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225" windowWidth="15120" windowHeight="7410" tabRatio="799" activeTab="3"/>
  </bookViews>
  <sheets>
    <sheet name="Рейтинг общий" sheetId="9" r:id="rId1"/>
    <sheet name="Рейтинги ОУ " sheetId="13" r:id="rId2"/>
    <sheet name="Интернет-обследование+аудит" sheetId="4" r:id="rId3"/>
    <sheet name="IT-опрос" sheetId="11" r:id="rId4"/>
    <sheet name="информация для bus.gov" sheetId="7" r:id="rId5"/>
    <sheet name="Предложения" sheetId="12" r:id="rId6"/>
    <sheet name="Кызыл" sheetId="15" r:id="rId7"/>
    <sheet name="Пий-хемский" sheetId="16" r:id="rId8"/>
    <sheet name="Каа-Хемский" sheetId="17" r:id="rId9"/>
    <sheet name="Чаа-Хольский" sheetId="18" r:id="rId10"/>
    <sheet name="Овюрский" sheetId="19" r:id="rId11"/>
    <sheet name="Тоджинский" sheetId="20" r:id="rId12"/>
    <sheet name="Ак-Довурак" sheetId="21" r:id="rId13"/>
    <sheet name="Барун-Хемчикский" sheetId="22" r:id="rId14"/>
    <sheet name="Монгун-Тайгинский" sheetId="23" r:id="rId15"/>
    <sheet name="Бай-Тайгинский" sheetId="24" r:id="rId16"/>
    <sheet name="Эрзинский" sheetId="25" r:id="rId17"/>
    <sheet name="Тандинский" sheetId="26" r:id="rId18"/>
    <sheet name="Чеди-Хольский" sheetId="27" r:id="rId19"/>
    <sheet name="Дзун-хемчикский" sheetId="28" r:id="rId20"/>
    <sheet name="Тес-хемский" sheetId="29" r:id="rId21"/>
    <sheet name="Сут-хольский" sheetId="30" r:id="rId22"/>
    <sheet name="Кызылский" sheetId="31" r:id="rId23"/>
    <sheet name="Улуг-хемский" sheetId="32" r:id="rId24"/>
    <sheet name="Тере-хольский" sheetId="33" r:id="rId25"/>
  </sheets>
  <definedNames>
    <definedName name="_xlnm._FilterDatabase" localSheetId="4" hidden="1">'информация для bus.gov'!$A$2:$FO$123</definedName>
    <definedName name="_xlnm._FilterDatabase" localSheetId="5" hidden="1">Предложения!$A$1:$B$8489</definedName>
    <definedName name="_xlnm._FilterDatabase" localSheetId="0" hidden="1">'Рейтинг общий'!$A$1:$X$168</definedName>
  </definedNames>
  <calcPr calcId="145621"/>
</workbook>
</file>

<file path=xl/calcChain.xml><?xml version="1.0" encoding="utf-8"?>
<calcChain xmlns="http://schemas.openxmlformats.org/spreadsheetml/2006/main">
  <c r="K5" i="7" l="1"/>
  <c r="L5" i="7"/>
  <c r="M5" i="7"/>
  <c r="N5" i="7"/>
  <c r="O5" i="7"/>
  <c r="P5" i="7"/>
  <c r="Q5" i="7"/>
  <c r="R5" i="7"/>
  <c r="S5" i="7"/>
  <c r="T5" i="7"/>
  <c r="U5" i="7"/>
  <c r="V5" i="7"/>
  <c r="W5" i="7"/>
  <c r="X5" i="7"/>
  <c r="Y5" i="7"/>
  <c r="Z5" i="7"/>
  <c r="AA5" i="7"/>
  <c r="AB5" i="7"/>
  <c r="AC5" i="7"/>
  <c r="AD5" i="7"/>
  <c r="AE5" i="7"/>
  <c r="AF5" i="7"/>
  <c r="AG5" i="7"/>
  <c r="AH5" i="7"/>
  <c r="AI5" i="7"/>
  <c r="AJ5" i="7"/>
  <c r="AK5" i="7"/>
  <c r="AL5" i="7"/>
  <c r="AM5" i="7"/>
  <c r="AN5" i="7"/>
  <c r="AO5" i="7"/>
  <c r="AP5" i="7"/>
  <c r="AQ5" i="7"/>
  <c r="AR5" i="7"/>
  <c r="AS5" i="7"/>
  <c r="AT5" i="7"/>
  <c r="AU5" i="7"/>
  <c r="AV5" i="7"/>
  <c r="AW5" i="7"/>
  <c r="AX5" i="7"/>
  <c r="AY5" i="7"/>
  <c r="AZ5" i="7"/>
  <c r="BA5" i="7"/>
  <c r="BB5" i="7"/>
  <c r="BC5" i="7"/>
  <c r="BD5" i="7"/>
  <c r="BE5" i="7"/>
  <c r="BF5" i="7"/>
  <c r="BG5" i="7"/>
  <c r="BH5" i="7"/>
  <c r="BI5" i="7"/>
  <c r="BJ5" i="7"/>
  <c r="BK5" i="7"/>
  <c r="BL5" i="7"/>
  <c r="BM5" i="7"/>
  <c r="BN5" i="7"/>
  <c r="BO5" i="7"/>
  <c r="BP5" i="7"/>
  <c r="BQ5" i="7"/>
  <c r="BR5" i="7"/>
  <c r="BS5" i="7"/>
  <c r="BT5" i="7"/>
  <c r="BU5" i="7"/>
  <c r="BV5" i="7"/>
  <c r="BW5" i="7"/>
  <c r="BX5" i="7"/>
  <c r="BY5" i="7"/>
  <c r="BZ5" i="7"/>
  <c r="CA5" i="7"/>
  <c r="CB5" i="7"/>
  <c r="CC5" i="7"/>
  <c r="CD5" i="7"/>
  <c r="CE5" i="7"/>
  <c r="CF5" i="7"/>
  <c r="CG5" i="7"/>
  <c r="CH5" i="7"/>
  <c r="CI5" i="7"/>
  <c r="CJ5" i="7"/>
  <c r="CK5" i="7"/>
  <c r="CL5" i="7"/>
  <c r="CM5" i="7"/>
  <c r="CN5" i="7"/>
  <c r="CO5" i="7"/>
  <c r="CP5" i="7"/>
  <c r="CQ5" i="7"/>
  <c r="CR5" i="7"/>
  <c r="CS5" i="7"/>
  <c r="CT5" i="7"/>
  <c r="CU5" i="7"/>
  <c r="CV5" i="7"/>
  <c r="CW5" i="7"/>
  <c r="CX5" i="7"/>
  <c r="CY5" i="7"/>
  <c r="CZ5" i="7"/>
  <c r="DA5" i="7"/>
  <c r="DB5" i="7"/>
  <c r="DC5" i="7"/>
  <c r="DD5" i="7"/>
  <c r="DE5" i="7"/>
  <c r="DF5" i="7"/>
  <c r="DG5" i="7"/>
  <c r="DH5" i="7"/>
  <c r="DI5" i="7"/>
  <c r="DJ5" i="7"/>
  <c r="DK5" i="7"/>
  <c r="DL5" i="7"/>
  <c r="DM5" i="7"/>
  <c r="DN5" i="7"/>
  <c r="DO5" i="7"/>
  <c r="DP5" i="7"/>
  <c r="DQ5" i="7"/>
  <c r="DR5" i="7"/>
  <c r="DS5" i="7"/>
  <c r="DT5" i="7"/>
  <c r="DU5" i="7"/>
  <c r="DV5" i="7"/>
  <c r="DW5" i="7"/>
  <c r="DX5" i="7"/>
  <c r="DY5" i="7"/>
  <c r="DZ5" i="7"/>
  <c r="EA5" i="7"/>
  <c r="EB5" i="7"/>
  <c r="EC5" i="7"/>
  <c r="ED5" i="7"/>
  <c r="EE5" i="7"/>
  <c r="EF5" i="7"/>
  <c r="EG5" i="7"/>
  <c r="EH5" i="7"/>
  <c r="EI5" i="7"/>
  <c r="EJ5" i="7"/>
  <c r="EK5" i="7"/>
  <c r="EL5" i="7"/>
  <c r="EM5" i="7"/>
  <c r="EN5" i="7"/>
  <c r="EO5" i="7"/>
  <c r="EP5" i="7"/>
  <c r="EQ5" i="7"/>
  <c r="ER5" i="7"/>
  <c r="ES5" i="7"/>
  <c r="ET5" i="7"/>
  <c r="EU5" i="7"/>
  <c r="EV5" i="7"/>
  <c r="EW5" i="7"/>
  <c r="EX5" i="7"/>
  <c r="EY5" i="7"/>
  <c r="EZ5" i="7"/>
  <c r="FA5" i="7"/>
  <c r="FB5" i="7"/>
  <c r="FC5" i="7"/>
  <c r="FD5" i="7"/>
  <c r="FE5" i="7"/>
  <c r="FF5" i="7"/>
  <c r="FG5" i="7"/>
  <c r="FH5" i="7"/>
  <c r="FI5" i="7"/>
  <c r="FJ5" i="7"/>
  <c r="FK5" i="7"/>
  <c r="FL5" i="7"/>
  <c r="FM5" i="7"/>
  <c r="FN5" i="7"/>
  <c r="K7" i="7"/>
  <c r="L7" i="7"/>
  <c r="M7" i="7"/>
  <c r="N7" i="7"/>
  <c r="O7" i="7"/>
  <c r="P7" i="7"/>
  <c r="Q7" i="7"/>
  <c r="R7" i="7"/>
  <c r="S7" i="7"/>
  <c r="T7" i="7"/>
  <c r="U7" i="7"/>
  <c r="V7" i="7"/>
  <c r="W7" i="7"/>
  <c r="X7" i="7"/>
  <c r="Y7" i="7"/>
  <c r="Z7" i="7"/>
  <c r="AA7" i="7"/>
  <c r="AB7" i="7"/>
  <c r="AC7" i="7"/>
  <c r="AD7" i="7"/>
  <c r="AE7" i="7"/>
  <c r="AF7" i="7"/>
  <c r="AG7" i="7"/>
  <c r="AH7" i="7"/>
  <c r="AI7" i="7"/>
  <c r="AJ7" i="7"/>
  <c r="AK7" i="7"/>
  <c r="AL7" i="7"/>
  <c r="AM7" i="7"/>
  <c r="AN7" i="7"/>
  <c r="AO7" i="7"/>
  <c r="AP7" i="7"/>
  <c r="AQ7" i="7"/>
  <c r="AR7" i="7"/>
  <c r="AS7" i="7"/>
  <c r="AT7" i="7"/>
  <c r="AU7" i="7"/>
  <c r="AV7" i="7"/>
  <c r="AW7" i="7"/>
  <c r="AX7" i="7"/>
  <c r="AY7" i="7"/>
  <c r="AZ7" i="7"/>
  <c r="BA7" i="7"/>
  <c r="BB7" i="7"/>
  <c r="BC7" i="7"/>
  <c r="BD7" i="7"/>
  <c r="BE7" i="7"/>
  <c r="BF7" i="7"/>
  <c r="BG7" i="7"/>
  <c r="BH7" i="7"/>
  <c r="BI7" i="7"/>
  <c r="BJ7" i="7"/>
  <c r="BK7" i="7"/>
  <c r="BL7" i="7"/>
  <c r="BM7" i="7"/>
  <c r="BN7" i="7"/>
  <c r="BO7" i="7"/>
  <c r="BP7" i="7"/>
  <c r="BQ7" i="7"/>
  <c r="BR7" i="7"/>
  <c r="BS7" i="7"/>
  <c r="BT7" i="7"/>
  <c r="BU7" i="7"/>
  <c r="BV7" i="7"/>
  <c r="BW7" i="7"/>
  <c r="BX7" i="7"/>
  <c r="BY7" i="7"/>
  <c r="BZ7" i="7"/>
  <c r="CA7" i="7"/>
  <c r="CB7" i="7"/>
  <c r="CC7" i="7"/>
  <c r="CD7" i="7"/>
  <c r="CE7" i="7"/>
  <c r="CF7" i="7"/>
  <c r="CG7" i="7"/>
  <c r="CH7" i="7"/>
  <c r="CI7" i="7"/>
  <c r="CJ7" i="7"/>
  <c r="CK7" i="7"/>
  <c r="CL7" i="7"/>
  <c r="CM7" i="7"/>
  <c r="CN7" i="7"/>
  <c r="CO7" i="7"/>
  <c r="CP7" i="7"/>
  <c r="CQ7" i="7"/>
  <c r="CR7" i="7"/>
  <c r="CS7" i="7"/>
  <c r="CT7" i="7"/>
  <c r="CU7" i="7"/>
  <c r="CV7" i="7"/>
  <c r="CW7" i="7"/>
  <c r="CX7" i="7"/>
  <c r="CY7" i="7"/>
  <c r="CZ7" i="7"/>
  <c r="DA7" i="7"/>
  <c r="DB7" i="7"/>
  <c r="DC7" i="7"/>
  <c r="DD7" i="7"/>
  <c r="DE7" i="7"/>
  <c r="DF7" i="7"/>
  <c r="DG7" i="7"/>
  <c r="DH7" i="7"/>
  <c r="DI7" i="7"/>
  <c r="DJ7" i="7"/>
  <c r="DK7" i="7"/>
  <c r="DL7" i="7"/>
  <c r="DM7" i="7"/>
  <c r="DN7" i="7"/>
  <c r="DO7" i="7"/>
  <c r="DP7" i="7"/>
  <c r="DQ7" i="7"/>
  <c r="DR7" i="7"/>
  <c r="DS7" i="7"/>
  <c r="DT7" i="7"/>
  <c r="DU7" i="7"/>
  <c r="DV7" i="7"/>
  <c r="DW7" i="7"/>
  <c r="DX7" i="7"/>
  <c r="DY7" i="7"/>
  <c r="DZ7" i="7"/>
  <c r="EA7" i="7"/>
  <c r="EB7" i="7"/>
  <c r="EC7" i="7"/>
  <c r="ED7" i="7"/>
  <c r="EE7" i="7"/>
  <c r="EF7" i="7"/>
  <c r="EG7" i="7"/>
  <c r="EH7" i="7"/>
  <c r="EI7" i="7"/>
  <c r="EJ7" i="7"/>
  <c r="EK7" i="7"/>
  <c r="EL7" i="7"/>
  <c r="EM7" i="7"/>
  <c r="EN7" i="7"/>
  <c r="EO7" i="7"/>
  <c r="EP7" i="7"/>
  <c r="EQ7" i="7"/>
  <c r="ER7" i="7"/>
  <c r="ES7" i="7"/>
  <c r="ET7" i="7"/>
  <c r="EU7" i="7"/>
  <c r="EV7" i="7"/>
  <c r="EW7" i="7"/>
  <c r="EX7" i="7"/>
  <c r="EY7" i="7"/>
  <c r="EZ7" i="7"/>
  <c r="FA7" i="7"/>
  <c r="FB7" i="7"/>
  <c r="FC7" i="7"/>
  <c r="FD7" i="7"/>
  <c r="FE7" i="7"/>
  <c r="FF7" i="7"/>
  <c r="FG7" i="7"/>
  <c r="FH7" i="7"/>
  <c r="FI7" i="7"/>
  <c r="FJ7" i="7"/>
  <c r="FK7" i="7"/>
  <c r="FL7" i="7"/>
  <c r="FM7" i="7"/>
  <c r="FN7" i="7"/>
  <c r="K11" i="7"/>
  <c r="L11" i="7"/>
  <c r="M11" i="7"/>
  <c r="N11" i="7"/>
  <c r="O11" i="7"/>
  <c r="P11" i="7"/>
  <c r="Q11" i="7"/>
  <c r="R11" i="7"/>
  <c r="S11" i="7"/>
  <c r="T11" i="7"/>
  <c r="U11" i="7"/>
  <c r="V11" i="7"/>
  <c r="W11" i="7"/>
  <c r="X11" i="7"/>
  <c r="Y11" i="7"/>
  <c r="Z11" i="7"/>
  <c r="AA11" i="7"/>
  <c r="AB11" i="7"/>
  <c r="AC11" i="7"/>
  <c r="AD11" i="7"/>
  <c r="AE11" i="7"/>
  <c r="AF11" i="7"/>
  <c r="AG11" i="7"/>
  <c r="AH11" i="7"/>
  <c r="AI11" i="7"/>
  <c r="AJ11" i="7"/>
  <c r="AK11" i="7"/>
  <c r="AL11" i="7"/>
  <c r="AM11" i="7"/>
  <c r="AN11" i="7"/>
  <c r="AO11" i="7"/>
  <c r="AP11" i="7"/>
  <c r="AQ11" i="7"/>
  <c r="AR11" i="7"/>
  <c r="AS11" i="7"/>
  <c r="AT11" i="7"/>
  <c r="AU11" i="7"/>
  <c r="AV11" i="7"/>
  <c r="AW11" i="7"/>
  <c r="AX11" i="7"/>
  <c r="AY11" i="7"/>
  <c r="AZ11" i="7"/>
  <c r="BA11" i="7"/>
  <c r="BB11" i="7"/>
  <c r="BC11" i="7"/>
  <c r="BD11" i="7"/>
  <c r="BE11" i="7"/>
  <c r="BF11" i="7"/>
  <c r="BG11" i="7"/>
  <c r="BH11" i="7"/>
  <c r="BI11" i="7"/>
  <c r="BJ11" i="7"/>
  <c r="BK11" i="7"/>
  <c r="BL11" i="7"/>
  <c r="BM11" i="7"/>
  <c r="BN11" i="7"/>
  <c r="BO11" i="7"/>
  <c r="BP11" i="7"/>
  <c r="BQ11" i="7"/>
  <c r="BR11" i="7"/>
  <c r="BS11" i="7"/>
  <c r="BT11" i="7"/>
  <c r="BU11" i="7"/>
  <c r="BV11" i="7"/>
  <c r="BW11" i="7"/>
  <c r="BX11" i="7"/>
  <c r="BY11" i="7"/>
  <c r="BZ11" i="7"/>
  <c r="CA11" i="7"/>
  <c r="CB11" i="7"/>
  <c r="CC11" i="7"/>
  <c r="CD11" i="7"/>
  <c r="CE11" i="7"/>
  <c r="CF11" i="7"/>
  <c r="CG11" i="7"/>
  <c r="CH11" i="7"/>
  <c r="CI11" i="7"/>
  <c r="CJ11" i="7"/>
  <c r="CK11" i="7"/>
  <c r="CL11" i="7"/>
  <c r="CM11" i="7"/>
  <c r="CN11" i="7"/>
  <c r="CO11" i="7"/>
  <c r="CP11" i="7"/>
  <c r="CQ11" i="7"/>
  <c r="CR11" i="7"/>
  <c r="CS11" i="7"/>
  <c r="CT11" i="7"/>
  <c r="CU11" i="7"/>
  <c r="CV11" i="7"/>
  <c r="CW11" i="7"/>
  <c r="CX11" i="7"/>
  <c r="CY11" i="7"/>
  <c r="CZ11" i="7"/>
  <c r="DA11" i="7"/>
  <c r="DB11" i="7"/>
  <c r="DC11" i="7"/>
  <c r="DD11" i="7"/>
  <c r="DE11" i="7"/>
  <c r="DF11" i="7"/>
  <c r="DG11" i="7"/>
  <c r="DH11" i="7"/>
  <c r="DI11" i="7"/>
  <c r="DJ11" i="7"/>
  <c r="DK11" i="7"/>
  <c r="DL11" i="7"/>
  <c r="DM11" i="7"/>
  <c r="DN11" i="7"/>
  <c r="DO11" i="7"/>
  <c r="DP11" i="7"/>
  <c r="DQ11" i="7"/>
  <c r="DR11" i="7"/>
  <c r="DS11" i="7"/>
  <c r="DT11" i="7"/>
  <c r="DU11" i="7"/>
  <c r="DV11" i="7"/>
  <c r="DW11" i="7"/>
  <c r="DX11" i="7"/>
  <c r="DY11" i="7"/>
  <c r="DZ11" i="7"/>
  <c r="EA11" i="7"/>
  <c r="EB11" i="7"/>
  <c r="EC11" i="7"/>
  <c r="ED11" i="7"/>
  <c r="EE11" i="7"/>
  <c r="EF11" i="7"/>
  <c r="EG11" i="7"/>
  <c r="EH11" i="7"/>
  <c r="EI11" i="7"/>
  <c r="EJ11" i="7"/>
  <c r="EK11" i="7"/>
  <c r="EL11" i="7"/>
  <c r="EM11" i="7"/>
  <c r="EN11" i="7"/>
  <c r="EO11" i="7"/>
  <c r="EP11" i="7"/>
  <c r="EQ11" i="7"/>
  <c r="ER11" i="7"/>
  <c r="ES11" i="7"/>
  <c r="ET11" i="7"/>
  <c r="EU11" i="7"/>
  <c r="EV11" i="7"/>
  <c r="EW11" i="7"/>
  <c r="EX11" i="7"/>
  <c r="EY11" i="7"/>
  <c r="EZ11" i="7"/>
  <c r="FA11" i="7"/>
  <c r="FB11" i="7"/>
  <c r="FC11" i="7"/>
  <c r="FD11" i="7"/>
  <c r="FE11" i="7"/>
  <c r="FF11" i="7"/>
  <c r="FG11" i="7"/>
  <c r="FH11" i="7"/>
  <c r="FI11" i="7"/>
  <c r="FJ11" i="7"/>
  <c r="FK11" i="7"/>
  <c r="FL11" i="7"/>
  <c r="FM11" i="7"/>
  <c r="FN11" i="7"/>
  <c r="K12" i="7"/>
  <c r="L12" i="7"/>
  <c r="M12" i="7"/>
  <c r="N12" i="7"/>
  <c r="O12" i="7"/>
  <c r="P12" i="7"/>
  <c r="Q12" i="7"/>
  <c r="R12" i="7"/>
  <c r="S12" i="7"/>
  <c r="T12" i="7"/>
  <c r="T16" i="7" s="1"/>
  <c r="U12" i="7"/>
  <c r="V12" i="7"/>
  <c r="V16" i="7" s="1"/>
  <c r="W12" i="7"/>
  <c r="X12" i="7"/>
  <c r="Y12" i="7"/>
  <c r="Z12" i="7"/>
  <c r="AA12" i="7"/>
  <c r="AB12" i="7"/>
  <c r="AC12" i="7"/>
  <c r="AD12" i="7"/>
  <c r="AE12" i="7"/>
  <c r="AF12" i="7"/>
  <c r="AG12" i="7"/>
  <c r="AH12" i="7"/>
  <c r="AI12" i="7"/>
  <c r="AJ12" i="7"/>
  <c r="AK12" i="7"/>
  <c r="AL12" i="7"/>
  <c r="AM12" i="7"/>
  <c r="AN12" i="7"/>
  <c r="AO12" i="7"/>
  <c r="AP12" i="7"/>
  <c r="AQ12" i="7"/>
  <c r="AR12" i="7"/>
  <c r="AS12" i="7"/>
  <c r="AT12" i="7"/>
  <c r="AU12" i="7"/>
  <c r="AV12" i="7"/>
  <c r="AW12" i="7"/>
  <c r="AX12" i="7"/>
  <c r="AY12" i="7"/>
  <c r="AZ12" i="7"/>
  <c r="BA12" i="7"/>
  <c r="BB12" i="7"/>
  <c r="BC12" i="7"/>
  <c r="BD12" i="7"/>
  <c r="BE12" i="7"/>
  <c r="BF12" i="7"/>
  <c r="BG12" i="7"/>
  <c r="BH12" i="7"/>
  <c r="BI12" i="7"/>
  <c r="BJ12" i="7"/>
  <c r="BK12" i="7"/>
  <c r="BL12" i="7"/>
  <c r="BM12" i="7"/>
  <c r="BN12" i="7"/>
  <c r="BO12" i="7"/>
  <c r="BP12" i="7"/>
  <c r="BQ12" i="7"/>
  <c r="BR12" i="7"/>
  <c r="BS12" i="7"/>
  <c r="BT12" i="7"/>
  <c r="BU12" i="7"/>
  <c r="BV12" i="7"/>
  <c r="BW12" i="7"/>
  <c r="BX12" i="7"/>
  <c r="BY12" i="7"/>
  <c r="BZ12" i="7"/>
  <c r="CA12" i="7"/>
  <c r="CB12" i="7"/>
  <c r="CC12" i="7"/>
  <c r="CD12" i="7"/>
  <c r="CE12" i="7"/>
  <c r="CF12" i="7"/>
  <c r="CG12" i="7"/>
  <c r="CH12" i="7"/>
  <c r="CI12" i="7"/>
  <c r="CJ12" i="7"/>
  <c r="CK12" i="7"/>
  <c r="CL12" i="7"/>
  <c r="CM12" i="7"/>
  <c r="CN12" i="7"/>
  <c r="CO12" i="7"/>
  <c r="CP12" i="7"/>
  <c r="CQ12" i="7"/>
  <c r="CR12" i="7"/>
  <c r="CS12" i="7"/>
  <c r="CT12" i="7"/>
  <c r="CU12" i="7"/>
  <c r="CV12" i="7"/>
  <c r="CW12" i="7"/>
  <c r="CX12" i="7"/>
  <c r="CY12" i="7"/>
  <c r="CZ12" i="7"/>
  <c r="DA12" i="7"/>
  <c r="DB12" i="7"/>
  <c r="DC12" i="7"/>
  <c r="DD12" i="7"/>
  <c r="DE12" i="7"/>
  <c r="DF12" i="7"/>
  <c r="DG12" i="7"/>
  <c r="DH12" i="7"/>
  <c r="DI12" i="7"/>
  <c r="DJ12" i="7"/>
  <c r="DK12" i="7"/>
  <c r="DL12" i="7"/>
  <c r="DM12" i="7"/>
  <c r="DN12" i="7"/>
  <c r="DO12" i="7"/>
  <c r="DP12" i="7"/>
  <c r="DQ12" i="7"/>
  <c r="DR12" i="7"/>
  <c r="DS12" i="7"/>
  <c r="DT12" i="7"/>
  <c r="DU12" i="7"/>
  <c r="DV12" i="7"/>
  <c r="DW12" i="7"/>
  <c r="DX12" i="7"/>
  <c r="DY12" i="7"/>
  <c r="DZ12" i="7"/>
  <c r="EA12" i="7"/>
  <c r="EB12" i="7"/>
  <c r="EC12" i="7"/>
  <c r="ED12" i="7"/>
  <c r="EE12" i="7"/>
  <c r="EF12" i="7"/>
  <c r="EG12" i="7"/>
  <c r="EH12" i="7"/>
  <c r="EI12" i="7"/>
  <c r="EJ12" i="7"/>
  <c r="EK12" i="7"/>
  <c r="EL12" i="7"/>
  <c r="EM12" i="7"/>
  <c r="EN12" i="7"/>
  <c r="EO12" i="7"/>
  <c r="EP12" i="7"/>
  <c r="EQ12" i="7"/>
  <c r="ER12" i="7"/>
  <c r="ES12" i="7"/>
  <c r="ET12" i="7"/>
  <c r="EU12" i="7"/>
  <c r="EV12" i="7"/>
  <c r="EW12" i="7"/>
  <c r="EX12" i="7"/>
  <c r="EY12" i="7"/>
  <c r="EZ12" i="7"/>
  <c r="FA12" i="7"/>
  <c r="FB12" i="7"/>
  <c r="FC12" i="7"/>
  <c r="FD12" i="7"/>
  <c r="FE12" i="7"/>
  <c r="FF12" i="7"/>
  <c r="FG12" i="7"/>
  <c r="FH12" i="7"/>
  <c r="FI12" i="7"/>
  <c r="FJ12" i="7"/>
  <c r="FK12" i="7"/>
  <c r="FL12" i="7"/>
  <c r="FM12" i="7"/>
  <c r="FN12" i="7"/>
  <c r="K16" i="7"/>
  <c r="L16" i="7"/>
  <c r="M16" i="7"/>
  <c r="N16" i="7"/>
  <c r="O16" i="7"/>
  <c r="P16" i="7"/>
  <c r="Q16" i="7"/>
  <c r="R16" i="7"/>
  <c r="S16" i="7"/>
  <c r="U16" i="7"/>
  <c r="W16" i="7"/>
  <c r="X16" i="7"/>
  <c r="Y16" i="7"/>
  <c r="Z16" i="7"/>
  <c r="AA16" i="7"/>
  <c r="AB16" i="7"/>
  <c r="AC16" i="7"/>
  <c r="AD16" i="7"/>
  <c r="AE16" i="7"/>
  <c r="AF16" i="7"/>
  <c r="AG16" i="7"/>
  <c r="AH16" i="7"/>
  <c r="AI16" i="7"/>
  <c r="AJ16" i="7"/>
  <c r="AK16" i="7"/>
  <c r="AL16" i="7"/>
  <c r="AM16" i="7"/>
  <c r="AN16" i="7"/>
  <c r="AO16" i="7"/>
  <c r="AP16" i="7"/>
  <c r="AQ16" i="7"/>
  <c r="AR16" i="7"/>
  <c r="AS16" i="7"/>
  <c r="AT16" i="7"/>
  <c r="AU16" i="7"/>
  <c r="AV16" i="7"/>
  <c r="AW16" i="7"/>
  <c r="AX16" i="7"/>
  <c r="AY16" i="7"/>
  <c r="AZ16" i="7"/>
  <c r="BA16" i="7"/>
  <c r="BB16" i="7"/>
  <c r="BC16" i="7"/>
  <c r="BD16" i="7"/>
  <c r="BE16" i="7"/>
  <c r="BF16" i="7"/>
  <c r="BG16" i="7"/>
  <c r="BH16" i="7"/>
  <c r="BI16" i="7"/>
  <c r="BJ16" i="7"/>
  <c r="BK16" i="7"/>
  <c r="BL16" i="7"/>
  <c r="BM16" i="7"/>
  <c r="BN16" i="7"/>
  <c r="BO16" i="7"/>
  <c r="BP16" i="7"/>
  <c r="BQ16" i="7"/>
  <c r="BR16" i="7"/>
  <c r="BS16" i="7"/>
  <c r="BT16" i="7"/>
  <c r="BU16" i="7"/>
  <c r="BV16" i="7"/>
  <c r="BW16" i="7"/>
  <c r="BX16" i="7"/>
  <c r="BY16" i="7"/>
  <c r="BZ16" i="7"/>
  <c r="CA16" i="7"/>
  <c r="CB16" i="7"/>
  <c r="CC16" i="7"/>
  <c r="CD16" i="7"/>
  <c r="CE16" i="7"/>
  <c r="CF16" i="7"/>
  <c r="CG16" i="7"/>
  <c r="CH16" i="7"/>
  <c r="CI16" i="7"/>
  <c r="CJ16" i="7"/>
  <c r="CK16" i="7"/>
  <c r="CL16" i="7"/>
  <c r="CM16" i="7"/>
  <c r="CN16" i="7"/>
  <c r="CO16" i="7"/>
  <c r="CP16" i="7"/>
  <c r="CQ16" i="7"/>
  <c r="CR16" i="7"/>
  <c r="CS16" i="7"/>
  <c r="CT16" i="7"/>
  <c r="CU16" i="7"/>
  <c r="CV16" i="7"/>
  <c r="CW16" i="7"/>
  <c r="CX16" i="7"/>
  <c r="CY16" i="7"/>
  <c r="CZ16" i="7"/>
  <c r="DA16" i="7"/>
  <c r="DB16" i="7"/>
  <c r="DC16" i="7"/>
  <c r="DD16" i="7"/>
  <c r="DE16" i="7"/>
  <c r="DF16" i="7"/>
  <c r="DG16" i="7"/>
  <c r="DH16" i="7"/>
  <c r="DI16" i="7"/>
  <c r="DJ16" i="7"/>
  <c r="DK16" i="7"/>
  <c r="DL16" i="7"/>
  <c r="DM16" i="7"/>
  <c r="DN16" i="7"/>
  <c r="DO16" i="7"/>
  <c r="DP16" i="7"/>
  <c r="DQ16" i="7"/>
  <c r="DR16" i="7"/>
  <c r="DS16" i="7"/>
  <c r="DT16" i="7"/>
  <c r="DU16" i="7"/>
  <c r="DV16" i="7"/>
  <c r="DW16" i="7"/>
  <c r="DX16" i="7"/>
  <c r="DY16" i="7"/>
  <c r="DZ16" i="7"/>
  <c r="EA16" i="7"/>
  <c r="EB16" i="7"/>
  <c r="EC16" i="7"/>
  <c r="ED16" i="7"/>
  <c r="EE16" i="7"/>
  <c r="EF16" i="7"/>
  <c r="EG16" i="7"/>
  <c r="EH16" i="7"/>
  <c r="EI16" i="7"/>
  <c r="EJ16" i="7"/>
  <c r="EK16" i="7"/>
  <c r="EL16" i="7"/>
  <c r="EM16" i="7"/>
  <c r="EN16" i="7"/>
  <c r="EO16" i="7"/>
  <c r="EP16" i="7"/>
  <c r="EQ16" i="7"/>
  <c r="ER16" i="7"/>
  <c r="ES16" i="7"/>
  <c r="ET16" i="7"/>
  <c r="EU16" i="7"/>
  <c r="EV16" i="7"/>
  <c r="EW16" i="7"/>
  <c r="EX16" i="7"/>
  <c r="EY16" i="7"/>
  <c r="EZ16" i="7"/>
  <c r="FA16" i="7"/>
  <c r="FB16" i="7"/>
  <c r="FC16" i="7"/>
  <c r="FD16" i="7"/>
  <c r="FE16" i="7"/>
  <c r="FF16" i="7"/>
  <c r="FG16" i="7"/>
  <c r="FH16" i="7"/>
  <c r="FI16" i="7"/>
  <c r="FJ16" i="7"/>
  <c r="FK16" i="7"/>
  <c r="FL16" i="7"/>
  <c r="FM16" i="7"/>
  <c r="FN16" i="7"/>
  <c r="K19" i="7"/>
  <c r="L19" i="7"/>
  <c r="M19" i="7"/>
  <c r="N19" i="7"/>
  <c r="O19" i="7"/>
  <c r="P19" i="7"/>
  <c r="Q19" i="7"/>
  <c r="R19" i="7"/>
  <c r="S19"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AU19" i="7"/>
  <c r="AV19" i="7"/>
  <c r="AW19" i="7"/>
  <c r="AX19" i="7"/>
  <c r="AY19" i="7"/>
  <c r="AZ19" i="7"/>
  <c r="BA19" i="7"/>
  <c r="BB19" i="7"/>
  <c r="BC19" i="7"/>
  <c r="BD19" i="7"/>
  <c r="BE19" i="7"/>
  <c r="BF19" i="7"/>
  <c r="BG19" i="7"/>
  <c r="BH19" i="7"/>
  <c r="BI19" i="7"/>
  <c r="BJ19" i="7"/>
  <c r="BK19" i="7"/>
  <c r="BL19" i="7"/>
  <c r="BM19" i="7"/>
  <c r="BN19" i="7"/>
  <c r="BO19" i="7"/>
  <c r="BP19" i="7"/>
  <c r="BQ19" i="7"/>
  <c r="BR19" i="7"/>
  <c r="BS19" i="7"/>
  <c r="BT19" i="7"/>
  <c r="BU19" i="7"/>
  <c r="BV19" i="7"/>
  <c r="BW19" i="7"/>
  <c r="BX19" i="7"/>
  <c r="BY19" i="7"/>
  <c r="BZ19" i="7"/>
  <c r="CA19" i="7"/>
  <c r="CB19" i="7"/>
  <c r="CC19" i="7"/>
  <c r="CD19" i="7"/>
  <c r="CE19" i="7"/>
  <c r="CF19" i="7"/>
  <c r="CG19" i="7"/>
  <c r="CH19" i="7"/>
  <c r="CI19" i="7"/>
  <c r="CJ19" i="7"/>
  <c r="CK19" i="7"/>
  <c r="CL19" i="7"/>
  <c r="CM19" i="7"/>
  <c r="CN19" i="7"/>
  <c r="CO19" i="7"/>
  <c r="CP19" i="7"/>
  <c r="CQ19" i="7"/>
  <c r="CR19" i="7"/>
  <c r="CS19" i="7"/>
  <c r="CT19" i="7"/>
  <c r="CU19" i="7"/>
  <c r="CV19" i="7"/>
  <c r="CW19" i="7"/>
  <c r="CX19" i="7"/>
  <c r="CY19" i="7"/>
  <c r="CZ19" i="7"/>
  <c r="DA19" i="7"/>
  <c r="DB19" i="7"/>
  <c r="DC19" i="7"/>
  <c r="DD19" i="7"/>
  <c r="DE19" i="7"/>
  <c r="DF19" i="7"/>
  <c r="DG19" i="7"/>
  <c r="DH19" i="7"/>
  <c r="DI19" i="7"/>
  <c r="DJ19" i="7"/>
  <c r="DK19" i="7"/>
  <c r="DL19" i="7"/>
  <c r="DM19" i="7"/>
  <c r="DN19" i="7"/>
  <c r="DO19" i="7"/>
  <c r="DP19" i="7"/>
  <c r="DQ19" i="7"/>
  <c r="DR19" i="7"/>
  <c r="DS19" i="7"/>
  <c r="DT19" i="7"/>
  <c r="DU19" i="7"/>
  <c r="DV19" i="7"/>
  <c r="DW19" i="7"/>
  <c r="DX19" i="7"/>
  <c r="DY19" i="7"/>
  <c r="DZ19" i="7"/>
  <c r="EA19" i="7"/>
  <c r="EB19" i="7"/>
  <c r="EC19" i="7"/>
  <c r="ED19" i="7"/>
  <c r="EE19" i="7"/>
  <c r="EF19" i="7"/>
  <c r="EG19" i="7"/>
  <c r="EH19" i="7"/>
  <c r="EI19" i="7"/>
  <c r="EJ19" i="7"/>
  <c r="EK19" i="7"/>
  <c r="EL19" i="7"/>
  <c r="EM19" i="7"/>
  <c r="EN19" i="7"/>
  <c r="EO19" i="7"/>
  <c r="EP19" i="7"/>
  <c r="EQ19" i="7"/>
  <c r="ER19" i="7"/>
  <c r="ES19" i="7"/>
  <c r="ET19" i="7"/>
  <c r="EU19" i="7"/>
  <c r="EV19" i="7"/>
  <c r="EW19" i="7"/>
  <c r="EX19" i="7"/>
  <c r="EY19" i="7"/>
  <c r="EZ19" i="7"/>
  <c r="FA19" i="7"/>
  <c r="FB19" i="7"/>
  <c r="FC19" i="7"/>
  <c r="FD19" i="7"/>
  <c r="FE19" i="7"/>
  <c r="FF19" i="7"/>
  <c r="FG19" i="7"/>
  <c r="FH19" i="7"/>
  <c r="FI19" i="7"/>
  <c r="FJ19" i="7"/>
  <c r="FK19" i="7"/>
  <c r="FL19" i="7"/>
  <c r="FM19" i="7"/>
  <c r="FN19" i="7"/>
  <c r="K22" i="7"/>
  <c r="L22" i="7"/>
  <c r="M22" i="7"/>
  <c r="N22" i="7"/>
  <c r="O22" i="7"/>
  <c r="P22" i="7"/>
  <c r="Q22" i="7"/>
  <c r="R22" i="7"/>
  <c r="S22" i="7"/>
  <c r="T22" i="7"/>
  <c r="U22" i="7"/>
  <c r="V22" i="7"/>
  <c r="W22" i="7"/>
  <c r="X22" i="7"/>
  <c r="Y22" i="7"/>
  <c r="Z22" i="7"/>
  <c r="AA22" i="7"/>
  <c r="AB22" i="7"/>
  <c r="AC22" i="7"/>
  <c r="AD22" i="7"/>
  <c r="AE22" i="7"/>
  <c r="AF22" i="7"/>
  <c r="AG22" i="7"/>
  <c r="AH22" i="7"/>
  <c r="AI22" i="7"/>
  <c r="AJ22" i="7"/>
  <c r="AK22" i="7"/>
  <c r="AL22" i="7"/>
  <c r="AM22" i="7"/>
  <c r="AN22" i="7"/>
  <c r="AO22" i="7"/>
  <c r="AP22" i="7"/>
  <c r="AQ22" i="7"/>
  <c r="AR22" i="7"/>
  <c r="AS22" i="7"/>
  <c r="AT22" i="7"/>
  <c r="AU22" i="7"/>
  <c r="AV22" i="7"/>
  <c r="AW22" i="7"/>
  <c r="AX22" i="7"/>
  <c r="AY22" i="7"/>
  <c r="AZ22" i="7"/>
  <c r="BA22" i="7"/>
  <c r="BB22" i="7"/>
  <c r="BC22" i="7"/>
  <c r="BD22" i="7"/>
  <c r="BE22" i="7"/>
  <c r="BF22" i="7"/>
  <c r="BG22" i="7"/>
  <c r="BH22" i="7"/>
  <c r="BI22" i="7"/>
  <c r="BJ22" i="7"/>
  <c r="BK22" i="7"/>
  <c r="BL22" i="7"/>
  <c r="BM22" i="7"/>
  <c r="BN22" i="7"/>
  <c r="BO22" i="7"/>
  <c r="BP22" i="7"/>
  <c r="BQ22" i="7"/>
  <c r="BR22" i="7"/>
  <c r="BS22" i="7"/>
  <c r="BT22" i="7"/>
  <c r="BU22" i="7"/>
  <c r="BV22" i="7"/>
  <c r="BW22" i="7"/>
  <c r="BX22" i="7"/>
  <c r="BY22" i="7"/>
  <c r="BZ22" i="7"/>
  <c r="CA22" i="7"/>
  <c r="CB22" i="7"/>
  <c r="CC22" i="7"/>
  <c r="CD22" i="7"/>
  <c r="CE22" i="7"/>
  <c r="CF22" i="7"/>
  <c r="CG22" i="7"/>
  <c r="CH22" i="7"/>
  <c r="CI22" i="7"/>
  <c r="CJ22" i="7"/>
  <c r="CK22" i="7"/>
  <c r="CL22" i="7"/>
  <c r="CM22" i="7"/>
  <c r="CN22" i="7"/>
  <c r="CO22" i="7"/>
  <c r="CP22" i="7"/>
  <c r="CQ22" i="7"/>
  <c r="CR22" i="7"/>
  <c r="CS22" i="7"/>
  <c r="CT22" i="7"/>
  <c r="CU22" i="7"/>
  <c r="CV22" i="7"/>
  <c r="CW22" i="7"/>
  <c r="CX22" i="7"/>
  <c r="CY22" i="7"/>
  <c r="CZ22" i="7"/>
  <c r="DA22" i="7"/>
  <c r="DB22" i="7"/>
  <c r="DC22" i="7"/>
  <c r="DD22" i="7"/>
  <c r="DE22" i="7"/>
  <c r="DF22" i="7"/>
  <c r="DG22" i="7"/>
  <c r="DH22" i="7"/>
  <c r="DI22" i="7"/>
  <c r="DJ22" i="7"/>
  <c r="DK22" i="7"/>
  <c r="DL22" i="7"/>
  <c r="DM22" i="7"/>
  <c r="DN22" i="7"/>
  <c r="DO22" i="7"/>
  <c r="DP22" i="7"/>
  <c r="DQ22" i="7"/>
  <c r="DR22" i="7"/>
  <c r="DS22" i="7"/>
  <c r="DT22" i="7"/>
  <c r="DU22" i="7"/>
  <c r="DV22" i="7"/>
  <c r="DW22" i="7"/>
  <c r="DX22" i="7"/>
  <c r="DY22" i="7"/>
  <c r="DZ22" i="7"/>
  <c r="EA22" i="7"/>
  <c r="EB22" i="7"/>
  <c r="EC22" i="7"/>
  <c r="ED22" i="7"/>
  <c r="EE22" i="7"/>
  <c r="EF22" i="7"/>
  <c r="EG22" i="7"/>
  <c r="EH22" i="7"/>
  <c r="EI22" i="7"/>
  <c r="EJ22" i="7"/>
  <c r="EK22" i="7"/>
  <c r="EL22" i="7"/>
  <c r="EM22" i="7"/>
  <c r="EN22" i="7"/>
  <c r="EO22" i="7"/>
  <c r="EP22" i="7"/>
  <c r="EQ22" i="7"/>
  <c r="ER22" i="7"/>
  <c r="ES22" i="7"/>
  <c r="ET22" i="7"/>
  <c r="EU22" i="7"/>
  <c r="EV22" i="7"/>
  <c r="EW22" i="7"/>
  <c r="EX22" i="7"/>
  <c r="EY22" i="7"/>
  <c r="EZ22" i="7"/>
  <c r="FA22" i="7"/>
  <c r="FB22" i="7"/>
  <c r="FC22" i="7"/>
  <c r="FD22" i="7"/>
  <c r="FE22" i="7"/>
  <c r="FF22" i="7"/>
  <c r="FG22" i="7"/>
  <c r="FH22" i="7"/>
  <c r="FI22" i="7"/>
  <c r="FJ22" i="7"/>
  <c r="FK22" i="7"/>
  <c r="FL22" i="7"/>
  <c r="FM22" i="7"/>
  <c r="FN22" i="7"/>
  <c r="K24" i="7"/>
  <c r="L24" i="7"/>
  <c r="L23" i="7" s="1"/>
  <c r="L35" i="7" s="1"/>
  <c r="M24" i="7"/>
  <c r="N24" i="7"/>
  <c r="N23" i="7" s="1"/>
  <c r="N35" i="7" s="1"/>
  <c r="O24" i="7"/>
  <c r="P24" i="7"/>
  <c r="P23" i="7" s="1"/>
  <c r="P35" i="7" s="1"/>
  <c r="Q24" i="7"/>
  <c r="R24" i="7"/>
  <c r="R23" i="7" s="1"/>
  <c r="R35" i="7" s="1"/>
  <c r="S24" i="7"/>
  <c r="T24" i="7"/>
  <c r="T23" i="7" s="1"/>
  <c r="T35" i="7" s="1"/>
  <c r="U24" i="7"/>
  <c r="V24" i="7"/>
  <c r="V23" i="7" s="1"/>
  <c r="V35" i="7" s="1"/>
  <c r="W24" i="7"/>
  <c r="X24" i="7"/>
  <c r="X23" i="7" s="1"/>
  <c r="X35" i="7" s="1"/>
  <c r="Y24" i="7"/>
  <c r="Z24" i="7"/>
  <c r="Z23" i="7" s="1"/>
  <c r="Z35" i="7" s="1"/>
  <c r="AA24" i="7"/>
  <c r="AB24" i="7"/>
  <c r="AB23" i="7" s="1"/>
  <c r="AB35" i="7" s="1"/>
  <c r="AC24" i="7"/>
  <c r="AD24" i="7"/>
  <c r="AD23" i="7" s="1"/>
  <c r="AD35" i="7" s="1"/>
  <c r="AE24" i="7"/>
  <c r="AF24" i="7"/>
  <c r="AF23" i="7" s="1"/>
  <c r="AF35" i="7" s="1"/>
  <c r="AG24" i="7"/>
  <c r="AH24" i="7"/>
  <c r="AH23" i="7" s="1"/>
  <c r="AH35" i="7" s="1"/>
  <c r="AI24" i="7"/>
  <c r="AJ24" i="7"/>
  <c r="AJ23" i="7" s="1"/>
  <c r="AJ35" i="7" s="1"/>
  <c r="AK24" i="7"/>
  <c r="AL24" i="7"/>
  <c r="AL23" i="7" s="1"/>
  <c r="AL35" i="7" s="1"/>
  <c r="AM24" i="7"/>
  <c r="AN24" i="7"/>
  <c r="AN23" i="7" s="1"/>
  <c r="AN35" i="7" s="1"/>
  <c r="AO24" i="7"/>
  <c r="AP24" i="7"/>
  <c r="AP23" i="7" s="1"/>
  <c r="AP35" i="7" s="1"/>
  <c r="AQ24" i="7"/>
  <c r="AR24" i="7"/>
  <c r="AR23" i="7" s="1"/>
  <c r="AR35" i="7" s="1"/>
  <c r="AS24" i="7"/>
  <c r="AT24" i="7"/>
  <c r="AT23" i="7" s="1"/>
  <c r="AT35" i="7" s="1"/>
  <c r="AU24" i="7"/>
  <c r="AV24" i="7"/>
  <c r="AV23" i="7" s="1"/>
  <c r="AV35" i="7" s="1"/>
  <c r="AW24" i="7"/>
  <c r="AX24" i="7"/>
  <c r="AX23" i="7" s="1"/>
  <c r="AX35" i="7" s="1"/>
  <c r="AY24" i="7"/>
  <c r="AZ24" i="7"/>
  <c r="AZ23" i="7" s="1"/>
  <c r="AZ35" i="7" s="1"/>
  <c r="BA24" i="7"/>
  <c r="BB24" i="7"/>
  <c r="BB23" i="7" s="1"/>
  <c r="BB35" i="7" s="1"/>
  <c r="BC24" i="7"/>
  <c r="BD24" i="7"/>
  <c r="BD23" i="7" s="1"/>
  <c r="BD35" i="7" s="1"/>
  <c r="BE24" i="7"/>
  <c r="BF24" i="7"/>
  <c r="BF23" i="7" s="1"/>
  <c r="BF35" i="7" s="1"/>
  <c r="BG24" i="7"/>
  <c r="BH24" i="7"/>
  <c r="BH23" i="7" s="1"/>
  <c r="BH35" i="7" s="1"/>
  <c r="BI24" i="7"/>
  <c r="BJ24" i="7"/>
  <c r="BJ23" i="7" s="1"/>
  <c r="BJ35" i="7" s="1"/>
  <c r="BK24" i="7"/>
  <c r="BL24" i="7"/>
  <c r="BL23" i="7" s="1"/>
  <c r="BL35" i="7" s="1"/>
  <c r="BM24" i="7"/>
  <c r="BN24" i="7"/>
  <c r="BN23" i="7" s="1"/>
  <c r="BN35" i="7" s="1"/>
  <c r="BO24" i="7"/>
  <c r="BP24" i="7"/>
  <c r="BP23" i="7" s="1"/>
  <c r="BP35" i="7" s="1"/>
  <c r="BQ24" i="7"/>
  <c r="BR24" i="7"/>
  <c r="BR23" i="7" s="1"/>
  <c r="BR35" i="7" s="1"/>
  <c r="BS24" i="7"/>
  <c r="BT24" i="7"/>
  <c r="BT23" i="7" s="1"/>
  <c r="BT35" i="7" s="1"/>
  <c r="BU24" i="7"/>
  <c r="BV24" i="7"/>
  <c r="BV23" i="7" s="1"/>
  <c r="BV35" i="7" s="1"/>
  <c r="BW24" i="7"/>
  <c r="BX24" i="7"/>
  <c r="BX23" i="7" s="1"/>
  <c r="BX35" i="7" s="1"/>
  <c r="BY24" i="7"/>
  <c r="BZ24" i="7"/>
  <c r="BZ23" i="7" s="1"/>
  <c r="BZ35" i="7" s="1"/>
  <c r="CA24" i="7"/>
  <c r="CB24" i="7"/>
  <c r="CB23" i="7" s="1"/>
  <c r="CB35" i="7" s="1"/>
  <c r="CC24" i="7"/>
  <c r="CD24" i="7"/>
  <c r="CD23" i="7" s="1"/>
  <c r="CD35" i="7" s="1"/>
  <c r="CE24" i="7"/>
  <c r="CF24" i="7"/>
  <c r="CF23" i="7" s="1"/>
  <c r="CF35" i="7" s="1"/>
  <c r="CG24" i="7"/>
  <c r="CH24" i="7"/>
  <c r="CH23" i="7" s="1"/>
  <c r="CH35" i="7" s="1"/>
  <c r="CI24" i="7"/>
  <c r="CJ24" i="7"/>
  <c r="CJ23" i="7" s="1"/>
  <c r="CJ35" i="7" s="1"/>
  <c r="CK24" i="7"/>
  <c r="CL24" i="7"/>
  <c r="CL23" i="7" s="1"/>
  <c r="CL35" i="7" s="1"/>
  <c r="CM24" i="7"/>
  <c r="CN24" i="7"/>
  <c r="CN23" i="7" s="1"/>
  <c r="CN35" i="7" s="1"/>
  <c r="CO24" i="7"/>
  <c r="CP24" i="7"/>
  <c r="CP23" i="7" s="1"/>
  <c r="CP35" i="7" s="1"/>
  <c r="CQ24" i="7"/>
  <c r="CR24" i="7"/>
  <c r="CR23" i="7" s="1"/>
  <c r="CR35" i="7" s="1"/>
  <c r="CS24" i="7"/>
  <c r="CT24" i="7"/>
  <c r="CT23" i="7" s="1"/>
  <c r="CT35" i="7" s="1"/>
  <c r="CU24" i="7"/>
  <c r="CV24" i="7"/>
  <c r="CV23" i="7" s="1"/>
  <c r="CV35" i="7" s="1"/>
  <c r="CW24" i="7"/>
  <c r="CX24" i="7"/>
  <c r="CX23" i="7" s="1"/>
  <c r="CX35" i="7" s="1"/>
  <c r="CY24" i="7"/>
  <c r="CZ24" i="7"/>
  <c r="CZ23" i="7" s="1"/>
  <c r="CZ35" i="7" s="1"/>
  <c r="DA24" i="7"/>
  <c r="DB24" i="7"/>
  <c r="DB23" i="7" s="1"/>
  <c r="DB35" i="7" s="1"/>
  <c r="DC24" i="7"/>
  <c r="DD24" i="7"/>
  <c r="DD23" i="7" s="1"/>
  <c r="DD35" i="7" s="1"/>
  <c r="DE24" i="7"/>
  <c r="DF24" i="7"/>
  <c r="DF23" i="7" s="1"/>
  <c r="DF35" i="7" s="1"/>
  <c r="DG24" i="7"/>
  <c r="DH24" i="7"/>
  <c r="DH23" i="7" s="1"/>
  <c r="DH35" i="7" s="1"/>
  <c r="DI24" i="7"/>
  <c r="DJ24" i="7"/>
  <c r="DJ23" i="7" s="1"/>
  <c r="DJ35" i="7" s="1"/>
  <c r="DK24" i="7"/>
  <c r="DL24" i="7"/>
  <c r="DL23" i="7" s="1"/>
  <c r="DL35" i="7" s="1"/>
  <c r="DM24" i="7"/>
  <c r="DN24" i="7"/>
  <c r="DN23" i="7" s="1"/>
  <c r="DN35" i="7" s="1"/>
  <c r="DO24" i="7"/>
  <c r="DP24" i="7"/>
  <c r="DP23" i="7" s="1"/>
  <c r="DP35" i="7" s="1"/>
  <c r="DQ24" i="7"/>
  <c r="DR24" i="7"/>
  <c r="DR23" i="7" s="1"/>
  <c r="DR35" i="7" s="1"/>
  <c r="DS24" i="7"/>
  <c r="DT24" i="7"/>
  <c r="DT23" i="7" s="1"/>
  <c r="DT35" i="7" s="1"/>
  <c r="DU24" i="7"/>
  <c r="DV24" i="7"/>
  <c r="DV23" i="7" s="1"/>
  <c r="DV35" i="7" s="1"/>
  <c r="DW24" i="7"/>
  <c r="DX24" i="7"/>
  <c r="DX23" i="7" s="1"/>
  <c r="DX35" i="7" s="1"/>
  <c r="DY24" i="7"/>
  <c r="DZ24" i="7"/>
  <c r="DZ23" i="7" s="1"/>
  <c r="DZ35" i="7" s="1"/>
  <c r="EA24" i="7"/>
  <c r="EB24" i="7"/>
  <c r="EB23" i="7" s="1"/>
  <c r="EB35" i="7" s="1"/>
  <c r="EC24" i="7"/>
  <c r="ED24" i="7"/>
  <c r="ED23" i="7" s="1"/>
  <c r="ED35" i="7" s="1"/>
  <c r="EE24" i="7"/>
  <c r="EF24" i="7"/>
  <c r="EF23" i="7" s="1"/>
  <c r="EF35" i="7" s="1"/>
  <c r="EG24" i="7"/>
  <c r="EH24" i="7"/>
  <c r="EH23" i="7" s="1"/>
  <c r="EH35" i="7" s="1"/>
  <c r="EI24" i="7"/>
  <c r="EJ24" i="7"/>
  <c r="EJ23" i="7" s="1"/>
  <c r="EJ35" i="7" s="1"/>
  <c r="EK24" i="7"/>
  <c r="EL24" i="7"/>
  <c r="EL23" i="7" s="1"/>
  <c r="EL35" i="7" s="1"/>
  <c r="EM24" i="7"/>
  <c r="EN24" i="7"/>
  <c r="EN23" i="7" s="1"/>
  <c r="EN35" i="7" s="1"/>
  <c r="EO24" i="7"/>
  <c r="EP24" i="7"/>
  <c r="EP23" i="7" s="1"/>
  <c r="EP35" i="7" s="1"/>
  <c r="EQ24" i="7"/>
  <c r="ER24" i="7"/>
  <c r="ER23" i="7" s="1"/>
  <c r="ER35" i="7" s="1"/>
  <c r="ES24" i="7"/>
  <c r="ET24" i="7"/>
  <c r="ET23" i="7" s="1"/>
  <c r="ET35" i="7" s="1"/>
  <c r="EU24" i="7"/>
  <c r="EV24" i="7"/>
  <c r="EV23" i="7" s="1"/>
  <c r="EV35" i="7" s="1"/>
  <c r="EW24" i="7"/>
  <c r="EX24" i="7"/>
  <c r="EX23" i="7" s="1"/>
  <c r="EX35" i="7" s="1"/>
  <c r="EY24" i="7"/>
  <c r="EZ24" i="7"/>
  <c r="EZ23" i="7" s="1"/>
  <c r="EZ35" i="7" s="1"/>
  <c r="FA24" i="7"/>
  <c r="FB24" i="7"/>
  <c r="FB23" i="7" s="1"/>
  <c r="FB35" i="7" s="1"/>
  <c r="FC24" i="7"/>
  <c r="FD24" i="7"/>
  <c r="FD23" i="7" s="1"/>
  <c r="FD35" i="7" s="1"/>
  <c r="FE24" i="7"/>
  <c r="FF24" i="7"/>
  <c r="FF23" i="7" s="1"/>
  <c r="FF35" i="7" s="1"/>
  <c r="FG24" i="7"/>
  <c r="FH24" i="7"/>
  <c r="FH23" i="7" s="1"/>
  <c r="FH35" i="7" s="1"/>
  <c r="FI24" i="7"/>
  <c r="FJ24" i="7"/>
  <c r="FJ23" i="7" s="1"/>
  <c r="FJ35" i="7" s="1"/>
  <c r="FK24" i="7"/>
  <c r="FL24" i="7"/>
  <c r="FL23" i="7" s="1"/>
  <c r="FL35" i="7" s="1"/>
  <c r="FM24" i="7"/>
  <c r="FN24" i="7"/>
  <c r="FN23" i="7" s="1"/>
  <c r="FN35" i="7" s="1"/>
  <c r="K28" i="7"/>
  <c r="L28" i="7"/>
  <c r="M28" i="7"/>
  <c r="N28" i="7"/>
  <c r="O28" i="7"/>
  <c r="P28" i="7"/>
  <c r="Q28" i="7"/>
  <c r="R28" i="7"/>
  <c r="S28" i="7"/>
  <c r="T28" i="7"/>
  <c r="U28" i="7"/>
  <c r="V28" i="7"/>
  <c r="W28" i="7"/>
  <c r="X28" i="7"/>
  <c r="Y28" i="7"/>
  <c r="Z28" i="7"/>
  <c r="AA28" i="7"/>
  <c r="AB28" i="7"/>
  <c r="AC28" i="7"/>
  <c r="AD28" i="7"/>
  <c r="AE28" i="7"/>
  <c r="AF28" i="7"/>
  <c r="AG28" i="7"/>
  <c r="AH28" i="7"/>
  <c r="AI28" i="7"/>
  <c r="AJ28" i="7"/>
  <c r="AK28" i="7"/>
  <c r="AL28" i="7"/>
  <c r="AM28" i="7"/>
  <c r="AN28" i="7"/>
  <c r="AO28" i="7"/>
  <c r="AP28" i="7"/>
  <c r="AQ28" i="7"/>
  <c r="AR28" i="7"/>
  <c r="AS28" i="7"/>
  <c r="AT28" i="7"/>
  <c r="AU28" i="7"/>
  <c r="AV28" i="7"/>
  <c r="AW28" i="7"/>
  <c r="AX28" i="7"/>
  <c r="AY28" i="7"/>
  <c r="AZ28" i="7"/>
  <c r="BA28" i="7"/>
  <c r="BB28" i="7"/>
  <c r="BC28" i="7"/>
  <c r="BD28" i="7"/>
  <c r="BE28" i="7"/>
  <c r="BF28" i="7"/>
  <c r="BG28" i="7"/>
  <c r="BH28" i="7"/>
  <c r="BI28" i="7"/>
  <c r="BJ28" i="7"/>
  <c r="BK28" i="7"/>
  <c r="BL28" i="7"/>
  <c r="BM28" i="7"/>
  <c r="BN28" i="7"/>
  <c r="BO28" i="7"/>
  <c r="BP28" i="7"/>
  <c r="BQ28" i="7"/>
  <c r="BR28" i="7"/>
  <c r="BS28" i="7"/>
  <c r="BT28" i="7"/>
  <c r="BU28" i="7"/>
  <c r="BV28" i="7"/>
  <c r="BW28" i="7"/>
  <c r="BX28" i="7"/>
  <c r="BY28" i="7"/>
  <c r="BZ28" i="7"/>
  <c r="CA28" i="7"/>
  <c r="CB28" i="7"/>
  <c r="CC28" i="7"/>
  <c r="CD28" i="7"/>
  <c r="CE28" i="7"/>
  <c r="CF28" i="7"/>
  <c r="CG28" i="7"/>
  <c r="CH28" i="7"/>
  <c r="CI28" i="7"/>
  <c r="CJ28" i="7"/>
  <c r="CK28" i="7"/>
  <c r="CL28" i="7"/>
  <c r="CM28" i="7"/>
  <c r="CN28" i="7"/>
  <c r="CO28" i="7"/>
  <c r="CP28" i="7"/>
  <c r="CQ28" i="7"/>
  <c r="CR28" i="7"/>
  <c r="CS28" i="7"/>
  <c r="CT28" i="7"/>
  <c r="CU28" i="7"/>
  <c r="CV28" i="7"/>
  <c r="CW28" i="7"/>
  <c r="CX28" i="7"/>
  <c r="CY28" i="7"/>
  <c r="CZ28" i="7"/>
  <c r="DA28" i="7"/>
  <c r="DB28" i="7"/>
  <c r="DC28" i="7"/>
  <c r="DD28" i="7"/>
  <c r="DE28" i="7"/>
  <c r="DF28" i="7"/>
  <c r="DG28" i="7"/>
  <c r="DH28" i="7"/>
  <c r="DI28" i="7"/>
  <c r="DJ28" i="7"/>
  <c r="DK28" i="7"/>
  <c r="DL28" i="7"/>
  <c r="DM28" i="7"/>
  <c r="DO28" i="7"/>
  <c r="DQ28" i="7"/>
  <c r="DS28" i="7"/>
  <c r="DU28" i="7"/>
  <c r="DW28" i="7"/>
  <c r="DY28" i="7"/>
  <c r="EA28" i="7"/>
  <c r="EC28" i="7"/>
  <c r="EE28" i="7"/>
  <c r="EG28" i="7"/>
  <c r="EI28" i="7"/>
  <c r="EK28" i="7"/>
  <c r="EM28" i="7"/>
  <c r="EO28" i="7"/>
  <c r="EQ28" i="7"/>
  <c r="ES28" i="7"/>
  <c r="EU28" i="7"/>
  <c r="EW28" i="7"/>
  <c r="EY28" i="7"/>
  <c r="FA28" i="7"/>
  <c r="FC28" i="7"/>
  <c r="FE28" i="7"/>
  <c r="FG28" i="7"/>
  <c r="FI28" i="7"/>
  <c r="FK28" i="7"/>
  <c r="FM28" i="7"/>
  <c r="K29" i="7"/>
  <c r="L29" i="7"/>
  <c r="M29" i="7"/>
  <c r="N29" i="7"/>
  <c r="O29" i="7"/>
  <c r="P29" i="7"/>
  <c r="Q29" i="7"/>
  <c r="R29" i="7"/>
  <c r="S29" i="7"/>
  <c r="T29" i="7"/>
  <c r="U29" i="7"/>
  <c r="V29" i="7"/>
  <c r="W29" i="7"/>
  <c r="X29" i="7"/>
  <c r="Y29" i="7"/>
  <c r="Z29" i="7"/>
  <c r="AA29" i="7"/>
  <c r="AB29" i="7"/>
  <c r="AC29" i="7"/>
  <c r="AD29" i="7"/>
  <c r="AE29" i="7"/>
  <c r="AF29" i="7"/>
  <c r="AG29" i="7"/>
  <c r="AH29" i="7"/>
  <c r="AI29" i="7"/>
  <c r="AJ29" i="7"/>
  <c r="AK29" i="7"/>
  <c r="AL29" i="7"/>
  <c r="AM29" i="7"/>
  <c r="AN29" i="7"/>
  <c r="AO29" i="7"/>
  <c r="AP29" i="7"/>
  <c r="AQ29" i="7"/>
  <c r="AR29" i="7"/>
  <c r="AS29" i="7"/>
  <c r="AT29" i="7"/>
  <c r="AU29" i="7"/>
  <c r="AV29" i="7"/>
  <c r="AW29" i="7"/>
  <c r="AX29" i="7"/>
  <c r="AY29" i="7"/>
  <c r="AZ29" i="7"/>
  <c r="BA29" i="7"/>
  <c r="BB29" i="7"/>
  <c r="BC29" i="7"/>
  <c r="BD29" i="7"/>
  <c r="BE29" i="7"/>
  <c r="BF29" i="7"/>
  <c r="BG29" i="7"/>
  <c r="BH29" i="7"/>
  <c r="BI29" i="7"/>
  <c r="BJ29" i="7"/>
  <c r="BK29" i="7"/>
  <c r="BL29" i="7"/>
  <c r="BM29" i="7"/>
  <c r="BN29" i="7"/>
  <c r="BO29" i="7"/>
  <c r="BP29" i="7"/>
  <c r="BQ29" i="7"/>
  <c r="BR29" i="7"/>
  <c r="BS29" i="7"/>
  <c r="BT29" i="7"/>
  <c r="BU29" i="7"/>
  <c r="BV29" i="7"/>
  <c r="BW29" i="7"/>
  <c r="BX29" i="7"/>
  <c r="BY29" i="7"/>
  <c r="BZ29" i="7"/>
  <c r="CA29" i="7"/>
  <c r="CB29" i="7"/>
  <c r="CC29" i="7"/>
  <c r="CD29" i="7"/>
  <c r="CE29" i="7"/>
  <c r="CF29" i="7"/>
  <c r="CG29" i="7"/>
  <c r="CH29" i="7"/>
  <c r="CI29" i="7"/>
  <c r="CJ29" i="7"/>
  <c r="CK29" i="7"/>
  <c r="CL29" i="7"/>
  <c r="CM29" i="7"/>
  <c r="CN29" i="7"/>
  <c r="CO29" i="7"/>
  <c r="CP29" i="7"/>
  <c r="CQ29" i="7"/>
  <c r="CR29" i="7"/>
  <c r="CS29" i="7"/>
  <c r="CT29" i="7"/>
  <c r="CU29" i="7"/>
  <c r="CV29" i="7"/>
  <c r="CW29" i="7"/>
  <c r="CX29" i="7"/>
  <c r="CY29" i="7"/>
  <c r="CZ29" i="7"/>
  <c r="DA29" i="7"/>
  <c r="DB29" i="7"/>
  <c r="DC29" i="7"/>
  <c r="DD29" i="7"/>
  <c r="DE29" i="7"/>
  <c r="DF29" i="7"/>
  <c r="DG29" i="7"/>
  <c r="DH29" i="7"/>
  <c r="DI29" i="7"/>
  <c r="DJ29" i="7"/>
  <c r="DK29" i="7"/>
  <c r="DL29" i="7"/>
  <c r="DM29" i="7"/>
  <c r="DN29" i="7"/>
  <c r="DO29" i="7"/>
  <c r="DP29" i="7"/>
  <c r="DQ29" i="7"/>
  <c r="DR29" i="7"/>
  <c r="DS29" i="7"/>
  <c r="DT29" i="7"/>
  <c r="DU29" i="7"/>
  <c r="DV29" i="7"/>
  <c r="DW29" i="7"/>
  <c r="DX29" i="7"/>
  <c r="DY29" i="7"/>
  <c r="DZ29" i="7"/>
  <c r="EA29" i="7"/>
  <c r="EB29" i="7"/>
  <c r="EC29" i="7"/>
  <c r="ED29" i="7"/>
  <c r="EE29" i="7"/>
  <c r="EF29" i="7"/>
  <c r="EG29" i="7"/>
  <c r="EH29" i="7"/>
  <c r="EI29" i="7"/>
  <c r="EJ29" i="7"/>
  <c r="EK29" i="7"/>
  <c r="EL29" i="7"/>
  <c r="EM29" i="7"/>
  <c r="EN29" i="7"/>
  <c r="EO29" i="7"/>
  <c r="EP29" i="7"/>
  <c r="EQ29" i="7"/>
  <c r="ER29" i="7"/>
  <c r="ES29" i="7"/>
  <c r="ET29" i="7"/>
  <c r="EU29" i="7"/>
  <c r="EV29" i="7"/>
  <c r="EW29" i="7"/>
  <c r="EX29" i="7"/>
  <c r="EY29" i="7"/>
  <c r="EZ29" i="7"/>
  <c r="FA29" i="7"/>
  <c r="FB29" i="7"/>
  <c r="FC29" i="7"/>
  <c r="FD29" i="7"/>
  <c r="FE29" i="7"/>
  <c r="FF29" i="7"/>
  <c r="FG29" i="7"/>
  <c r="FH29" i="7"/>
  <c r="FI29" i="7"/>
  <c r="FJ29" i="7"/>
  <c r="FK29" i="7"/>
  <c r="FL29" i="7"/>
  <c r="FM29" i="7"/>
  <c r="FN29" i="7"/>
  <c r="K33" i="7"/>
  <c r="L33" i="7"/>
  <c r="M33" i="7"/>
  <c r="N33" i="7"/>
  <c r="O33" i="7"/>
  <c r="P33" i="7"/>
  <c r="Q33" i="7"/>
  <c r="R33" i="7"/>
  <c r="S33" i="7"/>
  <c r="T33" i="7"/>
  <c r="U33" i="7"/>
  <c r="V33" i="7"/>
  <c r="W33" i="7"/>
  <c r="X33" i="7"/>
  <c r="Y33" i="7"/>
  <c r="Z33" i="7"/>
  <c r="AA33" i="7"/>
  <c r="AB33" i="7"/>
  <c r="AC33" i="7"/>
  <c r="AD33" i="7"/>
  <c r="AE33" i="7"/>
  <c r="AF33" i="7"/>
  <c r="AG33" i="7"/>
  <c r="AH33" i="7"/>
  <c r="AI33" i="7"/>
  <c r="AJ33" i="7"/>
  <c r="AK33" i="7"/>
  <c r="AL33" i="7"/>
  <c r="AM33" i="7"/>
  <c r="AN33" i="7"/>
  <c r="AO33" i="7"/>
  <c r="AP33" i="7"/>
  <c r="AQ33" i="7"/>
  <c r="AR33" i="7"/>
  <c r="AS33" i="7"/>
  <c r="AT33" i="7"/>
  <c r="AU33" i="7"/>
  <c r="AV33" i="7"/>
  <c r="AW33" i="7"/>
  <c r="AX33" i="7"/>
  <c r="AY33" i="7"/>
  <c r="AZ33" i="7"/>
  <c r="BA33" i="7"/>
  <c r="BB33" i="7"/>
  <c r="BC33" i="7"/>
  <c r="BD33" i="7"/>
  <c r="BE33" i="7"/>
  <c r="BF33" i="7"/>
  <c r="BG33" i="7"/>
  <c r="BH33" i="7"/>
  <c r="BI33" i="7"/>
  <c r="BJ33" i="7"/>
  <c r="BK33" i="7"/>
  <c r="BL33" i="7"/>
  <c r="BM33" i="7"/>
  <c r="BN33" i="7"/>
  <c r="BO33" i="7"/>
  <c r="BP33" i="7"/>
  <c r="BQ33" i="7"/>
  <c r="BR33" i="7"/>
  <c r="BS33" i="7"/>
  <c r="BT33" i="7"/>
  <c r="BU33" i="7"/>
  <c r="BV33" i="7"/>
  <c r="BW33" i="7"/>
  <c r="BX33" i="7"/>
  <c r="BY33" i="7"/>
  <c r="BZ33" i="7"/>
  <c r="CA33" i="7"/>
  <c r="CB33" i="7"/>
  <c r="CC33" i="7"/>
  <c r="CD33" i="7"/>
  <c r="CE33" i="7"/>
  <c r="CF33" i="7"/>
  <c r="CG33" i="7"/>
  <c r="CH33" i="7"/>
  <c r="CI33" i="7"/>
  <c r="CJ33" i="7"/>
  <c r="CK33" i="7"/>
  <c r="CL33" i="7"/>
  <c r="CM33" i="7"/>
  <c r="CN33" i="7"/>
  <c r="CO33" i="7"/>
  <c r="CP33" i="7"/>
  <c r="CQ33" i="7"/>
  <c r="CR33" i="7"/>
  <c r="CS33" i="7"/>
  <c r="CT33" i="7"/>
  <c r="CU33" i="7"/>
  <c r="CV33" i="7"/>
  <c r="CW33" i="7"/>
  <c r="CX33" i="7"/>
  <c r="CY33" i="7"/>
  <c r="CZ33" i="7"/>
  <c r="DA33" i="7"/>
  <c r="DB33" i="7"/>
  <c r="DC33" i="7"/>
  <c r="DD33" i="7"/>
  <c r="DE33" i="7"/>
  <c r="DF33" i="7"/>
  <c r="DG33" i="7"/>
  <c r="DH33" i="7"/>
  <c r="DI33" i="7"/>
  <c r="DJ33" i="7"/>
  <c r="DK33" i="7"/>
  <c r="DL33" i="7"/>
  <c r="DM33" i="7"/>
  <c r="DN33" i="7"/>
  <c r="DO33" i="7"/>
  <c r="DP33" i="7"/>
  <c r="DQ33" i="7"/>
  <c r="DR33" i="7"/>
  <c r="DS33" i="7"/>
  <c r="DT33" i="7"/>
  <c r="DU33" i="7"/>
  <c r="DV33" i="7"/>
  <c r="DW33" i="7"/>
  <c r="DX33" i="7"/>
  <c r="DY33" i="7"/>
  <c r="DZ33" i="7"/>
  <c r="EA33" i="7"/>
  <c r="EB33" i="7"/>
  <c r="EC33" i="7"/>
  <c r="ED33" i="7"/>
  <c r="EE33" i="7"/>
  <c r="EF33" i="7"/>
  <c r="EG33" i="7"/>
  <c r="EH33" i="7"/>
  <c r="EI33" i="7"/>
  <c r="EJ33" i="7"/>
  <c r="EK33" i="7"/>
  <c r="EL33" i="7"/>
  <c r="EM33" i="7"/>
  <c r="EN33" i="7"/>
  <c r="EO33" i="7"/>
  <c r="EP33" i="7"/>
  <c r="EQ33" i="7"/>
  <c r="ER33" i="7"/>
  <c r="ES33" i="7"/>
  <c r="ET33" i="7"/>
  <c r="EU33" i="7"/>
  <c r="EV33" i="7"/>
  <c r="EW33" i="7"/>
  <c r="EX33" i="7"/>
  <c r="EY33" i="7"/>
  <c r="EZ33" i="7"/>
  <c r="FA33" i="7"/>
  <c r="FB33" i="7"/>
  <c r="FC33" i="7"/>
  <c r="FD33" i="7"/>
  <c r="FE33" i="7"/>
  <c r="FF33" i="7"/>
  <c r="FG33" i="7"/>
  <c r="FH33" i="7"/>
  <c r="FI33" i="7"/>
  <c r="FJ33" i="7"/>
  <c r="FK33" i="7"/>
  <c r="FL33" i="7"/>
  <c r="FM33" i="7"/>
  <c r="FN33" i="7"/>
  <c r="K41" i="7"/>
  <c r="K40" i="7" s="1"/>
  <c r="L41" i="7"/>
  <c r="L40" i="7" s="1"/>
  <c r="M41" i="7"/>
  <c r="M40" i="7" s="1"/>
  <c r="N41" i="7"/>
  <c r="N40" i="7" s="1"/>
  <c r="O41" i="7"/>
  <c r="O40" i="7" s="1"/>
  <c r="P41" i="7"/>
  <c r="P40" i="7" s="1"/>
  <c r="Q41" i="7"/>
  <c r="Q40" i="7" s="1"/>
  <c r="R41" i="7"/>
  <c r="R40" i="7" s="1"/>
  <c r="S41" i="7"/>
  <c r="S40" i="7" s="1"/>
  <c r="T41" i="7"/>
  <c r="T40" i="7" s="1"/>
  <c r="U41" i="7"/>
  <c r="U40" i="7" s="1"/>
  <c r="V41" i="7"/>
  <c r="V40" i="7" s="1"/>
  <c r="W41" i="7"/>
  <c r="W40" i="7" s="1"/>
  <c r="X41" i="7"/>
  <c r="X40" i="7" s="1"/>
  <c r="Y41" i="7"/>
  <c r="Y40" i="7" s="1"/>
  <c r="Z41" i="7"/>
  <c r="Z40" i="7" s="1"/>
  <c r="AA41" i="7"/>
  <c r="AA40" i="7" s="1"/>
  <c r="AB41" i="7"/>
  <c r="AB40" i="7" s="1"/>
  <c r="AC41" i="7"/>
  <c r="AC40" i="7" s="1"/>
  <c r="AD41" i="7"/>
  <c r="AD40" i="7" s="1"/>
  <c r="AE41" i="7"/>
  <c r="AE40" i="7" s="1"/>
  <c r="AF41" i="7"/>
  <c r="AF40" i="7" s="1"/>
  <c r="AG41" i="7"/>
  <c r="AG40" i="7" s="1"/>
  <c r="AH41" i="7"/>
  <c r="AH40" i="7" s="1"/>
  <c r="AI41" i="7"/>
  <c r="AI40" i="7" s="1"/>
  <c r="AJ41" i="7"/>
  <c r="AJ40" i="7" s="1"/>
  <c r="AK41" i="7"/>
  <c r="AK40" i="7" s="1"/>
  <c r="AL41" i="7"/>
  <c r="AL40" i="7" s="1"/>
  <c r="AM41" i="7"/>
  <c r="AM40" i="7" s="1"/>
  <c r="AN41" i="7"/>
  <c r="AN40" i="7" s="1"/>
  <c r="AO41" i="7"/>
  <c r="AO40" i="7" s="1"/>
  <c r="AP41" i="7"/>
  <c r="AP40" i="7" s="1"/>
  <c r="AQ41" i="7"/>
  <c r="AQ40" i="7" s="1"/>
  <c r="AR41" i="7"/>
  <c r="AR40" i="7" s="1"/>
  <c r="AS41" i="7"/>
  <c r="AS40" i="7" s="1"/>
  <c r="AT41" i="7"/>
  <c r="AT40" i="7" s="1"/>
  <c r="AU41" i="7"/>
  <c r="AU40" i="7" s="1"/>
  <c r="AV41" i="7"/>
  <c r="AV40" i="7" s="1"/>
  <c r="AW41" i="7"/>
  <c r="AW40" i="7" s="1"/>
  <c r="AX41" i="7"/>
  <c r="AX40" i="7" s="1"/>
  <c r="AY41" i="7"/>
  <c r="AY40" i="7" s="1"/>
  <c r="AZ41" i="7"/>
  <c r="AZ40" i="7" s="1"/>
  <c r="BA41" i="7"/>
  <c r="BA40" i="7" s="1"/>
  <c r="BB41" i="7"/>
  <c r="BB40" i="7" s="1"/>
  <c r="BC41" i="7"/>
  <c r="BC40" i="7" s="1"/>
  <c r="BD41" i="7"/>
  <c r="BD40" i="7" s="1"/>
  <c r="BE41" i="7"/>
  <c r="BE40" i="7" s="1"/>
  <c r="BF41" i="7"/>
  <c r="BF40" i="7" s="1"/>
  <c r="BG41" i="7"/>
  <c r="BG40" i="7" s="1"/>
  <c r="BH41" i="7"/>
  <c r="BH40" i="7" s="1"/>
  <c r="BI41" i="7"/>
  <c r="BI40" i="7" s="1"/>
  <c r="BJ41" i="7"/>
  <c r="BJ40" i="7" s="1"/>
  <c r="BK41" i="7"/>
  <c r="BK40" i="7" s="1"/>
  <c r="BL41" i="7"/>
  <c r="BL40" i="7" s="1"/>
  <c r="BM41" i="7"/>
  <c r="BM40" i="7" s="1"/>
  <c r="BN41" i="7"/>
  <c r="BN40" i="7" s="1"/>
  <c r="BO41" i="7"/>
  <c r="BO40" i="7" s="1"/>
  <c r="BP41" i="7"/>
  <c r="BP40" i="7" s="1"/>
  <c r="BQ41" i="7"/>
  <c r="BQ40" i="7" s="1"/>
  <c r="BR41" i="7"/>
  <c r="BR40" i="7" s="1"/>
  <c r="BS41" i="7"/>
  <c r="BS40" i="7" s="1"/>
  <c r="BT41" i="7"/>
  <c r="BT40" i="7" s="1"/>
  <c r="BU41" i="7"/>
  <c r="BU40" i="7" s="1"/>
  <c r="BV41" i="7"/>
  <c r="BV40" i="7" s="1"/>
  <c r="BW41" i="7"/>
  <c r="BW40" i="7" s="1"/>
  <c r="BX41" i="7"/>
  <c r="BX40" i="7" s="1"/>
  <c r="BY41" i="7"/>
  <c r="BY40" i="7" s="1"/>
  <c r="BZ41" i="7"/>
  <c r="BZ40" i="7" s="1"/>
  <c r="CA41" i="7"/>
  <c r="CA40" i="7" s="1"/>
  <c r="CB41" i="7"/>
  <c r="CB40" i="7" s="1"/>
  <c r="CC41" i="7"/>
  <c r="CC40" i="7" s="1"/>
  <c r="CD41" i="7"/>
  <c r="CD40" i="7" s="1"/>
  <c r="CE41" i="7"/>
  <c r="CE40" i="7" s="1"/>
  <c r="CF41" i="7"/>
  <c r="CF40" i="7" s="1"/>
  <c r="CG41" i="7"/>
  <c r="CG40" i="7" s="1"/>
  <c r="CH41" i="7"/>
  <c r="CH40" i="7" s="1"/>
  <c r="CI41" i="7"/>
  <c r="CI40" i="7" s="1"/>
  <c r="CJ41" i="7"/>
  <c r="CJ40" i="7" s="1"/>
  <c r="CK41" i="7"/>
  <c r="CK40" i="7" s="1"/>
  <c r="CL41" i="7"/>
  <c r="CL40" i="7" s="1"/>
  <c r="CM41" i="7"/>
  <c r="CM40" i="7" s="1"/>
  <c r="CN41" i="7"/>
  <c r="CN40" i="7" s="1"/>
  <c r="CO41" i="7"/>
  <c r="CO40" i="7" s="1"/>
  <c r="CP41" i="7"/>
  <c r="CP40" i="7" s="1"/>
  <c r="CQ41" i="7"/>
  <c r="CQ40" i="7" s="1"/>
  <c r="CR41" i="7"/>
  <c r="CR40" i="7" s="1"/>
  <c r="CS41" i="7"/>
  <c r="CS40" i="7" s="1"/>
  <c r="CT41" i="7"/>
  <c r="CT40" i="7" s="1"/>
  <c r="CU41" i="7"/>
  <c r="CU40" i="7" s="1"/>
  <c r="CV41" i="7"/>
  <c r="CV40" i="7" s="1"/>
  <c r="CW41" i="7"/>
  <c r="CW40" i="7" s="1"/>
  <c r="CX41" i="7"/>
  <c r="CX40" i="7" s="1"/>
  <c r="CY41" i="7"/>
  <c r="CY40" i="7" s="1"/>
  <c r="CZ41" i="7"/>
  <c r="CZ40" i="7" s="1"/>
  <c r="DA41" i="7"/>
  <c r="DA40" i="7" s="1"/>
  <c r="DB41" i="7"/>
  <c r="DB40" i="7" s="1"/>
  <c r="DC41" i="7"/>
  <c r="DC40" i="7" s="1"/>
  <c r="DD41" i="7"/>
  <c r="DD40" i="7" s="1"/>
  <c r="DE41" i="7"/>
  <c r="DE40" i="7" s="1"/>
  <c r="DF41" i="7"/>
  <c r="DF40" i="7" s="1"/>
  <c r="DG41" i="7"/>
  <c r="DG40" i="7" s="1"/>
  <c r="DH41" i="7"/>
  <c r="DH40" i="7" s="1"/>
  <c r="DI41" i="7"/>
  <c r="DI40" i="7" s="1"/>
  <c r="DJ41" i="7"/>
  <c r="DJ40" i="7" s="1"/>
  <c r="DK41" i="7"/>
  <c r="DK40" i="7" s="1"/>
  <c r="DL41" i="7"/>
  <c r="DL40" i="7" s="1"/>
  <c r="DM41" i="7"/>
  <c r="DM40" i="7" s="1"/>
  <c r="DN41" i="7"/>
  <c r="DN40" i="7" s="1"/>
  <c r="DO41" i="7"/>
  <c r="DO40" i="7" s="1"/>
  <c r="DP41" i="7"/>
  <c r="DP40" i="7" s="1"/>
  <c r="DQ41" i="7"/>
  <c r="DQ40" i="7" s="1"/>
  <c r="DR41" i="7"/>
  <c r="DR40" i="7" s="1"/>
  <c r="DS41" i="7"/>
  <c r="DS40" i="7" s="1"/>
  <c r="DT41" i="7"/>
  <c r="DT40" i="7" s="1"/>
  <c r="DU41" i="7"/>
  <c r="DU40" i="7" s="1"/>
  <c r="DV41" i="7"/>
  <c r="DV40" i="7" s="1"/>
  <c r="DW41" i="7"/>
  <c r="DW40" i="7" s="1"/>
  <c r="DX41" i="7"/>
  <c r="DX40" i="7" s="1"/>
  <c r="DY41" i="7"/>
  <c r="DY40" i="7" s="1"/>
  <c r="DZ41" i="7"/>
  <c r="DZ40" i="7" s="1"/>
  <c r="EA41" i="7"/>
  <c r="EA40" i="7" s="1"/>
  <c r="EB41" i="7"/>
  <c r="EB40" i="7" s="1"/>
  <c r="EC41" i="7"/>
  <c r="EC40" i="7" s="1"/>
  <c r="ED41" i="7"/>
  <c r="ED40" i="7" s="1"/>
  <c r="EE41" i="7"/>
  <c r="EE40" i="7" s="1"/>
  <c r="EF41" i="7"/>
  <c r="EF40" i="7" s="1"/>
  <c r="EG41" i="7"/>
  <c r="EG40" i="7" s="1"/>
  <c r="EH41" i="7"/>
  <c r="EH40" i="7" s="1"/>
  <c r="EI41" i="7"/>
  <c r="EI40" i="7" s="1"/>
  <c r="EJ41" i="7"/>
  <c r="EJ40" i="7" s="1"/>
  <c r="EK41" i="7"/>
  <c r="EK40" i="7" s="1"/>
  <c r="EL41" i="7"/>
  <c r="EL40" i="7" s="1"/>
  <c r="EM41" i="7"/>
  <c r="EM40" i="7" s="1"/>
  <c r="EN41" i="7"/>
  <c r="EN40" i="7" s="1"/>
  <c r="EO41" i="7"/>
  <c r="EO40" i="7" s="1"/>
  <c r="EP41" i="7"/>
  <c r="EP40" i="7" s="1"/>
  <c r="EQ41" i="7"/>
  <c r="EQ40" i="7" s="1"/>
  <c r="ER41" i="7"/>
  <c r="ER40" i="7" s="1"/>
  <c r="ES41" i="7"/>
  <c r="ES40" i="7" s="1"/>
  <c r="ET41" i="7"/>
  <c r="ET40" i="7" s="1"/>
  <c r="EU41" i="7"/>
  <c r="EU40" i="7" s="1"/>
  <c r="EV41" i="7"/>
  <c r="EV40" i="7" s="1"/>
  <c r="EW41" i="7"/>
  <c r="EW40" i="7" s="1"/>
  <c r="EX41" i="7"/>
  <c r="EX40" i="7" s="1"/>
  <c r="EY41" i="7"/>
  <c r="EY40" i="7" s="1"/>
  <c r="EZ41" i="7"/>
  <c r="EZ40" i="7" s="1"/>
  <c r="FA41" i="7"/>
  <c r="FA40" i="7" s="1"/>
  <c r="FB41" i="7"/>
  <c r="FB40" i="7" s="1"/>
  <c r="FC41" i="7"/>
  <c r="FC40" i="7" s="1"/>
  <c r="FD41" i="7"/>
  <c r="FD40" i="7" s="1"/>
  <c r="FE41" i="7"/>
  <c r="FE40" i="7" s="1"/>
  <c r="FF41" i="7"/>
  <c r="FF40" i="7" s="1"/>
  <c r="FG41" i="7"/>
  <c r="FG40" i="7" s="1"/>
  <c r="FH41" i="7"/>
  <c r="FH40" i="7" s="1"/>
  <c r="FI41" i="7"/>
  <c r="FI40" i="7" s="1"/>
  <c r="FJ41" i="7"/>
  <c r="FJ40" i="7" s="1"/>
  <c r="FK41" i="7"/>
  <c r="FK40" i="7" s="1"/>
  <c r="FL41" i="7"/>
  <c r="FL40" i="7" s="1"/>
  <c r="FM41" i="7"/>
  <c r="FM40" i="7" s="1"/>
  <c r="FN41" i="7"/>
  <c r="FN40" i="7" s="1"/>
  <c r="K44" i="7"/>
  <c r="L44" i="7"/>
  <c r="M44" i="7"/>
  <c r="N44" i="7"/>
  <c r="O44" i="7"/>
  <c r="P44" i="7"/>
  <c r="Q44" i="7"/>
  <c r="R44" i="7"/>
  <c r="S44" i="7"/>
  <c r="T44" i="7"/>
  <c r="U44" i="7"/>
  <c r="V44" i="7"/>
  <c r="W44" i="7"/>
  <c r="X44" i="7"/>
  <c r="Y44" i="7"/>
  <c r="Z44" i="7"/>
  <c r="AA44" i="7"/>
  <c r="AB44" i="7"/>
  <c r="AC44" i="7"/>
  <c r="AD44" i="7"/>
  <c r="AE44" i="7"/>
  <c r="AF44" i="7"/>
  <c r="AG44" i="7"/>
  <c r="AH44" i="7"/>
  <c r="AI44" i="7"/>
  <c r="AJ44" i="7"/>
  <c r="AK44" i="7"/>
  <c r="AL44" i="7"/>
  <c r="AM44" i="7"/>
  <c r="AN44" i="7"/>
  <c r="AO44" i="7"/>
  <c r="AP44" i="7"/>
  <c r="AQ44" i="7"/>
  <c r="AR44" i="7"/>
  <c r="AS44" i="7"/>
  <c r="AT44" i="7"/>
  <c r="AU44" i="7"/>
  <c r="AV44" i="7"/>
  <c r="AW44" i="7"/>
  <c r="AX44" i="7"/>
  <c r="AY44" i="7"/>
  <c r="AZ44" i="7"/>
  <c r="BA44" i="7"/>
  <c r="BB44" i="7"/>
  <c r="BC44" i="7"/>
  <c r="BD44" i="7"/>
  <c r="BE44" i="7"/>
  <c r="BF44" i="7"/>
  <c r="BG44" i="7"/>
  <c r="BH44" i="7"/>
  <c r="BI44" i="7"/>
  <c r="BJ44" i="7"/>
  <c r="BK44" i="7"/>
  <c r="BL44" i="7"/>
  <c r="BM44" i="7"/>
  <c r="BN44" i="7"/>
  <c r="BO44" i="7"/>
  <c r="BP44" i="7"/>
  <c r="BQ44" i="7"/>
  <c r="BR44" i="7"/>
  <c r="BS44" i="7"/>
  <c r="BT44" i="7"/>
  <c r="BU44" i="7"/>
  <c r="BV44" i="7"/>
  <c r="BW44" i="7"/>
  <c r="BX44" i="7"/>
  <c r="BY44" i="7"/>
  <c r="BZ44" i="7"/>
  <c r="CA44" i="7"/>
  <c r="CB44" i="7"/>
  <c r="CC44" i="7"/>
  <c r="CD44" i="7"/>
  <c r="CE44" i="7"/>
  <c r="CF44" i="7"/>
  <c r="CG44" i="7"/>
  <c r="CH44" i="7"/>
  <c r="CI44" i="7"/>
  <c r="CJ44" i="7"/>
  <c r="CK44" i="7"/>
  <c r="CL44" i="7"/>
  <c r="CM44" i="7"/>
  <c r="CN44" i="7"/>
  <c r="CO44" i="7"/>
  <c r="CP44" i="7"/>
  <c r="CQ44" i="7"/>
  <c r="CR44" i="7"/>
  <c r="CS44" i="7"/>
  <c r="CT44" i="7"/>
  <c r="CU44" i="7"/>
  <c r="CV44" i="7"/>
  <c r="CW44" i="7"/>
  <c r="CX44" i="7"/>
  <c r="CY44" i="7"/>
  <c r="CZ44" i="7"/>
  <c r="DA44" i="7"/>
  <c r="DB44" i="7"/>
  <c r="DC44" i="7"/>
  <c r="DD44" i="7"/>
  <c r="DE44" i="7"/>
  <c r="DF44" i="7"/>
  <c r="DG44" i="7"/>
  <c r="DH44" i="7"/>
  <c r="DI44" i="7"/>
  <c r="DJ44" i="7"/>
  <c r="DK44" i="7"/>
  <c r="DL44" i="7"/>
  <c r="DM44" i="7"/>
  <c r="DN44" i="7"/>
  <c r="DO44" i="7"/>
  <c r="DP44" i="7"/>
  <c r="DQ44" i="7"/>
  <c r="DR44" i="7"/>
  <c r="DS44" i="7"/>
  <c r="DT44" i="7"/>
  <c r="DU44" i="7"/>
  <c r="DV44" i="7"/>
  <c r="DW44" i="7"/>
  <c r="DX44" i="7"/>
  <c r="DY44" i="7"/>
  <c r="DZ44" i="7"/>
  <c r="EA44" i="7"/>
  <c r="EB44" i="7"/>
  <c r="EC44" i="7"/>
  <c r="ED44" i="7"/>
  <c r="EE44" i="7"/>
  <c r="EF44" i="7"/>
  <c r="EG44" i="7"/>
  <c r="EH44" i="7"/>
  <c r="EI44" i="7"/>
  <c r="EJ44" i="7"/>
  <c r="EK44" i="7"/>
  <c r="EL44" i="7"/>
  <c r="EM44" i="7"/>
  <c r="EN44" i="7"/>
  <c r="EO44" i="7"/>
  <c r="EP44" i="7"/>
  <c r="EQ44" i="7"/>
  <c r="ER44" i="7"/>
  <c r="ES44" i="7"/>
  <c r="ET44" i="7"/>
  <c r="EU44" i="7"/>
  <c r="EV44" i="7"/>
  <c r="EW44" i="7"/>
  <c r="EX44" i="7"/>
  <c r="EY44" i="7"/>
  <c r="EZ44" i="7"/>
  <c r="FA44" i="7"/>
  <c r="FB44" i="7"/>
  <c r="FC44" i="7"/>
  <c r="FD44" i="7"/>
  <c r="FE44" i="7"/>
  <c r="FF44" i="7"/>
  <c r="FG44" i="7"/>
  <c r="FH44" i="7"/>
  <c r="FI44" i="7"/>
  <c r="FJ44" i="7"/>
  <c r="FK44" i="7"/>
  <c r="FL44" i="7"/>
  <c r="FM44" i="7"/>
  <c r="FN44" i="7"/>
  <c r="K46" i="7"/>
  <c r="L46" i="7"/>
  <c r="M46" i="7"/>
  <c r="N46" i="7"/>
  <c r="O46" i="7"/>
  <c r="P46" i="7"/>
  <c r="Q46" i="7"/>
  <c r="R46" i="7"/>
  <c r="S46" i="7"/>
  <c r="T46" i="7"/>
  <c r="U46" i="7"/>
  <c r="V46" i="7"/>
  <c r="W46" i="7"/>
  <c r="X46" i="7"/>
  <c r="Y46" i="7"/>
  <c r="Z46" i="7"/>
  <c r="AA46" i="7"/>
  <c r="AB46" i="7"/>
  <c r="AC46" i="7"/>
  <c r="AD46" i="7"/>
  <c r="AE46" i="7"/>
  <c r="AF46" i="7"/>
  <c r="AG46" i="7"/>
  <c r="AH46" i="7"/>
  <c r="AI46" i="7"/>
  <c r="AJ46" i="7"/>
  <c r="AK46" i="7"/>
  <c r="AL46" i="7"/>
  <c r="AM46" i="7"/>
  <c r="AN46" i="7"/>
  <c r="AO46" i="7"/>
  <c r="AP46" i="7"/>
  <c r="AQ46" i="7"/>
  <c r="AR46" i="7"/>
  <c r="AS46" i="7"/>
  <c r="AT46" i="7"/>
  <c r="AU46" i="7"/>
  <c r="AV46" i="7"/>
  <c r="AW46" i="7"/>
  <c r="AX46" i="7"/>
  <c r="AY46" i="7"/>
  <c r="AZ46" i="7"/>
  <c r="BA46" i="7"/>
  <c r="BB46" i="7"/>
  <c r="BC46" i="7"/>
  <c r="BD46" i="7"/>
  <c r="BE46" i="7"/>
  <c r="BF46" i="7"/>
  <c r="BG46" i="7"/>
  <c r="BH46" i="7"/>
  <c r="BI46" i="7"/>
  <c r="BJ46" i="7"/>
  <c r="BK46" i="7"/>
  <c r="BL46" i="7"/>
  <c r="BM46" i="7"/>
  <c r="BN46" i="7"/>
  <c r="BO46" i="7"/>
  <c r="BP46" i="7"/>
  <c r="BQ46" i="7"/>
  <c r="BR46" i="7"/>
  <c r="BS46" i="7"/>
  <c r="BT46" i="7"/>
  <c r="BU46" i="7"/>
  <c r="BV46" i="7"/>
  <c r="BW46" i="7"/>
  <c r="BX46" i="7"/>
  <c r="BY46" i="7"/>
  <c r="BZ46" i="7"/>
  <c r="CA46" i="7"/>
  <c r="CB46" i="7"/>
  <c r="CC46" i="7"/>
  <c r="CD46" i="7"/>
  <c r="CE46" i="7"/>
  <c r="CF46" i="7"/>
  <c r="CG46" i="7"/>
  <c r="CH46" i="7"/>
  <c r="CI46" i="7"/>
  <c r="CJ46" i="7"/>
  <c r="CK46" i="7"/>
  <c r="CL46" i="7"/>
  <c r="CM46" i="7"/>
  <c r="CN46" i="7"/>
  <c r="CO46" i="7"/>
  <c r="CP46" i="7"/>
  <c r="CQ46" i="7"/>
  <c r="CR46" i="7"/>
  <c r="CS46" i="7"/>
  <c r="CT46" i="7"/>
  <c r="CU46" i="7"/>
  <c r="CV46" i="7"/>
  <c r="CW46" i="7"/>
  <c r="CX46" i="7"/>
  <c r="CY46" i="7"/>
  <c r="CZ46" i="7"/>
  <c r="DA46" i="7"/>
  <c r="DB46" i="7"/>
  <c r="DC46" i="7"/>
  <c r="DD46" i="7"/>
  <c r="DE46" i="7"/>
  <c r="DF46" i="7"/>
  <c r="DG46" i="7"/>
  <c r="DH46" i="7"/>
  <c r="DI46" i="7"/>
  <c r="DJ46" i="7"/>
  <c r="DK46" i="7"/>
  <c r="DL46" i="7"/>
  <c r="DM46" i="7"/>
  <c r="DN46" i="7"/>
  <c r="DO46" i="7"/>
  <c r="DP46" i="7"/>
  <c r="DQ46" i="7"/>
  <c r="DR46" i="7"/>
  <c r="DS46" i="7"/>
  <c r="DT46" i="7"/>
  <c r="DU46" i="7"/>
  <c r="DV46" i="7"/>
  <c r="DW46" i="7"/>
  <c r="DX46" i="7"/>
  <c r="DY46" i="7"/>
  <c r="DZ46" i="7"/>
  <c r="EA46" i="7"/>
  <c r="EB46" i="7"/>
  <c r="EC46" i="7"/>
  <c r="ED46" i="7"/>
  <c r="EE46" i="7"/>
  <c r="EF46" i="7"/>
  <c r="EG46" i="7"/>
  <c r="EH46" i="7"/>
  <c r="EI46" i="7"/>
  <c r="EJ46" i="7"/>
  <c r="EK46" i="7"/>
  <c r="EL46" i="7"/>
  <c r="EM46" i="7"/>
  <c r="EN46" i="7"/>
  <c r="EO46" i="7"/>
  <c r="EP46" i="7"/>
  <c r="EQ46" i="7"/>
  <c r="ER46" i="7"/>
  <c r="ES46" i="7"/>
  <c r="ET46" i="7"/>
  <c r="EU46" i="7"/>
  <c r="EV46" i="7"/>
  <c r="EW46" i="7"/>
  <c r="EX46" i="7"/>
  <c r="EY46" i="7"/>
  <c r="EZ46" i="7"/>
  <c r="FA46" i="7"/>
  <c r="FB46" i="7"/>
  <c r="FC46" i="7"/>
  <c r="FD46" i="7"/>
  <c r="FE46" i="7"/>
  <c r="FF46" i="7"/>
  <c r="FG46" i="7"/>
  <c r="FH46" i="7"/>
  <c r="FI46" i="7"/>
  <c r="FJ46" i="7"/>
  <c r="FK46" i="7"/>
  <c r="FL46" i="7"/>
  <c r="FM46" i="7"/>
  <c r="FN46" i="7"/>
  <c r="K51" i="7"/>
  <c r="L51" i="7"/>
  <c r="M51" i="7"/>
  <c r="N51" i="7"/>
  <c r="O51" i="7"/>
  <c r="P51" i="7"/>
  <c r="Q51" i="7"/>
  <c r="R51" i="7"/>
  <c r="S51" i="7"/>
  <c r="T51" i="7"/>
  <c r="U51" i="7"/>
  <c r="V51" i="7"/>
  <c r="W51" i="7"/>
  <c r="X51" i="7"/>
  <c r="Y51" i="7"/>
  <c r="Z51" i="7"/>
  <c r="AA51" i="7"/>
  <c r="AB51" i="7"/>
  <c r="AC51" i="7"/>
  <c r="AD51" i="7"/>
  <c r="AE51" i="7"/>
  <c r="AF51" i="7"/>
  <c r="AG51" i="7"/>
  <c r="AH51" i="7"/>
  <c r="AI51" i="7"/>
  <c r="AJ51" i="7"/>
  <c r="AK51" i="7"/>
  <c r="AL51" i="7"/>
  <c r="AM51" i="7"/>
  <c r="AN51" i="7"/>
  <c r="AO51" i="7"/>
  <c r="AP51" i="7"/>
  <c r="AQ51" i="7"/>
  <c r="AR51" i="7"/>
  <c r="AS51" i="7"/>
  <c r="AT51" i="7"/>
  <c r="AU51" i="7"/>
  <c r="AV51" i="7"/>
  <c r="AW51" i="7"/>
  <c r="AX51" i="7"/>
  <c r="AY51" i="7"/>
  <c r="AZ51" i="7"/>
  <c r="BA51" i="7"/>
  <c r="BB51" i="7"/>
  <c r="BC51" i="7"/>
  <c r="BD51" i="7"/>
  <c r="BE51" i="7"/>
  <c r="BF51" i="7"/>
  <c r="BG51" i="7"/>
  <c r="BH51" i="7"/>
  <c r="BI51" i="7"/>
  <c r="BJ51" i="7"/>
  <c r="BK51" i="7"/>
  <c r="BL51" i="7"/>
  <c r="BM51" i="7"/>
  <c r="BN51" i="7"/>
  <c r="BO51" i="7"/>
  <c r="BP51" i="7"/>
  <c r="BQ51" i="7"/>
  <c r="BR51" i="7"/>
  <c r="BS51" i="7"/>
  <c r="BT51" i="7"/>
  <c r="BU51" i="7"/>
  <c r="BV51" i="7"/>
  <c r="BW51" i="7"/>
  <c r="BX51" i="7"/>
  <c r="BY51" i="7"/>
  <c r="BZ51" i="7"/>
  <c r="CA51" i="7"/>
  <c r="CB51" i="7"/>
  <c r="CC51" i="7"/>
  <c r="CD51" i="7"/>
  <c r="CE51" i="7"/>
  <c r="CF51" i="7"/>
  <c r="CG51" i="7"/>
  <c r="CH51" i="7"/>
  <c r="CI51" i="7"/>
  <c r="CJ51" i="7"/>
  <c r="CK51" i="7"/>
  <c r="CL51" i="7"/>
  <c r="CM51" i="7"/>
  <c r="CN51" i="7"/>
  <c r="CO51" i="7"/>
  <c r="CP51" i="7"/>
  <c r="CQ51" i="7"/>
  <c r="CR51" i="7"/>
  <c r="CS51" i="7"/>
  <c r="CT51" i="7"/>
  <c r="CU51" i="7"/>
  <c r="CV51" i="7"/>
  <c r="CW51" i="7"/>
  <c r="CX51" i="7"/>
  <c r="CY51" i="7"/>
  <c r="CZ51" i="7"/>
  <c r="DA51" i="7"/>
  <c r="DB51" i="7"/>
  <c r="DC51" i="7"/>
  <c r="DD51" i="7"/>
  <c r="DE51" i="7"/>
  <c r="DF51" i="7"/>
  <c r="DG51" i="7"/>
  <c r="DH51" i="7"/>
  <c r="DI51" i="7"/>
  <c r="DJ51" i="7"/>
  <c r="DK51" i="7"/>
  <c r="DL51" i="7"/>
  <c r="DM51" i="7"/>
  <c r="DN51" i="7"/>
  <c r="DO51" i="7"/>
  <c r="DP51" i="7"/>
  <c r="DQ51" i="7"/>
  <c r="DR51" i="7"/>
  <c r="DS51" i="7"/>
  <c r="DT51" i="7"/>
  <c r="DU51" i="7"/>
  <c r="DV51" i="7"/>
  <c r="DW51" i="7"/>
  <c r="DX51" i="7"/>
  <c r="DY51" i="7"/>
  <c r="DZ51" i="7"/>
  <c r="EA51" i="7"/>
  <c r="EB51" i="7"/>
  <c r="EC51" i="7"/>
  <c r="ED51" i="7"/>
  <c r="EE51" i="7"/>
  <c r="EF51" i="7"/>
  <c r="EG51" i="7"/>
  <c r="EH51" i="7"/>
  <c r="EI51" i="7"/>
  <c r="EJ51" i="7"/>
  <c r="EK51" i="7"/>
  <c r="EL51" i="7"/>
  <c r="EM51" i="7"/>
  <c r="EN51" i="7"/>
  <c r="EO51" i="7"/>
  <c r="EP51" i="7"/>
  <c r="EQ51" i="7"/>
  <c r="ER51" i="7"/>
  <c r="ES51" i="7"/>
  <c r="ET51" i="7"/>
  <c r="EU51" i="7"/>
  <c r="EV51" i="7"/>
  <c r="EW51" i="7"/>
  <c r="EX51" i="7"/>
  <c r="EY51" i="7"/>
  <c r="EZ51" i="7"/>
  <c r="FA51" i="7"/>
  <c r="FB51" i="7"/>
  <c r="FC51" i="7"/>
  <c r="FD51" i="7"/>
  <c r="FE51" i="7"/>
  <c r="FF51" i="7"/>
  <c r="FG51" i="7"/>
  <c r="FH51" i="7"/>
  <c r="FI51" i="7"/>
  <c r="FJ51" i="7"/>
  <c r="FK51" i="7"/>
  <c r="FL51" i="7"/>
  <c r="FM51" i="7"/>
  <c r="FN51" i="7"/>
  <c r="K53" i="7"/>
  <c r="L53" i="7"/>
  <c r="M53" i="7"/>
  <c r="N53" i="7"/>
  <c r="O53" i="7"/>
  <c r="P53" i="7"/>
  <c r="Q53" i="7"/>
  <c r="R53" i="7"/>
  <c r="S53" i="7"/>
  <c r="T53" i="7"/>
  <c r="U53" i="7"/>
  <c r="V53" i="7"/>
  <c r="W53" i="7"/>
  <c r="X53" i="7"/>
  <c r="Y53" i="7"/>
  <c r="Z53" i="7"/>
  <c r="AA53" i="7"/>
  <c r="AB53" i="7"/>
  <c r="AC53" i="7"/>
  <c r="AD53" i="7"/>
  <c r="AE53" i="7"/>
  <c r="AF53" i="7"/>
  <c r="AG53" i="7"/>
  <c r="AH53" i="7"/>
  <c r="AI53" i="7"/>
  <c r="AJ53" i="7"/>
  <c r="AK53" i="7"/>
  <c r="AL53" i="7"/>
  <c r="AM53" i="7"/>
  <c r="AN53" i="7"/>
  <c r="AO53" i="7"/>
  <c r="AP53" i="7"/>
  <c r="AQ53" i="7"/>
  <c r="AR53" i="7"/>
  <c r="AS53" i="7"/>
  <c r="AT53" i="7"/>
  <c r="AU53" i="7"/>
  <c r="AV53" i="7"/>
  <c r="AW53" i="7"/>
  <c r="AX53" i="7"/>
  <c r="AY53" i="7"/>
  <c r="AZ53" i="7"/>
  <c r="BA53" i="7"/>
  <c r="BB53" i="7"/>
  <c r="BC53" i="7"/>
  <c r="BD53" i="7"/>
  <c r="BE53" i="7"/>
  <c r="BF53" i="7"/>
  <c r="BG53" i="7"/>
  <c r="BG56" i="7" s="1"/>
  <c r="BH53" i="7"/>
  <c r="BI53" i="7"/>
  <c r="BI56" i="7" s="1"/>
  <c r="BJ53" i="7"/>
  <c r="BK53" i="7"/>
  <c r="BL53" i="7"/>
  <c r="BM53" i="7"/>
  <c r="BN53" i="7"/>
  <c r="BO53" i="7"/>
  <c r="BP53" i="7"/>
  <c r="BQ53" i="7"/>
  <c r="BR53" i="7"/>
  <c r="BS53" i="7"/>
  <c r="BT53" i="7"/>
  <c r="BU53" i="7"/>
  <c r="BU56" i="7" s="1"/>
  <c r="BV53" i="7"/>
  <c r="BW53" i="7"/>
  <c r="BW56" i="7" s="1"/>
  <c r="BX53" i="7"/>
  <c r="BY53" i="7"/>
  <c r="BY56" i="7" s="1"/>
  <c r="BZ53" i="7"/>
  <c r="CA53" i="7"/>
  <c r="CA56" i="7" s="1"/>
  <c r="CB53" i="7"/>
  <c r="CC53" i="7"/>
  <c r="CC56" i="7" s="1"/>
  <c r="CD53" i="7"/>
  <c r="CE53" i="7"/>
  <c r="CE56" i="7" s="1"/>
  <c r="CF53" i="7"/>
  <c r="CG53" i="7"/>
  <c r="CG56" i="7" s="1"/>
  <c r="CH53" i="7"/>
  <c r="CI53" i="7"/>
  <c r="CI56" i="7" s="1"/>
  <c r="CJ53" i="7"/>
  <c r="CK53" i="7"/>
  <c r="CK56" i="7" s="1"/>
  <c r="CL53" i="7"/>
  <c r="CM53" i="7"/>
  <c r="CM56" i="7" s="1"/>
  <c r="CN53" i="7"/>
  <c r="CO53" i="7"/>
  <c r="CO56" i="7" s="1"/>
  <c r="CP53" i="7"/>
  <c r="CQ53" i="7"/>
  <c r="CQ56" i="7" s="1"/>
  <c r="CR53" i="7"/>
  <c r="CS53" i="7"/>
  <c r="CS56" i="7" s="1"/>
  <c r="CT53" i="7"/>
  <c r="CU53" i="7"/>
  <c r="CU56" i="7" s="1"/>
  <c r="CV53" i="7"/>
  <c r="CV56" i="7" s="1"/>
  <c r="CW53" i="7"/>
  <c r="CW56" i="7" s="1"/>
  <c r="CX53" i="7"/>
  <c r="CY53" i="7"/>
  <c r="CY56" i="7" s="1"/>
  <c r="CZ53" i="7"/>
  <c r="DA53" i="7"/>
  <c r="DA56" i="7" s="1"/>
  <c r="DB53" i="7"/>
  <c r="DC53" i="7"/>
  <c r="DC56" i="7" s="1"/>
  <c r="DD53" i="7"/>
  <c r="DE53" i="7"/>
  <c r="DE56" i="7" s="1"/>
  <c r="DF53" i="7"/>
  <c r="DG53" i="7"/>
  <c r="DG56" i="7" s="1"/>
  <c r="DH53" i="7"/>
  <c r="DI53" i="7"/>
  <c r="DI56" i="7" s="1"/>
  <c r="DJ53" i="7"/>
  <c r="DK53" i="7"/>
  <c r="DK56" i="7" s="1"/>
  <c r="DL53" i="7"/>
  <c r="DM53" i="7"/>
  <c r="DM56" i="7" s="1"/>
  <c r="DN53" i="7"/>
  <c r="DO53" i="7"/>
  <c r="DO56" i="7" s="1"/>
  <c r="DP53" i="7"/>
  <c r="DQ53" i="7"/>
  <c r="DQ56" i="7" s="1"/>
  <c r="DR53" i="7"/>
  <c r="DS53" i="7"/>
  <c r="DS56" i="7" s="1"/>
  <c r="DT53" i="7"/>
  <c r="DU53" i="7"/>
  <c r="DU56" i="7" s="1"/>
  <c r="DV53" i="7"/>
  <c r="DW53" i="7"/>
  <c r="DW56" i="7" s="1"/>
  <c r="DX53" i="7"/>
  <c r="DY53" i="7"/>
  <c r="DY56" i="7" s="1"/>
  <c r="DZ53" i="7"/>
  <c r="EA53" i="7"/>
  <c r="EA56" i="7" s="1"/>
  <c r="EB53" i="7"/>
  <c r="EC53" i="7"/>
  <c r="EC56" i="7" s="1"/>
  <c r="ED53" i="7"/>
  <c r="EE53" i="7"/>
  <c r="EE56" i="7" s="1"/>
  <c r="EF53" i="7"/>
  <c r="EG53" i="7"/>
  <c r="EG56" i="7" s="1"/>
  <c r="EH53" i="7"/>
  <c r="EI53" i="7"/>
  <c r="EI56" i="7" s="1"/>
  <c r="EJ53" i="7"/>
  <c r="EK53" i="7"/>
  <c r="EK56" i="7" s="1"/>
  <c r="EL53" i="7"/>
  <c r="EM53" i="7"/>
  <c r="EM56" i="7" s="1"/>
  <c r="EN53" i="7"/>
  <c r="EO53" i="7"/>
  <c r="EO56" i="7" s="1"/>
  <c r="EP53" i="7"/>
  <c r="EQ53" i="7"/>
  <c r="EQ56" i="7" s="1"/>
  <c r="ER53" i="7"/>
  <c r="ES53" i="7"/>
  <c r="ES56" i="7" s="1"/>
  <c r="ET53" i="7"/>
  <c r="EU53" i="7"/>
  <c r="EU56" i="7" s="1"/>
  <c r="EV53" i="7"/>
  <c r="EW53" i="7"/>
  <c r="EW56" i="7" s="1"/>
  <c r="EX53" i="7"/>
  <c r="EY53" i="7"/>
  <c r="EY56" i="7" s="1"/>
  <c r="EZ53" i="7"/>
  <c r="FA53" i="7"/>
  <c r="FA56" i="7" s="1"/>
  <c r="FB53" i="7"/>
  <c r="FC53" i="7"/>
  <c r="FC56" i="7" s="1"/>
  <c r="FD53" i="7"/>
  <c r="FE53" i="7"/>
  <c r="FE56" i="7" s="1"/>
  <c r="FF53" i="7"/>
  <c r="FG53" i="7"/>
  <c r="FG56" i="7" s="1"/>
  <c r="FH53" i="7"/>
  <c r="FI53" i="7"/>
  <c r="FI56" i="7" s="1"/>
  <c r="FJ53" i="7"/>
  <c r="FK53" i="7"/>
  <c r="FK56" i="7" s="1"/>
  <c r="FL53" i="7"/>
  <c r="FM53" i="7"/>
  <c r="FM56" i="7" s="1"/>
  <c r="FN53" i="7"/>
  <c r="K56" i="7"/>
  <c r="L56" i="7"/>
  <c r="M56" i="7"/>
  <c r="N56" i="7"/>
  <c r="O56" i="7"/>
  <c r="P56" i="7"/>
  <c r="Q56" i="7"/>
  <c r="R56" i="7"/>
  <c r="S56" i="7"/>
  <c r="T56" i="7"/>
  <c r="U56" i="7"/>
  <c r="V56" i="7"/>
  <c r="W56" i="7"/>
  <c r="X56" i="7"/>
  <c r="Y56" i="7"/>
  <c r="Z56" i="7"/>
  <c r="AA56" i="7"/>
  <c r="AB56" i="7"/>
  <c r="AC56" i="7"/>
  <c r="AD56" i="7"/>
  <c r="AE56" i="7"/>
  <c r="AF56" i="7"/>
  <c r="AG56" i="7"/>
  <c r="AH56" i="7"/>
  <c r="AI56" i="7"/>
  <c r="AJ56" i="7"/>
  <c r="AK56" i="7"/>
  <c r="AL56" i="7"/>
  <c r="AM56" i="7"/>
  <c r="AN56" i="7"/>
  <c r="AO56" i="7"/>
  <c r="AP56" i="7"/>
  <c r="AQ56" i="7"/>
  <c r="AR56" i="7"/>
  <c r="AS56" i="7"/>
  <c r="AT56" i="7"/>
  <c r="AU56" i="7"/>
  <c r="AV56" i="7"/>
  <c r="AW56" i="7"/>
  <c r="AX56" i="7"/>
  <c r="AY56" i="7"/>
  <c r="AZ56" i="7"/>
  <c r="BA56" i="7"/>
  <c r="BB56" i="7"/>
  <c r="BC56" i="7"/>
  <c r="BD56" i="7"/>
  <c r="BE56" i="7"/>
  <c r="BF56" i="7"/>
  <c r="BH56" i="7"/>
  <c r="BJ56" i="7"/>
  <c r="BK56" i="7"/>
  <c r="BL56" i="7"/>
  <c r="BM56" i="7"/>
  <c r="BN56" i="7"/>
  <c r="BO56" i="7"/>
  <c r="BP56" i="7"/>
  <c r="BQ56" i="7"/>
  <c r="BR56" i="7"/>
  <c r="BS56" i="7"/>
  <c r="BT56" i="7"/>
  <c r="BV56" i="7"/>
  <c r="BX56" i="7"/>
  <c r="BZ56" i="7"/>
  <c r="CB56" i="7"/>
  <c r="CD56" i="7"/>
  <c r="CF56" i="7"/>
  <c r="CH56" i="7"/>
  <c r="CJ56" i="7"/>
  <c r="CL56" i="7"/>
  <c r="CN56" i="7"/>
  <c r="CP56" i="7"/>
  <c r="CR56" i="7"/>
  <c r="CT56" i="7"/>
  <c r="CX56" i="7"/>
  <c r="CZ56" i="7"/>
  <c r="DB56" i="7"/>
  <c r="DD56" i="7"/>
  <c r="DF56" i="7"/>
  <c r="DH56" i="7"/>
  <c r="DJ56" i="7"/>
  <c r="DL56" i="7"/>
  <c r="DN56" i="7"/>
  <c r="DP56" i="7"/>
  <c r="DR56" i="7"/>
  <c r="DT56" i="7"/>
  <c r="DV56" i="7"/>
  <c r="DX56" i="7"/>
  <c r="DZ56" i="7"/>
  <c r="EB56" i="7"/>
  <c r="ED56" i="7"/>
  <c r="EF56" i="7"/>
  <c r="EH56" i="7"/>
  <c r="EJ56" i="7"/>
  <c r="EL56" i="7"/>
  <c r="EN56" i="7"/>
  <c r="EP56" i="7"/>
  <c r="ER56" i="7"/>
  <c r="ET56" i="7"/>
  <c r="EV56" i="7"/>
  <c r="EX56" i="7"/>
  <c r="EZ56" i="7"/>
  <c r="FB56" i="7"/>
  <c r="FD56" i="7"/>
  <c r="FF56" i="7"/>
  <c r="FH56" i="7"/>
  <c r="FJ56" i="7"/>
  <c r="FL56" i="7"/>
  <c r="FN56" i="7"/>
  <c r="R57" i="7"/>
  <c r="K58" i="7"/>
  <c r="K57" i="7" s="1"/>
  <c r="L58" i="7"/>
  <c r="L57" i="7" s="1"/>
  <c r="M58" i="7"/>
  <c r="M57" i="7" s="1"/>
  <c r="N58" i="7"/>
  <c r="N57" i="7" s="1"/>
  <c r="O58" i="7"/>
  <c r="O57" i="7" s="1"/>
  <c r="P58" i="7"/>
  <c r="P57" i="7" s="1"/>
  <c r="Q58" i="7"/>
  <c r="Q57" i="7" s="1"/>
  <c r="R58" i="7"/>
  <c r="S58" i="7"/>
  <c r="S57" i="7" s="1"/>
  <c r="T58" i="7"/>
  <c r="T57" i="7" s="1"/>
  <c r="U58" i="7"/>
  <c r="U57" i="7" s="1"/>
  <c r="V58" i="7"/>
  <c r="V57" i="7" s="1"/>
  <c r="W58" i="7"/>
  <c r="W57" i="7" s="1"/>
  <c r="X58" i="7"/>
  <c r="X57" i="7" s="1"/>
  <c r="Y58" i="7"/>
  <c r="Y57" i="7" s="1"/>
  <c r="Z58" i="7"/>
  <c r="Z57" i="7" s="1"/>
  <c r="AA58" i="7"/>
  <c r="AA57" i="7" s="1"/>
  <c r="AB58" i="7"/>
  <c r="AB57" i="7" s="1"/>
  <c r="AC58" i="7"/>
  <c r="AC57" i="7" s="1"/>
  <c r="AD58" i="7"/>
  <c r="AD57" i="7" s="1"/>
  <c r="AE58" i="7"/>
  <c r="AE57" i="7" s="1"/>
  <c r="AF58" i="7"/>
  <c r="AF57" i="7" s="1"/>
  <c r="AG58" i="7"/>
  <c r="AG57" i="7" s="1"/>
  <c r="AH58" i="7"/>
  <c r="AH57" i="7" s="1"/>
  <c r="AI58" i="7"/>
  <c r="AI57" i="7" s="1"/>
  <c r="AJ58" i="7"/>
  <c r="AJ57" i="7" s="1"/>
  <c r="AK58" i="7"/>
  <c r="AK57" i="7" s="1"/>
  <c r="AL58" i="7"/>
  <c r="AL57" i="7" s="1"/>
  <c r="AM58" i="7"/>
  <c r="AM57" i="7" s="1"/>
  <c r="AN58" i="7"/>
  <c r="AN57" i="7" s="1"/>
  <c r="AO58" i="7"/>
  <c r="AO57" i="7" s="1"/>
  <c r="AP58" i="7"/>
  <c r="AP57" i="7" s="1"/>
  <c r="AQ58" i="7"/>
  <c r="AQ57" i="7" s="1"/>
  <c r="AR58" i="7"/>
  <c r="AR57" i="7" s="1"/>
  <c r="AS58" i="7"/>
  <c r="AS57" i="7" s="1"/>
  <c r="AT58" i="7"/>
  <c r="AT57" i="7" s="1"/>
  <c r="AU58" i="7"/>
  <c r="AU57" i="7" s="1"/>
  <c r="AV58" i="7"/>
  <c r="AV57" i="7" s="1"/>
  <c r="AW58" i="7"/>
  <c r="AW57" i="7" s="1"/>
  <c r="AX58" i="7"/>
  <c r="AX57" i="7" s="1"/>
  <c r="AY58" i="7"/>
  <c r="AY57" i="7" s="1"/>
  <c r="AZ58" i="7"/>
  <c r="AZ57" i="7" s="1"/>
  <c r="BA58" i="7"/>
  <c r="BA57" i="7" s="1"/>
  <c r="BB58" i="7"/>
  <c r="BB57" i="7" s="1"/>
  <c r="BC58" i="7"/>
  <c r="BC57" i="7" s="1"/>
  <c r="BD58" i="7"/>
  <c r="BD57" i="7" s="1"/>
  <c r="BE58" i="7"/>
  <c r="BE57" i="7" s="1"/>
  <c r="BF58" i="7"/>
  <c r="BF57" i="7" s="1"/>
  <c r="BG58" i="7"/>
  <c r="BG57" i="7" s="1"/>
  <c r="BH58" i="7"/>
  <c r="BH57" i="7" s="1"/>
  <c r="BI58" i="7"/>
  <c r="BI57" i="7" s="1"/>
  <c r="BJ58" i="7"/>
  <c r="BJ57" i="7" s="1"/>
  <c r="BK58" i="7"/>
  <c r="BK57" i="7" s="1"/>
  <c r="BL58" i="7"/>
  <c r="BL57" i="7" s="1"/>
  <c r="BM58" i="7"/>
  <c r="BM57" i="7" s="1"/>
  <c r="BN58" i="7"/>
  <c r="BN57" i="7" s="1"/>
  <c r="BO58" i="7"/>
  <c r="BO57" i="7" s="1"/>
  <c r="BP58" i="7"/>
  <c r="BP57" i="7" s="1"/>
  <c r="BQ58" i="7"/>
  <c r="BQ57" i="7" s="1"/>
  <c r="BR58" i="7"/>
  <c r="BR57" i="7" s="1"/>
  <c r="BS58" i="7"/>
  <c r="BS57" i="7" s="1"/>
  <c r="BT58" i="7"/>
  <c r="BT57" i="7" s="1"/>
  <c r="BU58" i="7"/>
  <c r="BU57" i="7" s="1"/>
  <c r="BV58" i="7"/>
  <c r="BV57" i="7" s="1"/>
  <c r="BW58" i="7"/>
  <c r="BW57" i="7" s="1"/>
  <c r="BX58" i="7"/>
  <c r="BX57" i="7" s="1"/>
  <c r="BY58" i="7"/>
  <c r="BY57" i="7" s="1"/>
  <c r="BZ58" i="7"/>
  <c r="BZ57" i="7" s="1"/>
  <c r="CA58" i="7"/>
  <c r="CA57" i="7" s="1"/>
  <c r="CB58" i="7"/>
  <c r="CB57" i="7" s="1"/>
  <c r="CC58" i="7"/>
  <c r="CC57" i="7" s="1"/>
  <c r="CD58" i="7"/>
  <c r="CD57" i="7" s="1"/>
  <c r="CE58" i="7"/>
  <c r="CE57" i="7" s="1"/>
  <c r="CF58" i="7"/>
  <c r="CF57" i="7" s="1"/>
  <c r="CG58" i="7"/>
  <c r="CG57" i="7" s="1"/>
  <c r="CH58" i="7"/>
  <c r="CH57" i="7" s="1"/>
  <c r="CI58" i="7"/>
  <c r="CI57" i="7" s="1"/>
  <c r="CJ58" i="7"/>
  <c r="CJ57" i="7" s="1"/>
  <c r="CK58" i="7"/>
  <c r="CK57" i="7" s="1"/>
  <c r="CL58" i="7"/>
  <c r="CL57" i="7" s="1"/>
  <c r="CM58" i="7"/>
  <c r="CM57" i="7" s="1"/>
  <c r="CN58" i="7"/>
  <c r="CN57" i="7" s="1"/>
  <c r="CO58" i="7"/>
  <c r="CO57" i="7" s="1"/>
  <c r="CP58" i="7"/>
  <c r="CP57" i="7" s="1"/>
  <c r="CQ58" i="7"/>
  <c r="CQ57" i="7" s="1"/>
  <c r="CR58" i="7"/>
  <c r="CR57" i="7" s="1"/>
  <c r="CS58" i="7"/>
  <c r="CS57" i="7" s="1"/>
  <c r="CT58" i="7"/>
  <c r="CT57" i="7" s="1"/>
  <c r="CU58" i="7"/>
  <c r="CU57" i="7" s="1"/>
  <c r="CV58" i="7"/>
  <c r="CV57" i="7" s="1"/>
  <c r="CW58" i="7"/>
  <c r="CW57" i="7" s="1"/>
  <c r="CX58" i="7"/>
  <c r="CX57" i="7" s="1"/>
  <c r="CY58" i="7"/>
  <c r="CY57" i="7" s="1"/>
  <c r="CZ58" i="7"/>
  <c r="CZ57" i="7" s="1"/>
  <c r="DA58" i="7"/>
  <c r="DA57" i="7" s="1"/>
  <c r="DB58" i="7"/>
  <c r="DB57" i="7" s="1"/>
  <c r="DC58" i="7"/>
  <c r="DC57" i="7" s="1"/>
  <c r="DD58" i="7"/>
  <c r="DD57" i="7" s="1"/>
  <c r="DE58" i="7"/>
  <c r="DE57" i="7" s="1"/>
  <c r="DF58" i="7"/>
  <c r="DF57" i="7" s="1"/>
  <c r="DG58" i="7"/>
  <c r="DG57" i="7" s="1"/>
  <c r="DH58" i="7"/>
  <c r="DH57" i="7" s="1"/>
  <c r="DI58" i="7"/>
  <c r="DI57" i="7" s="1"/>
  <c r="DJ58" i="7"/>
  <c r="DJ57" i="7" s="1"/>
  <c r="DK58" i="7"/>
  <c r="DK57" i="7" s="1"/>
  <c r="DL58" i="7"/>
  <c r="DL57" i="7" s="1"/>
  <c r="DM58" i="7"/>
  <c r="DM57" i="7" s="1"/>
  <c r="DN58" i="7"/>
  <c r="DN57" i="7" s="1"/>
  <c r="DO58" i="7"/>
  <c r="DO57" i="7" s="1"/>
  <c r="DP58" i="7"/>
  <c r="DP57" i="7" s="1"/>
  <c r="DQ58" i="7"/>
  <c r="DQ57" i="7" s="1"/>
  <c r="DR58" i="7"/>
  <c r="DR57" i="7" s="1"/>
  <c r="DS58" i="7"/>
  <c r="DS57" i="7" s="1"/>
  <c r="DT58" i="7"/>
  <c r="DT57" i="7" s="1"/>
  <c r="DU58" i="7"/>
  <c r="DU57" i="7" s="1"/>
  <c r="DV58" i="7"/>
  <c r="DV57" i="7" s="1"/>
  <c r="DW58" i="7"/>
  <c r="DW57" i="7" s="1"/>
  <c r="DX58" i="7"/>
  <c r="DX57" i="7" s="1"/>
  <c r="DY58" i="7"/>
  <c r="DY57" i="7" s="1"/>
  <c r="DZ58" i="7"/>
  <c r="DZ57" i="7" s="1"/>
  <c r="EA58" i="7"/>
  <c r="EA57" i="7" s="1"/>
  <c r="EB58" i="7"/>
  <c r="EB57" i="7" s="1"/>
  <c r="EC58" i="7"/>
  <c r="EC57" i="7" s="1"/>
  <c r="ED58" i="7"/>
  <c r="ED57" i="7" s="1"/>
  <c r="EE58" i="7"/>
  <c r="EE57" i="7" s="1"/>
  <c r="EF58" i="7"/>
  <c r="EF57" i="7" s="1"/>
  <c r="EG58" i="7"/>
  <c r="EG57" i="7" s="1"/>
  <c r="EH58" i="7"/>
  <c r="EH57" i="7" s="1"/>
  <c r="EI58" i="7"/>
  <c r="EI57" i="7" s="1"/>
  <c r="EJ58" i="7"/>
  <c r="EJ57" i="7" s="1"/>
  <c r="EK58" i="7"/>
  <c r="EK57" i="7" s="1"/>
  <c r="EL58" i="7"/>
  <c r="EL57" i="7" s="1"/>
  <c r="EM58" i="7"/>
  <c r="EM57" i="7" s="1"/>
  <c r="EN58" i="7"/>
  <c r="EN57" i="7" s="1"/>
  <c r="EO58" i="7"/>
  <c r="EO57" i="7" s="1"/>
  <c r="EP58" i="7"/>
  <c r="EP57" i="7" s="1"/>
  <c r="EQ58" i="7"/>
  <c r="EQ57" i="7" s="1"/>
  <c r="ER58" i="7"/>
  <c r="ER57" i="7" s="1"/>
  <c r="ES58" i="7"/>
  <c r="ES57" i="7" s="1"/>
  <c r="ET58" i="7"/>
  <c r="ET57" i="7" s="1"/>
  <c r="EU58" i="7"/>
  <c r="EU57" i="7" s="1"/>
  <c r="EV58" i="7"/>
  <c r="EV57" i="7" s="1"/>
  <c r="EW58" i="7"/>
  <c r="EW57" i="7" s="1"/>
  <c r="EX58" i="7"/>
  <c r="EX57" i="7" s="1"/>
  <c r="EY58" i="7"/>
  <c r="EY57" i="7" s="1"/>
  <c r="EZ58" i="7"/>
  <c r="EZ57" i="7" s="1"/>
  <c r="FA58" i="7"/>
  <c r="FA57" i="7" s="1"/>
  <c r="FB58" i="7"/>
  <c r="FB57" i="7" s="1"/>
  <c r="FC58" i="7"/>
  <c r="FC57" i="7" s="1"/>
  <c r="FD58" i="7"/>
  <c r="FD57" i="7" s="1"/>
  <c r="FE58" i="7"/>
  <c r="FE57" i="7" s="1"/>
  <c r="FF58" i="7"/>
  <c r="FF57" i="7" s="1"/>
  <c r="FG58" i="7"/>
  <c r="FG57" i="7" s="1"/>
  <c r="FH58" i="7"/>
  <c r="FH57" i="7" s="1"/>
  <c r="FI58" i="7"/>
  <c r="FI57" i="7" s="1"/>
  <c r="FJ58" i="7"/>
  <c r="FJ57" i="7" s="1"/>
  <c r="FK58" i="7"/>
  <c r="FK57" i="7" s="1"/>
  <c r="FL58" i="7"/>
  <c r="FL57" i="7" s="1"/>
  <c r="FM58" i="7"/>
  <c r="FM57" i="7" s="1"/>
  <c r="FN58" i="7"/>
  <c r="FN57" i="7" s="1"/>
  <c r="K61" i="7"/>
  <c r="L61" i="7"/>
  <c r="M61" i="7"/>
  <c r="N61" i="7"/>
  <c r="O61" i="7"/>
  <c r="P61" i="7"/>
  <c r="Q61" i="7"/>
  <c r="R61" i="7"/>
  <c r="S61" i="7"/>
  <c r="T61" i="7"/>
  <c r="U61" i="7"/>
  <c r="V61" i="7"/>
  <c r="W61" i="7"/>
  <c r="X61" i="7"/>
  <c r="Y61" i="7"/>
  <c r="Z61" i="7"/>
  <c r="AA61" i="7"/>
  <c r="AB61" i="7"/>
  <c r="AC61" i="7"/>
  <c r="AD61" i="7"/>
  <c r="AE61" i="7"/>
  <c r="AF61" i="7"/>
  <c r="AG61" i="7"/>
  <c r="AH61" i="7"/>
  <c r="AI61" i="7"/>
  <c r="AJ61" i="7"/>
  <c r="AK61" i="7"/>
  <c r="AL61" i="7"/>
  <c r="AM61" i="7"/>
  <c r="AN61" i="7"/>
  <c r="AO61" i="7"/>
  <c r="AP61" i="7"/>
  <c r="AQ61" i="7"/>
  <c r="AR61" i="7"/>
  <c r="AS61" i="7"/>
  <c r="AT61" i="7"/>
  <c r="AU61" i="7"/>
  <c r="AV61" i="7"/>
  <c r="AW61" i="7"/>
  <c r="AX61" i="7"/>
  <c r="AY61" i="7"/>
  <c r="AZ61" i="7"/>
  <c r="BA61" i="7"/>
  <c r="BB61" i="7"/>
  <c r="BC61" i="7"/>
  <c r="BD61" i="7"/>
  <c r="BE61" i="7"/>
  <c r="BF61" i="7"/>
  <c r="BG61" i="7"/>
  <c r="BH61" i="7"/>
  <c r="BI61" i="7"/>
  <c r="BJ61" i="7"/>
  <c r="BK61" i="7"/>
  <c r="BL61" i="7"/>
  <c r="BM61" i="7"/>
  <c r="BN61" i="7"/>
  <c r="BO61" i="7"/>
  <c r="BP61" i="7"/>
  <c r="BQ61" i="7"/>
  <c r="BR61" i="7"/>
  <c r="BS61" i="7"/>
  <c r="BT61" i="7"/>
  <c r="BU61" i="7"/>
  <c r="BV61" i="7"/>
  <c r="BW61" i="7"/>
  <c r="BX61" i="7"/>
  <c r="BY61" i="7"/>
  <c r="BZ61" i="7"/>
  <c r="CA61" i="7"/>
  <c r="CB61" i="7"/>
  <c r="CC61" i="7"/>
  <c r="CD61" i="7"/>
  <c r="CE61" i="7"/>
  <c r="CF61" i="7"/>
  <c r="CG61" i="7"/>
  <c r="CH61" i="7"/>
  <c r="CI61" i="7"/>
  <c r="CJ61" i="7"/>
  <c r="CK61" i="7"/>
  <c r="CL61" i="7"/>
  <c r="CM61" i="7"/>
  <c r="CN61" i="7"/>
  <c r="CO61" i="7"/>
  <c r="CP61" i="7"/>
  <c r="CQ61" i="7"/>
  <c r="CR61" i="7"/>
  <c r="CS61" i="7"/>
  <c r="CT61" i="7"/>
  <c r="CU61" i="7"/>
  <c r="CV61" i="7"/>
  <c r="CW61" i="7"/>
  <c r="CX61" i="7"/>
  <c r="CY61" i="7"/>
  <c r="CZ61" i="7"/>
  <c r="DA61" i="7"/>
  <c r="DB61" i="7"/>
  <c r="DC61" i="7"/>
  <c r="DD61" i="7"/>
  <c r="DE61" i="7"/>
  <c r="DF61" i="7"/>
  <c r="DG61" i="7"/>
  <c r="DH61" i="7"/>
  <c r="DI61" i="7"/>
  <c r="DJ61" i="7"/>
  <c r="DK61" i="7"/>
  <c r="DL61" i="7"/>
  <c r="DM61" i="7"/>
  <c r="DN61" i="7"/>
  <c r="DO61" i="7"/>
  <c r="DP61" i="7"/>
  <c r="DQ61" i="7"/>
  <c r="DR61" i="7"/>
  <c r="DS61" i="7"/>
  <c r="DT61" i="7"/>
  <c r="DU61" i="7"/>
  <c r="DV61" i="7"/>
  <c r="DW61" i="7"/>
  <c r="DX61" i="7"/>
  <c r="DY61" i="7"/>
  <c r="DZ61" i="7"/>
  <c r="EA61" i="7"/>
  <c r="EB61" i="7"/>
  <c r="EC61" i="7"/>
  <c r="ED61" i="7"/>
  <c r="EE61" i="7"/>
  <c r="EF61" i="7"/>
  <c r="EG61" i="7"/>
  <c r="EH61" i="7"/>
  <c r="EI61" i="7"/>
  <c r="EJ61" i="7"/>
  <c r="EK61" i="7"/>
  <c r="EL61" i="7"/>
  <c r="EM61" i="7"/>
  <c r="EN61" i="7"/>
  <c r="EO61" i="7"/>
  <c r="EP61" i="7"/>
  <c r="EQ61" i="7"/>
  <c r="ER61" i="7"/>
  <c r="ES61" i="7"/>
  <c r="ET61" i="7"/>
  <c r="EU61" i="7"/>
  <c r="EV61" i="7"/>
  <c r="EW61" i="7"/>
  <c r="EX61" i="7"/>
  <c r="EY61" i="7"/>
  <c r="EZ61" i="7"/>
  <c r="FA61" i="7"/>
  <c r="FB61" i="7"/>
  <c r="FC61" i="7"/>
  <c r="FD61" i="7"/>
  <c r="FE61" i="7"/>
  <c r="FF61" i="7"/>
  <c r="FG61" i="7"/>
  <c r="FH61" i="7"/>
  <c r="FI61" i="7"/>
  <c r="FJ61" i="7"/>
  <c r="FK61" i="7"/>
  <c r="FL61" i="7"/>
  <c r="FM61" i="7"/>
  <c r="FN61" i="7"/>
  <c r="K63" i="7"/>
  <c r="K62" i="7" s="1"/>
  <c r="L63" i="7"/>
  <c r="L62" i="7" s="1"/>
  <c r="M63" i="7"/>
  <c r="M62" i="7" s="1"/>
  <c r="N63" i="7"/>
  <c r="N62" i="7" s="1"/>
  <c r="O63" i="7"/>
  <c r="O62" i="7" s="1"/>
  <c r="P63" i="7"/>
  <c r="P62" i="7" s="1"/>
  <c r="Q63" i="7"/>
  <c r="Q62" i="7" s="1"/>
  <c r="R63" i="7"/>
  <c r="R62" i="7" s="1"/>
  <c r="S63" i="7"/>
  <c r="S62" i="7" s="1"/>
  <c r="T63" i="7"/>
  <c r="T62" i="7" s="1"/>
  <c r="U63" i="7"/>
  <c r="U62" i="7" s="1"/>
  <c r="V63" i="7"/>
  <c r="V62" i="7" s="1"/>
  <c r="W63" i="7"/>
  <c r="W62" i="7" s="1"/>
  <c r="X63" i="7"/>
  <c r="X62" i="7" s="1"/>
  <c r="Y63" i="7"/>
  <c r="Y62" i="7" s="1"/>
  <c r="Z63" i="7"/>
  <c r="Z62" i="7" s="1"/>
  <c r="AA63" i="7"/>
  <c r="AA62" i="7" s="1"/>
  <c r="AB63" i="7"/>
  <c r="AB62" i="7" s="1"/>
  <c r="AC63" i="7"/>
  <c r="AC62" i="7" s="1"/>
  <c r="AD63" i="7"/>
  <c r="AD62" i="7" s="1"/>
  <c r="AE63" i="7"/>
  <c r="AE62" i="7" s="1"/>
  <c r="AF63" i="7"/>
  <c r="AF62" i="7" s="1"/>
  <c r="AG63" i="7"/>
  <c r="AG62" i="7" s="1"/>
  <c r="AH63" i="7"/>
  <c r="AH62" i="7" s="1"/>
  <c r="AI63" i="7"/>
  <c r="AI62" i="7" s="1"/>
  <c r="AJ63" i="7"/>
  <c r="AJ62" i="7" s="1"/>
  <c r="AK63" i="7"/>
  <c r="AK62" i="7" s="1"/>
  <c r="AL63" i="7"/>
  <c r="AL62" i="7" s="1"/>
  <c r="AM63" i="7"/>
  <c r="AM62" i="7" s="1"/>
  <c r="AN63" i="7"/>
  <c r="AN62" i="7" s="1"/>
  <c r="AO63" i="7"/>
  <c r="AO62" i="7" s="1"/>
  <c r="AP63" i="7"/>
  <c r="AP62" i="7" s="1"/>
  <c r="AQ63" i="7"/>
  <c r="AQ62" i="7" s="1"/>
  <c r="AR63" i="7"/>
  <c r="AR62" i="7" s="1"/>
  <c r="AS63" i="7"/>
  <c r="AS62" i="7" s="1"/>
  <c r="AT63" i="7"/>
  <c r="AT62" i="7" s="1"/>
  <c r="AU63" i="7"/>
  <c r="AU62" i="7" s="1"/>
  <c r="AV63" i="7"/>
  <c r="AV62" i="7" s="1"/>
  <c r="AW63" i="7"/>
  <c r="AW62" i="7" s="1"/>
  <c r="AX63" i="7"/>
  <c r="AX62" i="7" s="1"/>
  <c r="AY63" i="7"/>
  <c r="AY62" i="7" s="1"/>
  <c r="AZ63" i="7"/>
  <c r="AZ62" i="7" s="1"/>
  <c r="BA63" i="7"/>
  <c r="BA62" i="7" s="1"/>
  <c r="BB63" i="7"/>
  <c r="BB62" i="7" s="1"/>
  <c r="BC63" i="7"/>
  <c r="BC62" i="7" s="1"/>
  <c r="BD63" i="7"/>
  <c r="BD62" i="7" s="1"/>
  <c r="BE63" i="7"/>
  <c r="BE62" i="7" s="1"/>
  <c r="BF63" i="7"/>
  <c r="BF62" i="7" s="1"/>
  <c r="BG63" i="7"/>
  <c r="BG62" i="7" s="1"/>
  <c r="BH63" i="7"/>
  <c r="BH62" i="7" s="1"/>
  <c r="BI63" i="7"/>
  <c r="BI62" i="7" s="1"/>
  <c r="BJ63" i="7"/>
  <c r="BJ62" i="7" s="1"/>
  <c r="BK63" i="7"/>
  <c r="BK62" i="7" s="1"/>
  <c r="BL63" i="7"/>
  <c r="BL62" i="7" s="1"/>
  <c r="BM63" i="7"/>
  <c r="BM62" i="7" s="1"/>
  <c r="BN63" i="7"/>
  <c r="BN62" i="7" s="1"/>
  <c r="BO63" i="7"/>
  <c r="BO62" i="7" s="1"/>
  <c r="BP63" i="7"/>
  <c r="BP62" i="7" s="1"/>
  <c r="BQ63" i="7"/>
  <c r="BQ62" i="7" s="1"/>
  <c r="BR63" i="7"/>
  <c r="BR62" i="7" s="1"/>
  <c r="BS63" i="7"/>
  <c r="BS62" i="7" s="1"/>
  <c r="BT63" i="7"/>
  <c r="BT62" i="7" s="1"/>
  <c r="BU63" i="7"/>
  <c r="BU62" i="7" s="1"/>
  <c r="BV63" i="7"/>
  <c r="BV62" i="7" s="1"/>
  <c r="BW63" i="7"/>
  <c r="BW62" i="7" s="1"/>
  <c r="BX63" i="7"/>
  <c r="BX62" i="7" s="1"/>
  <c r="BY63" i="7"/>
  <c r="BY62" i="7" s="1"/>
  <c r="BZ63" i="7"/>
  <c r="BZ62" i="7" s="1"/>
  <c r="CA63" i="7"/>
  <c r="CA62" i="7" s="1"/>
  <c r="CB63" i="7"/>
  <c r="CB62" i="7" s="1"/>
  <c r="CC63" i="7"/>
  <c r="CC62" i="7" s="1"/>
  <c r="CD63" i="7"/>
  <c r="CD62" i="7" s="1"/>
  <c r="CE63" i="7"/>
  <c r="CE62" i="7" s="1"/>
  <c r="CF63" i="7"/>
  <c r="CF62" i="7" s="1"/>
  <c r="CG63" i="7"/>
  <c r="CG62" i="7" s="1"/>
  <c r="CH63" i="7"/>
  <c r="CH62" i="7" s="1"/>
  <c r="CI63" i="7"/>
  <c r="CI62" i="7" s="1"/>
  <c r="CJ63" i="7"/>
  <c r="CJ62" i="7" s="1"/>
  <c r="CK63" i="7"/>
  <c r="CK62" i="7" s="1"/>
  <c r="CL63" i="7"/>
  <c r="CL62" i="7" s="1"/>
  <c r="CM63" i="7"/>
  <c r="CM62" i="7" s="1"/>
  <c r="CN63" i="7"/>
  <c r="CN62" i="7" s="1"/>
  <c r="CO63" i="7"/>
  <c r="CO62" i="7" s="1"/>
  <c r="CP63" i="7"/>
  <c r="CP62" i="7" s="1"/>
  <c r="CQ63" i="7"/>
  <c r="CQ62" i="7" s="1"/>
  <c r="CR63" i="7"/>
  <c r="CR62" i="7" s="1"/>
  <c r="CS63" i="7"/>
  <c r="CS62" i="7" s="1"/>
  <c r="CT63" i="7"/>
  <c r="CT62" i="7" s="1"/>
  <c r="CU63" i="7"/>
  <c r="CU62" i="7" s="1"/>
  <c r="CV63" i="7"/>
  <c r="CV62" i="7" s="1"/>
  <c r="CW63" i="7"/>
  <c r="CW62" i="7" s="1"/>
  <c r="CX63" i="7"/>
  <c r="CX62" i="7" s="1"/>
  <c r="CY63" i="7"/>
  <c r="CY62" i="7" s="1"/>
  <c r="CZ63" i="7"/>
  <c r="CZ62" i="7" s="1"/>
  <c r="DA63" i="7"/>
  <c r="DA62" i="7" s="1"/>
  <c r="DB63" i="7"/>
  <c r="DB62" i="7" s="1"/>
  <c r="DC63" i="7"/>
  <c r="DC62" i="7" s="1"/>
  <c r="DD63" i="7"/>
  <c r="DD62" i="7" s="1"/>
  <c r="DE63" i="7"/>
  <c r="DE62" i="7" s="1"/>
  <c r="DF63" i="7"/>
  <c r="DF62" i="7" s="1"/>
  <c r="DG63" i="7"/>
  <c r="DG62" i="7" s="1"/>
  <c r="DH63" i="7"/>
  <c r="DH62" i="7" s="1"/>
  <c r="DI63" i="7"/>
  <c r="DI62" i="7" s="1"/>
  <c r="DJ63" i="7"/>
  <c r="DJ62" i="7" s="1"/>
  <c r="DK63" i="7"/>
  <c r="DK62" i="7" s="1"/>
  <c r="DL63" i="7"/>
  <c r="DL62" i="7" s="1"/>
  <c r="DM63" i="7"/>
  <c r="DM62" i="7" s="1"/>
  <c r="DN63" i="7"/>
  <c r="DN62" i="7" s="1"/>
  <c r="DO63" i="7"/>
  <c r="DO62" i="7" s="1"/>
  <c r="DP63" i="7"/>
  <c r="DP62" i="7" s="1"/>
  <c r="DQ63" i="7"/>
  <c r="DQ62" i="7" s="1"/>
  <c r="DR63" i="7"/>
  <c r="DR62" i="7" s="1"/>
  <c r="DS63" i="7"/>
  <c r="DS62" i="7" s="1"/>
  <c r="DT63" i="7"/>
  <c r="DT62" i="7" s="1"/>
  <c r="DU63" i="7"/>
  <c r="DU62" i="7" s="1"/>
  <c r="DV63" i="7"/>
  <c r="DV62" i="7" s="1"/>
  <c r="DW63" i="7"/>
  <c r="DW62" i="7" s="1"/>
  <c r="DX63" i="7"/>
  <c r="DX62" i="7" s="1"/>
  <c r="DY63" i="7"/>
  <c r="DY62" i="7" s="1"/>
  <c r="DZ63" i="7"/>
  <c r="DZ62" i="7" s="1"/>
  <c r="EA63" i="7"/>
  <c r="EA62" i="7" s="1"/>
  <c r="EB63" i="7"/>
  <c r="EB62" i="7" s="1"/>
  <c r="EC63" i="7"/>
  <c r="EC62" i="7" s="1"/>
  <c r="ED63" i="7"/>
  <c r="ED62" i="7" s="1"/>
  <c r="EE63" i="7"/>
  <c r="EE62" i="7" s="1"/>
  <c r="EF63" i="7"/>
  <c r="EF62" i="7" s="1"/>
  <c r="EG63" i="7"/>
  <c r="EG62" i="7" s="1"/>
  <c r="EH63" i="7"/>
  <c r="EH62" i="7" s="1"/>
  <c r="EI63" i="7"/>
  <c r="EI62" i="7" s="1"/>
  <c r="EJ63" i="7"/>
  <c r="EJ62" i="7" s="1"/>
  <c r="EK63" i="7"/>
  <c r="EK62" i="7" s="1"/>
  <c r="EL63" i="7"/>
  <c r="EL62" i="7" s="1"/>
  <c r="EM63" i="7"/>
  <c r="EM62" i="7" s="1"/>
  <c r="EN63" i="7"/>
  <c r="EN62" i="7" s="1"/>
  <c r="EO63" i="7"/>
  <c r="EO62" i="7" s="1"/>
  <c r="EP63" i="7"/>
  <c r="EP62" i="7" s="1"/>
  <c r="EQ63" i="7"/>
  <c r="EQ62" i="7" s="1"/>
  <c r="ER63" i="7"/>
  <c r="ER62" i="7" s="1"/>
  <c r="ES63" i="7"/>
  <c r="ES62" i="7" s="1"/>
  <c r="ET63" i="7"/>
  <c r="ET62" i="7" s="1"/>
  <c r="EU63" i="7"/>
  <c r="EU62" i="7" s="1"/>
  <c r="EV63" i="7"/>
  <c r="EV62" i="7" s="1"/>
  <c r="EW63" i="7"/>
  <c r="EW62" i="7" s="1"/>
  <c r="EX63" i="7"/>
  <c r="EX62" i="7" s="1"/>
  <c r="EY63" i="7"/>
  <c r="EY62" i="7" s="1"/>
  <c r="EZ63" i="7"/>
  <c r="EZ62" i="7" s="1"/>
  <c r="FA63" i="7"/>
  <c r="FA62" i="7" s="1"/>
  <c r="FB63" i="7"/>
  <c r="FB62" i="7" s="1"/>
  <c r="FC63" i="7"/>
  <c r="FC62" i="7" s="1"/>
  <c r="FD63" i="7"/>
  <c r="FD62" i="7" s="1"/>
  <c r="FE63" i="7"/>
  <c r="FE62" i="7" s="1"/>
  <c r="FF63" i="7"/>
  <c r="FF62" i="7" s="1"/>
  <c r="FG63" i="7"/>
  <c r="FG62" i="7" s="1"/>
  <c r="FH63" i="7"/>
  <c r="FH62" i="7" s="1"/>
  <c r="FI63" i="7"/>
  <c r="FI62" i="7" s="1"/>
  <c r="FJ63" i="7"/>
  <c r="FJ62" i="7" s="1"/>
  <c r="FK63" i="7"/>
  <c r="FK62" i="7" s="1"/>
  <c r="FL63" i="7"/>
  <c r="FL62" i="7" s="1"/>
  <c r="FM63" i="7"/>
  <c r="FM62" i="7" s="1"/>
  <c r="FN63" i="7"/>
  <c r="FN62" i="7" s="1"/>
  <c r="K67" i="7"/>
  <c r="L67" i="7"/>
  <c r="M67" i="7"/>
  <c r="N67" i="7"/>
  <c r="O67" i="7"/>
  <c r="P67" i="7"/>
  <c r="Q67" i="7"/>
  <c r="R67" i="7"/>
  <c r="S67" i="7"/>
  <c r="T67" i="7"/>
  <c r="U67" i="7"/>
  <c r="V67" i="7"/>
  <c r="W67" i="7"/>
  <c r="X67" i="7"/>
  <c r="Y67" i="7"/>
  <c r="Z67" i="7"/>
  <c r="AA67" i="7"/>
  <c r="AB67" i="7"/>
  <c r="AC67" i="7"/>
  <c r="AD67" i="7"/>
  <c r="AE67" i="7"/>
  <c r="AF67" i="7"/>
  <c r="AG67" i="7"/>
  <c r="AH67" i="7"/>
  <c r="AI67" i="7"/>
  <c r="AJ67" i="7"/>
  <c r="AK67" i="7"/>
  <c r="AL67" i="7"/>
  <c r="AM67" i="7"/>
  <c r="AN67" i="7"/>
  <c r="AO67" i="7"/>
  <c r="AP67" i="7"/>
  <c r="AQ67" i="7"/>
  <c r="AR67" i="7"/>
  <c r="AS67" i="7"/>
  <c r="AT67" i="7"/>
  <c r="AU67" i="7"/>
  <c r="AV67" i="7"/>
  <c r="AW67" i="7"/>
  <c r="AX67" i="7"/>
  <c r="AY67" i="7"/>
  <c r="BA67" i="7"/>
  <c r="BC67" i="7"/>
  <c r="BD67" i="7"/>
  <c r="BE67" i="7"/>
  <c r="BF67" i="7"/>
  <c r="BG67" i="7"/>
  <c r="BH67" i="7"/>
  <c r="BI67" i="7"/>
  <c r="BJ67" i="7"/>
  <c r="BK67" i="7"/>
  <c r="BL67" i="7"/>
  <c r="BM67" i="7"/>
  <c r="BN67" i="7"/>
  <c r="BO67" i="7"/>
  <c r="BP67" i="7"/>
  <c r="BQ67" i="7"/>
  <c r="BR67" i="7"/>
  <c r="BS67" i="7"/>
  <c r="BT67" i="7"/>
  <c r="BU67" i="7"/>
  <c r="BV67" i="7"/>
  <c r="BW67" i="7"/>
  <c r="BX67" i="7"/>
  <c r="BY67" i="7"/>
  <c r="BZ67" i="7"/>
  <c r="CA67" i="7"/>
  <c r="CB67" i="7"/>
  <c r="CC67" i="7"/>
  <c r="CD67" i="7"/>
  <c r="CE67" i="7"/>
  <c r="CF67" i="7"/>
  <c r="CG67" i="7"/>
  <c r="CH67" i="7"/>
  <c r="CI67" i="7"/>
  <c r="CJ67" i="7"/>
  <c r="CK67" i="7"/>
  <c r="CL67" i="7"/>
  <c r="CM67" i="7"/>
  <c r="CN67" i="7"/>
  <c r="CO67" i="7"/>
  <c r="CP67" i="7"/>
  <c r="CQ67" i="7"/>
  <c r="CR67" i="7"/>
  <c r="CS67" i="7"/>
  <c r="CT67" i="7"/>
  <c r="CU67" i="7"/>
  <c r="CV67" i="7"/>
  <c r="CW67" i="7"/>
  <c r="CX67" i="7"/>
  <c r="CY67" i="7"/>
  <c r="CZ67" i="7"/>
  <c r="DA67" i="7"/>
  <c r="DB67" i="7"/>
  <c r="DC67" i="7"/>
  <c r="DD67" i="7"/>
  <c r="DE67" i="7"/>
  <c r="DF67" i="7"/>
  <c r="DG67" i="7"/>
  <c r="DH67" i="7"/>
  <c r="DI67" i="7"/>
  <c r="DJ67" i="7"/>
  <c r="DK67" i="7"/>
  <c r="DL67" i="7"/>
  <c r="DM67" i="7"/>
  <c r="DN67" i="7"/>
  <c r="DO67" i="7"/>
  <c r="DP67" i="7"/>
  <c r="DQ67" i="7"/>
  <c r="DR67" i="7"/>
  <c r="DS67" i="7"/>
  <c r="DT67" i="7"/>
  <c r="DU67" i="7"/>
  <c r="DV67" i="7"/>
  <c r="DW67" i="7"/>
  <c r="DX67" i="7"/>
  <c r="DY67" i="7"/>
  <c r="DZ67" i="7"/>
  <c r="EA67" i="7"/>
  <c r="EB67" i="7"/>
  <c r="EC67" i="7"/>
  <c r="ED67" i="7"/>
  <c r="EE67" i="7"/>
  <c r="EF67" i="7"/>
  <c r="EG67" i="7"/>
  <c r="EH67" i="7"/>
  <c r="EI67" i="7"/>
  <c r="EJ67" i="7"/>
  <c r="EK67" i="7"/>
  <c r="EL67" i="7"/>
  <c r="EM67" i="7"/>
  <c r="EN67" i="7"/>
  <c r="EO67" i="7"/>
  <c r="EP67" i="7"/>
  <c r="EQ67" i="7"/>
  <c r="ER67" i="7"/>
  <c r="ES67" i="7"/>
  <c r="ET67" i="7"/>
  <c r="EU67" i="7"/>
  <c r="EV67" i="7"/>
  <c r="EW67" i="7"/>
  <c r="EX67" i="7"/>
  <c r="EY67" i="7"/>
  <c r="EZ67" i="7"/>
  <c r="FA67" i="7"/>
  <c r="FB67" i="7"/>
  <c r="FC67" i="7"/>
  <c r="FD67" i="7"/>
  <c r="FE67" i="7"/>
  <c r="FF67" i="7"/>
  <c r="FG67" i="7"/>
  <c r="FI67" i="7"/>
  <c r="FK67" i="7"/>
  <c r="FL67" i="7"/>
  <c r="FM67" i="7"/>
  <c r="FN67" i="7"/>
  <c r="K69" i="7"/>
  <c r="K68" i="7" s="1"/>
  <c r="L69" i="7"/>
  <c r="L68" i="7" s="1"/>
  <c r="L75" i="7" s="1"/>
  <c r="L77" i="7" s="1"/>
  <c r="M69" i="7"/>
  <c r="M68" i="7" s="1"/>
  <c r="N69" i="7"/>
  <c r="N68" i="7" s="1"/>
  <c r="O69" i="7"/>
  <c r="O68" i="7" s="1"/>
  <c r="P69" i="7"/>
  <c r="P68" i="7" s="1"/>
  <c r="Q69" i="7"/>
  <c r="Q68" i="7" s="1"/>
  <c r="R69" i="7"/>
  <c r="R68" i="7" s="1"/>
  <c r="S69" i="7"/>
  <c r="S68" i="7" s="1"/>
  <c r="T69" i="7"/>
  <c r="T68" i="7" s="1"/>
  <c r="U69" i="7"/>
  <c r="U68" i="7" s="1"/>
  <c r="V69" i="7"/>
  <c r="V68" i="7" s="1"/>
  <c r="W69" i="7"/>
  <c r="W68" i="7" s="1"/>
  <c r="X69" i="7"/>
  <c r="X68" i="7" s="1"/>
  <c r="Y69" i="7"/>
  <c r="Y68" i="7" s="1"/>
  <c r="Z69" i="7"/>
  <c r="Z68" i="7" s="1"/>
  <c r="AA69" i="7"/>
  <c r="AA68" i="7" s="1"/>
  <c r="AB69" i="7"/>
  <c r="AB68" i="7" s="1"/>
  <c r="AC69" i="7"/>
  <c r="AC68" i="7" s="1"/>
  <c r="AD69" i="7"/>
  <c r="AD68" i="7" s="1"/>
  <c r="AE69" i="7"/>
  <c r="AE68" i="7" s="1"/>
  <c r="AF69" i="7"/>
  <c r="AF68" i="7" s="1"/>
  <c r="AF75" i="7" s="1"/>
  <c r="AF77" i="7" s="1"/>
  <c r="AG69" i="7"/>
  <c r="AG68" i="7" s="1"/>
  <c r="AH69" i="7"/>
  <c r="AH68" i="7" s="1"/>
  <c r="AI69" i="7"/>
  <c r="AI68" i="7" s="1"/>
  <c r="AJ69" i="7"/>
  <c r="AJ68" i="7" s="1"/>
  <c r="AK69" i="7"/>
  <c r="AK68" i="7" s="1"/>
  <c r="AL69" i="7"/>
  <c r="AL68" i="7" s="1"/>
  <c r="AM69" i="7"/>
  <c r="AM68" i="7" s="1"/>
  <c r="AN69" i="7"/>
  <c r="AN68" i="7" s="1"/>
  <c r="AO69" i="7"/>
  <c r="AO68" i="7" s="1"/>
  <c r="AP69" i="7"/>
  <c r="AP68" i="7" s="1"/>
  <c r="AQ69" i="7"/>
  <c r="AQ68" i="7" s="1"/>
  <c r="AR69" i="7"/>
  <c r="AR68" i="7" s="1"/>
  <c r="AS69" i="7"/>
  <c r="AS68" i="7" s="1"/>
  <c r="AT69" i="7"/>
  <c r="AT68" i="7" s="1"/>
  <c r="AU69" i="7"/>
  <c r="AU68" i="7" s="1"/>
  <c r="AV69" i="7"/>
  <c r="AV68" i="7" s="1"/>
  <c r="AW69" i="7"/>
  <c r="AW68" i="7" s="1"/>
  <c r="AX69" i="7"/>
  <c r="AX68" i="7" s="1"/>
  <c r="AY69" i="7"/>
  <c r="AY68" i="7" s="1"/>
  <c r="AZ69" i="7"/>
  <c r="AZ68" i="7" s="1"/>
  <c r="BA69" i="7"/>
  <c r="BA68" i="7" s="1"/>
  <c r="BB69" i="7"/>
  <c r="BB68" i="7" s="1"/>
  <c r="BC69" i="7"/>
  <c r="BC68" i="7" s="1"/>
  <c r="BD69" i="7"/>
  <c r="BD68" i="7" s="1"/>
  <c r="BE69" i="7"/>
  <c r="BE68" i="7" s="1"/>
  <c r="BF69" i="7"/>
  <c r="BF68" i="7" s="1"/>
  <c r="BG69" i="7"/>
  <c r="BG68" i="7" s="1"/>
  <c r="BH69" i="7"/>
  <c r="BH68" i="7" s="1"/>
  <c r="BI69" i="7"/>
  <c r="BI68" i="7" s="1"/>
  <c r="BJ69" i="7"/>
  <c r="BJ68" i="7" s="1"/>
  <c r="BK69" i="7"/>
  <c r="BK68" i="7" s="1"/>
  <c r="BL69" i="7"/>
  <c r="BL68" i="7" s="1"/>
  <c r="BM69" i="7"/>
  <c r="BM68" i="7" s="1"/>
  <c r="BN69" i="7"/>
  <c r="BN68" i="7" s="1"/>
  <c r="BO69" i="7"/>
  <c r="BO68" i="7" s="1"/>
  <c r="BP69" i="7"/>
  <c r="BP68" i="7" s="1"/>
  <c r="BQ69" i="7"/>
  <c r="BQ68" i="7" s="1"/>
  <c r="BR69" i="7"/>
  <c r="BR68" i="7" s="1"/>
  <c r="BS69" i="7"/>
  <c r="BS68" i="7" s="1"/>
  <c r="BT69" i="7"/>
  <c r="BT68" i="7" s="1"/>
  <c r="BU69" i="7"/>
  <c r="BU68" i="7" s="1"/>
  <c r="BV69" i="7"/>
  <c r="BV68" i="7" s="1"/>
  <c r="BW69" i="7"/>
  <c r="BW68" i="7" s="1"/>
  <c r="BX69" i="7"/>
  <c r="BX68" i="7" s="1"/>
  <c r="BY69" i="7"/>
  <c r="BY68" i="7" s="1"/>
  <c r="BZ69" i="7"/>
  <c r="BZ68" i="7" s="1"/>
  <c r="CA69" i="7"/>
  <c r="CA68" i="7" s="1"/>
  <c r="CB69" i="7"/>
  <c r="CB68" i="7" s="1"/>
  <c r="CC69" i="7"/>
  <c r="CC68" i="7" s="1"/>
  <c r="CD69" i="7"/>
  <c r="CD68" i="7" s="1"/>
  <c r="CE69" i="7"/>
  <c r="CE68" i="7" s="1"/>
  <c r="CF69" i="7"/>
  <c r="CF68" i="7" s="1"/>
  <c r="CG69" i="7"/>
  <c r="CG68" i="7" s="1"/>
  <c r="CH69" i="7"/>
  <c r="CH68" i="7" s="1"/>
  <c r="CI69" i="7"/>
  <c r="CI68" i="7" s="1"/>
  <c r="CJ69" i="7"/>
  <c r="CJ68" i="7" s="1"/>
  <c r="CK69" i="7"/>
  <c r="CK68" i="7" s="1"/>
  <c r="CL69" i="7"/>
  <c r="CL68" i="7" s="1"/>
  <c r="CM69" i="7"/>
  <c r="CM68" i="7" s="1"/>
  <c r="CN69" i="7"/>
  <c r="CN68" i="7" s="1"/>
  <c r="CO69" i="7"/>
  <c r="CO68" i="7" s="1"/>
  <c r="CP69" i="7"/>
  <c r="CP68" i="7" s="1"/>
  <c r="CQ69" i="7"/>
  <c r="CQ68" i="7" s="1"/>
  <c r="CR69" i="7"/>
  <c r="CR68" i="7" s="1"/>
  <c r="CS69" i="7"/>
  <c r="CS68" i="7" s="1"/>
  <c r="CT69" i="7"/>
  <c r="CT68" i="7" s="1"/>
  <c r="CU69" i="7"/>
  <c r="CU68" i="7" s="1"/>
  <c r="CV69" i="7"/>
  <c r="CV68" i="7" s="1"/>
  <c r="CW69" i="7"/>
  <c r="CW68" i="7" s="1"/>
  <c r="CX69" i="7"/>
  <c r="CX68" i="7" s="1"/>
  <c r="CY69" i="7"/>
  <c r="CY68" i="7" s="1"/>
  <c r="CZ69" i="7"/>
  <c r="CZ68" i="7" s="1"/>
  <c r="DA69" i="7"/>
  <c r="DA68" i="7" s="1"/>
  <c r="DB69" i="7"/>
  <c r="DB68" i="7" s="1"/>
  <c r="DC69" i="7"/>
  <c r="DC68" i="7" s="1"/>
  <c r="DD69" i="7"/>
  <c r="DD68" i="7" s="1"/>
  <c r="DE69" i="7"/>
  <c r="DE68" i="7" s="1"/>
  <c r="DF69" i="7"/>
  <c r="DF68" i="7" s="1"/>
  <c r="DG69" i="7"/>
  <c r="DG68" i="7" s="1"/>
  <c r="DH69" i="7"/>
  <c r="DH68" i="7" s="1"/>
  <c r="DI69" i="7"/>
  <c r="DI68" i="7" s="1"/>
  <c r="DJ69" i="7"/>
  <c r="DJ68" i="7" s="1"/>
  <c r="DK69" i="7"/>
  <c r="DK68" i="7" s="1"/>
  <c r="DL69" i="7"/>
  <c r="DL68" i="7" s="1"/>
  <c r="DM69" i="7"/>
  <c r="DM68" i="7" s="1"/>
  <c r="DN69" i="7"/>
  <c r="DN68" i="7" s="1"/>
  <c r="DO69" i="7"/>
  <c r="DO68" i="7" s="1"/>
  <c r="DP69" i="7"/>
  <c r="DP68" i="7" s="1"/>
  <c r="DQ69" i="7"/>
  <c r="DQ68" i="7" s="1"/>
  <c r="DR69" i="7"/>
  <c r="DR68" i="7" s="1"/>
  <c r="DS69" i="7"/>
  <c r="DS68" i="7" s="1"/>
  <c r="DT69" i="7"/>
  <c r="DT68" i="7" s="1"/>
  <c r="DU69" i="7"/>
  <c r="DU68" i="7" s="1"/>
  <c r="DV69" i="7"/>
  <c r="DV68" i="7" s="1"/>
  <c r="DW69" i="7"/>
  <c r="DW68" i="7" s="1"/>
  <c r="DX69" i="7"/>
  <c r="DX68" i="7" s="1"/>
  <c r="DY69" i="7"/>
  <c r="DY68" i="7" s="1"/>
  <c r="DZ69" i="7"/>
  <c r="DZ68" i="7" s="1"/>
  <c r="EA69" i="7"/>
  <c r="EA68" i="7" s="1"/>
  <c r="EB69" i="7"/>
  <c r="EB68" i="7" s="1"/>
  <c r="EC69" i="7"/>
  <c r="EC68" i="7" s="1"/>
  <c r="ED69" i="7"/>
  <c r="ED68" i="7" s="1"/>
  <c r="EE69" i="7"/>
  <c r="EE68" i="7" s="1"/>
  <c r="EF69" i="7"/>
  <c r="EF68" i="7" s="1"/>
  <c r="EG69" i="7"/>
  <c r="EG68" i="7" s="1"/>
  <c r="EH69" i="7"/>
  <c r="EH68" i="7" s="1"/>
  <c r="EI69" i="7"/>
  <c r="EI68" i="7" s="1"/>
  <c r="EJ69" i="7"/>
  <c r="EJ68" i="7" s="1"/>
  <c r="EK69" i="7"/>
  <c r="EK68" i="7" s="1"/>
  <c r="EL69" i="7"/>
  <c r="EL68" i="7" s="1"/>
  <c r="EM69" i="7"/>
  <c r="EM68" i="7" s="1"/>
  <c r="EN69" i="7"/>
  <c r="EN68" i="7" s="1"/>
  <c r="EO69" i="7"/>
  <c r="EO68" i="7" s="1"/>
  <c r="EP69" i="7"/>
  <c r="EP68" i="7" s="1"/>
  <c r="EQ69" i="7"/>
  <c r="EQ68" i="7" s="1"/>
  <c r="ER69" i="7"/>
  <c r="ER68" i="7" s="1"/>
  <c r="ES69" i="7"/>
  <c r="ES68" i="7" s="1"/>
  <c r="ET69" i="7"/>
  <c r="ET68" i="7" s="1"/>
  <c r="EU69" i="7"/>
  <c r="EU68" i="7" s="1"/>
  <c r="EV69" i="7"/>
  <c r="EV68" i="7" s="1"/>
  <c r="EW69" i="7"/>
  <c r="EW68" i="7" s="1"/>
  <c r="EX69" i="7"/>
  <c r="EX68" i="7" s="1"/>
  <c r="EY69" i="7"/>
  <c r="EY68" i="7" s="1"/>
  <c r="EZ69" i="7"/>
  <c r="EZ68" i="7" s="1"/>
  <c r="FA69" i="7"/>
  <c r="FA68" i="7" s="1"/>
  <c r="FB69" i="7"/>
  <c r="FB68" i="7" s="1"/>
  <c r="FC69" i="7"/>
  <c r="FC68" i="7" s="1"/>
  <c r="FD69" i="7"/>
  <c r="FD68" i="7" s="1"/>
  <c r="FE69" i="7"/>
  <c r="FE68" i="7" s="1"/>
  <c r="FF69" i="7"/>
  <c r="FF68" i="7" s="1"/>
  <c r="FG69" i="7"/>
  <c r="FG68" i="7" s="1"/>
  <c r="FH69" i="7"/>
  <c r="FH68" i="7" s="1"/>
  <c r="FI69" i="7"/>
  <c r="FI68" i="7" s="1"/>
  <c r="FJ69" i="7"/>
  <c r="FJ68" i="7" s="1"/>
  <c r="FK69" i="7"/>
  <c r="FK68" i="7" s="1"/>
  <c r="FL69" i="7"/>
  <c r="FL68" i="7" s="1"/>
  <c r="FM69" i="7"/>
  <c r="FM68" i="7" s="1"/>
  <c r="FN69" i="7"/>
  <c r="FN68" i="7" s="1"/>
  <c r="K73" i="7"/>
  <c r="L73" i="7"/>
  <c r="M73" i="7"/>
  <c r="N73" i="7"/>
  <c r="O73" i="7"/>
  <c r="P73" i="7"/>
  <c r="Q73" i="7"/>
  <c r="R73" i="7"/>
  <c r="S73" i="7"/>
  <c r="T73" i="7"/>
  <c r="U73" i="7"/>
  <c r="V73" i="7"/>
  <c r="W73" i="7"/>
  <c r="X73" i="7"/>
  <c r="Y73" i="7"/>
  <c r="Z73" i="7"/>
  <c r="AA73" i="7"/>
  <c r="AB73" i="7"/>
  <c r="AC73" i="7"/>
  <c r="AD73" i="7"/>
  <c r="AE73" i="7"/>
  <c r="AF73" i="7"/>
  <c r="AG73" i="7"/>
  <c r="AH73" i="7"/>
  <c r="AI73" i="7"/>
  <c r="AJ73" i="7"/>
  <c r="AK73" i="7"/>
  <c r="AL73" i="7"/>
  <c r="AM73" i="7"/>
  <c r="AN73" i="7"/>
  <c r="AO73" i="7"/>
  <c r="AP73" i="7"/>
  <c r="AQ73" i="7"/>
  <c r="AR73" i="7"/>
  <c r="AS73" i="7"/>
  <c r="AT73" i="7"/>
  <c r="AU73" i="7"/>
  <c r="AV73" i="7"/>
  <c r="AW73" i="7"/>
  <c r="AX73" i="7"/>
  <c r="AY73" i="7"/>
  <c r="AZ73" i="7"/>
  <c r="BA73" i="7"/>
  <c r="BB73" i="7"/>
  <c r="BC73" i="7"/>
  <c r="BD73" i="7"/>
  <c r="BE73" i="7"/>
  <c r="BF73" i="7"/>
  <c r="BG73" i="7"/>
  <c r="BH73" i="7"/>
  <c r="BI73" i="7"/>
  <c r="BJ73" i="7"/>
  <c r="BK73" i="7"/>
  <c r="BL73" i="7"/>
  <c r="BM73" i="7"/>
  <c r="BN73" i="7"/>
  <c r="BO73" i="7"/>
  <c r="BP73" i="7"/>
  <c r="BQ73" i="7"/>
  <c r="BR73" i="7"/>
  <c r="BS73" i="7"/>
  <c r="BT73" i="7"/>
  <c r="BU73" i="7"/>
  <c r="BV73" i="7"/>
  <c r="BW73" i="7"/>
  <c r="BX73" i="7"/>
  <c r="BY73" i="7"/>
  <c r="BZ73" i="7"/>
  <c r="CA73" i="7"/>
  <c r="CB73" i="7"/>
  <c r="CC73" i="7"/>
  <c r="CD73" i="7"/>
  <c r="CE73" i="7"/>
  <c r="CF73" i="7"/>
  <c r="CG73" i="7"/>
  <c r="CH73" i="7"/>
  <c r="CI73" i="7"/>
  <c r="CJ73" i="7"/>
  <c r="CK73" i="7"/>
  <c r="CL73" i="7"/>
  <c r="CM73" i="7"/>
  <c r="CN73" i="7"/>
  <c r="CO73" i="7"/>
  <c r="CP73" i="7"/>
  <c r="CQ73" i="7"/>
  <c r="CR73" i="7"/>
  <c r="CS73" i="7"/>
  <c r="CT73" i="7"/>
  <c r="CU73" i="7"/>
  <c r="CV73" i="7"/>
  <c r="CW73" i="7"/>
  <c r="CX73" i="7"/>
  <c r="CY73" i="7"/>
  <c r="CZ73" i="7"/>
  <c r="DA73" i="7"/>
  <c r="DB73" i="7"/>
  <c r="DC73" i="7"/>
  <c r="DD73" i="7"/>
  <c r="DE73" i="7"/>
  <c r="DF73" i="7"/>
  <c r="DG73" i="7"/>
  <c r="DH73" i="7"/>
  <c r="DI73" i="7"/>
  <c r="DJ73" i="7"/>
  <c r="DK73" i="7"/>
  <c r="DL73" i="7"/>
  <c r="DM73" i="7"/>
  <c r="DN73" i="7"/>
  <c r="DO73" i="7"/>
  <c r="DP73" i="7"/>
  <c r="DQ73" i="7"/>
  <c r="DR73" i="7"/>
  <c r="DS73" i="7"/>
  <c r="DT73" i="7"/>
  <c r="DU73" i="7"/>
  <c r="DV73" i="7"/>
  <c r="DW73" i="7"/>
  <c r="DX73" i="7"/>
  <c r="DY73" i="7"/>
  <c r="DZ73" i="7"/>
  <c r="EA73" i="7"/>
  <c r="EB73" i="7"/>
  <c r="EC73" i="7"/>
  <c r="ED73" i="7"/>
  <c r="EE73" i="7"/>
  <c r="EF73" i="7"/>
  <c r="EG73" i="7"/>
  <c r="EH73" i="7"/>
  <c r="EI73" i="7"/>
  <c r="EJ73" i="7"/>
  <c r="EK73" i="7"/>
  <c r="EL73" i="7"/>
  <c r="EM73" i="7"/>
  <c r="EN73" i="7"/>
  <c r="EO73" i="7"/>
  <c r="EP73" i="7"/>
  <c r="EQ73" i="7"/>
  <c r="ER73" i="7"/>
  <c r="ES73" i="7"/>
  <c r="ET73" i="7"/>
  <c r="EU73" i="7"/>
  <c r="EV73" i="7"/>
  <c r="EW73" i="7"/>
  <c r="EX73" i="7"/>
  <c r="EY73" i="7"/>
  <c r="EZ73" i="7"/>
  <c r="FA73" i="7"/>
  <c r="FB73" i="7"/>
  <c r="FC73" i="7"/>
  <c r="FD73" i="7"/>
  <c r="FE73" i="7"/>
  <c r="FF73" i="7"/>
  <c r="FG73" i="7"/>
  <c r="FH73" i="7"/>
  <c r="FI73" i="7"/>
  <c r="FJ73" i="7"/>
  <c r="FK73" i="7"/>
  <c r="FL73" i="7"/>
  <c r="FM73" i="7"/>
  <c r="FN73" i="7"/>
  <c r="T75" i="7"/>
  <c r="T77" i="7"/>
  <c r="K79" i="7"/>
  <c r="K78" i="7" s="1"/>
  <c r="L79" i="7"/>
  <c r="L78" i="7" s="1"/>
  <c r="M79" i="7"/>
  <c r="M78" i="7" s="1"/>
  <c r="N79" i="7"/>
  <c r="N78" i="7" s="1"/>
  <c r="O79" i="7"/>
  <c r="O78" i="7" s="1"/>
  <c r="P79" i="7"/>
  <c r="P78" i="7" s="1"/>
  <c r="Q79" i="7"/>
  <c r="Q78" i="7" s="1"/>
  <c r="R79" i="7"/>
  <c r="R78" i="7" s="1"/>
  <c r="S79" i="7"/>
  <c r="S78" i="7" s="1"/>
  <c r="T79" i="7"/>
  <c r="T78" i="7" s="1"/>
  <c r="U79" i="7"/>
  <c r="U78" i="7" s="1"/>
  <c r="V79" i="7"/>
  <c r="V78" i="7" s="1"/>
  <c r="W79" i="7"/>
  <c r="W78" i="7" s="1"/>
  <c r="X79" i="7"/>
  <c r="X78" i="7" s="1"/>
  <c r="Y79" i="7"/>
  <c r="Y78" i="7" s="1"/>
  <c r="Z79" i="7"/>
  <c r="Z78" i="7" s="1"/>
  <c r="AA79" i="7"/>
  <c r="AA78" i="7" s="1"/>
  <c r="AB79" i="7"/>
  <c r="AB78" i="7" s="1"/>
  <c r="AC79" i="7"/>
  <c r="AC78" i="7" s="1"/>
  <c r="AD79" i="7"/>
  <c r="AD78" i="7" s="1"/>
  <c r="AE79" i="7"/>
  <c r="AE78" i="7" s="1"/>
  <c r="AF79" i="7"/>
  <c r="AF78" i="7" s="1"/>
  <c r="AG79" i="7"/>
  <c r="AG78" i="7" s="1"/>
  <c r="AH79" i="7"/>
  <c r="AH78" i="7" s="1"/>
  <c r="AI79" i="7"/>
  <c r="AI78" i="7" s="1"/>
  <c r="AJ79" i="7"/>
  <c r="AJ78" i="7" s="1"/>
  <c r="AK79" i="7"/>
  <c r="AK78" i="7" s="1"/>
  <c r="AL79" i="7"/>
  <c r="AL78" i="7" s="1"/>
  <c r="AM79" i="7"/>
  <c r="AM78" i="7" s="1"/>
  <c r="AN79" i="7"/>
  <c r="AN78" i="7" s="1"/>
  <c r="AO79" i="7"/>
  <c r="AO78" i="7" s="1"/>
  <c r="AP79" i="7"/>
  <c r="AP78" i="7" s="1"/>
  <c r="AQ79" i="7"/>
  <c r="AQ78" i="7" s="1"/>
  <c r="AR79" i="7"/>
  <c r="AR78" i="7" s="1"/>
  <c r="AS79" i="7"/>
  <c r="AS78" i="7" s="1"/>
  <c r="AT79" i="7"/>
  <c r="AT78" i="7" s="1"/>
  <c r="AU79" i="7"/>
  <c r="AU78" i="7" s="1"/>
  <c r="AV79" i="7"/>
  <c r="AV78" i="7" s="1"/>
  <c r="AW79" i="7"/>
  <c r="AW78" i="7" s="1"/>
  <c r="AX79" i="7"/>
  <c r="AX78" i="7" s="1"/>
  <c r="AY79" i="7"/>
  <c r="AY78" i="7" s="1"/>
  <c r="AZ79" i="7"/>
  <c r="AZ78" i="7" s="1"/>
  <c r="BA79" i="7"/>
  <c r="BA78" i="7" s="1"/>
  <c r="BB79" i="7"/>
  <c r="BB78" i="7" s="1"/>
  <c r="BC79" i="7"/>
  <c r="BC78" i="7" s="1"/>
  <c r="BD79" i="7"/>
  <c r="BD78" i="7" s="1"/>
  <c r="BE79" i="7"/>
  <c r="BE78" i="7" s="1"/>
  <c r="BF79" i="7"/>
  <c r="BF78" i="7" s="1"/>
  <c r="BG79" i="7"/>
  <c r="BG78" i="7" s="1"/>
  <c r="BH79" i="7"/>
  <c r="BH78" i="7" s="1"/>
  <c r="BI79" i="7"/>
  <c r="BI78" i="7" s="1"/>
  <c r="BJ79" i="7"/>
  <c r="BJ78" i="7" s="1"/>
  <c r="BK79" i="7"/>
  <c r="BK78" i="7" s="1"/>
  <c r="BL79" i="7"/>
  <c r="BL78" i="7" s="1"/>
  <c r="BM79" i="7"/>
  <c r="BM78" i="7" s="1"/>
  <c r="BN79" i="7"/>
  <c r="BN78" i="7" s="1"/>
  <c r="BO79" i="7"/>
  <c r="BO78" i="7" s="1"/>
  <c r="BP79" i="7"/>
  <c r="BP78" i="7" s="1"/>
  <c r="BQ79" i="7"/>
  <c r="BQ78" i="7" s="1"/>
  <c r="BR79" i="7"/>
  <c r="BR78" i="7" s="1"/>
  <c r="BS79" i="7"/>
  <c r="BS78" i="7" s="1"/>
  <c r="BT79" i="7"/>
  <c r="BT78" i="7" s="1"/>
  <c r="BU79" i="7"/>
  <c r="BU78" i="7" s="1"/>
  <c r="BV79" i="7"/>
  <c r="BV78" i="7" s="1"/>
  <c r="BW79" i="7"/>
  <c r="BW78" i="7" s="1"/>
  <c r="BX79" i="7"/>
  <c r="BX78" i="7" s="1"/>
  <c r="BY79" i="7"/>
  <c r="BY78" i="7" s="1"/>
  <c r="BZ79" i="7"/>
  <c r="BZ78" i="7" s="1"/>
  <c r="CA79" i="7"/>
  <c r="CA78" i="7" s="1"/>
  <c r="CB79" i="7"/>
  <c r="CB78" i="7" s="1"/>
  <c r="CC79" i="7"/>
  <c r="CC78" i="7" s="1"/>
  <c r="CD79" i="7"/>
  <c r="CD78" i="7" s="1"/>
  <c r="CE79" i="7"/>
  <c r="CE78" i="7" s="1"/>
  <c r="CF79" i="7"/>
  <c r="CF78" i="7" s="1"/>
  <c r="CG79" i="7"/>
  <c r="CG78" i="7" s="1"/>
  <c r="CH79" i="7"/>
  <c r="CH78" i="7" s="1"/>
  <c r="CI79" i="7"/>
  <c r="CI78" i="7" s="1"/>
  <c r="CJ79" i="7"/>
  <c r="CJ78" i="7" s="1"/>
  <c r="CK79" i="7"/>
  <c r="CK78" i="7" s="1"/>
  <c r="CL79" i="7"/>
  <c r="CL78" i="7" s="1"/>
  <c r="CM79" i="7"/>
  <c r="CM78" i="7" s="1"/>
  <c r="CN79" i="7"/>
  <c r="CN78" i="7" s="1"/>
  <c r="CO79" i="7"/>
  <c r="CO78" i="7" s="1"/>
  <c r="CP79" i="7"/>
  <c r="CP78" i="7" s="1"/>
  <c r="CQ79" i="7"/>
  <c r="CQ78" i="7" s="1"/>
  <c r="CR79" i="7"/>
  <c r="CR78" i="7" s="1"/>
  <c r="CS79" i="7"/>
  <c r="CS78" i="7" s="1"/>
  <c r="CT79" i="7"/>
  <c r="CT78" i="7" s="1"/>
  <c r="CU79" i="7"/>
  <c r="CU78" i="7" s="1"/>
  <c r="CV79" i="7"/>
  <c r="CV78" i="7" s="1"/>
  <c r="CW79" i="7"/>
  <c r="CW78" i="7" s="1"/>
  <c r="CX79" i="7"/>
  <c r="CX78" i="7" s="1"/>
  <c r="CY79" i="7"/>
  <c r="CY78" i="7" s="1"/>
  <c r="CZ79" i="7"/>
  <c r="CZ78" i="7" s="1"/>
  <c r="DA79" i="7"/>
  <c r="DA78" i="7" s="1"/>
  <c r="DB79" i="7"/>
  <c r="DB78" i="7" s="1"/>
  <c r="DC79" i="7"/>
  <c r="DC78" i="7" s="1"/>
  <c r="DD79" i="7"/>
  <c r="DD78" i="7" s="1"/>
  <c r="DE79" i="7"/>
  <c r="DE78" i="7" s="1"/>
  <c r="DF79" i="7"/>
  <c r="DF78" i="7" s="1"/>
  <c r="DG79" i="7"/>
  <c r="DG78" i="7" s="1"/>
  <c r="DH79" i="7"/>
  <c r="DH78" i="7" s="1"/>
  <c r="DI79" i="7"/>
  <c r="DI78" i="7" s="1"/>
  <c r="DJ79" i="7"/>
  <c r="DJ78" i="7" s="1"/>
  <c r="DK79" i="7"/>
  <c r="DK78" i="7" s="1"/>
  <c r="DL79" i="7"/>
  <c r="DL78" i="7" s="1"/>
  <c r="DM79" i="7"/>
  <c r="DM78" i="7" s="1"/>
  <c r="DN79" i="7"/>
  <c r="DN78" i="7" s="1"/>
  <c r="DO79" i="7"/>
  <c r="DO78" i="7" s="1"/>
  <c r="DP79" i="7"/>
  <c r="DP78" i="7" s="1"/>
  <c r="DQ79" i="7"/>
  <c r="DQ78" i="7" s="1"/>
  <c r="DR79" i="7"/>
  <c r="DR78" i="7" s="1"/>
  <c r="DS79" i="7"/>
  <c r="DS78" i="7" s="1"/>
  <c r="DT79" i="7"/>
  <c r="DT78" i="7" s="1"/>
  <c r="DU79" i="7"/>
  <c r="DU78" i="7" s="1"/>
  <c r="DV79" i="7"/>
  <c r="DV78" i="7" s="1"/>
  <c r="DW79" i="7"/>
  <c r="DW78" i="7" s="1"/>
  <c r="DX79" i="7"/>
  <c r="DX78" i="7" s="1"/>
  <c r="DY79" i="7"/>
  <c r="DY78" i="7" s="1"/>
  <c r="DZ79" i="7"/>
  <c r="DZ78" i="7" s="1"/>
  <c r="EA79" i="7"/>
  <c r="EA78" i="7" s="1"/>
  <c r="EB79" i="7"/>
  <c r="EB78" i="7" s="1"/>
  <c r="EC79" i="7"/>
  <c r="EC78" i="7" s="1"/>
  <c r="ED79" i="7"/>
  <c r="ED78" i="7" s="1"/>
  <c r="EE79" i="7"/>
  <c r="EE78" i="7" s="1"/>
  <c r="EF79" i="7"/>
  <c r="EF78" i="7" s="1"/>
  <c r="EG79" i="7"/>
  <c r="EG78" i="7" s="1"/>
  <c r="EH79" i="7"/>
  <c r="EH78" i="7" s="1"/>
  <c r="EI79" i="7"/>
  <c r="EI78" i="7" s="1"/>
  <c r="EJ79" i="7"/>
  <c r="EJ78" i="7" s="1"/>
  <c r="EK79" i="7"/>
  <c r="EK78" i="7" s="1"/>
  <c r="EL79" i="7"/>
  <c r="EL78" i="7" s="1"/>
  <c r="EM79" i="7"/>
  <c r="EM78" i="7" s="1"/>
  <c r="EN79" i="7"/>
  <c r="EN78" i="7" s="1"/>
  <c r="EO79" i="7"/>
  <c r="EO78" i="7" s="1"/>
  <c r="EP79" i="7"/>
  <c r="EP78" i="7" s="1"/>
  <c r="EQ79" i="7"/>
  <c r="EQ78" i="7" s="1"/>
  <c r="ER79" i="7"/>
  <c r="ER78" i="7" s="1"/>
  <c r="ES79" i="7"/>
  <c r="ES78" i="7" s="1"/>
  <c r="ET79" i="7"/>
  <c r="ET78" i="7" s="1"/>
  <c r="EU79" i="7"/>
  <c r="EU78" i="7" s="1"/>
  <c r="EV79" i="7"/>
  <c r="EV78" i="7" s="1"/>
  <c r="EW79" i="7"/>
  <c r="EW78" i="7" s="1"/>
  <c r="EX79" i="7"/>
  <c r="EX78" i="7" s="1"/>
  <c r="EY79" i="7"/>
  <c r="EY78" i="7" s="1"/>
  <c r="EZ79" i="7"/>
  <c r="EZ78" i="7" s="1"/>
  <c r="FA79" i="7"/>
  <c r="FA78" i="7" s="1"/>
  <c r="FB79" i="7"/>
  <c r="FB78" i="7" s="1"/>
  <c r="FC79" i="7"/>
  <c r="FC78" i="7" s="1"/>
  <c r="FD79" i="7"/>
  <c r="FD78" i="7" s="1"/>
  <c r="FE79" i="7"/>
  <c r="FE78" i="7" s="1"/>
  <c r="FF79" i="7"/>
  <c r="FF78" i="7" s="1"/>
  <c r="FG79" i="7"/>
  <c r="FG78" i="7" s="1"/>
  <c r="FH79" i="7"/>
  <c r="FH78" i="7" s="1"/>
  <c r="FI79" i="7"/>
  <c r="FI78" i="7" s="1"/>
  <c r="FJ79" i="7"/>
  <c r="FJ78" i="7" s="1"/>
  <c r="FK79" i="7"/>
  <c r="FK78" i="7" s="1"/>
  <c r="FL79" i="7"/>
  <c r="FL78" i="7" s="1"/>
  <c r="FM79" i="7"/>
  <c r="FM78" i="7" s="1"/>
  <c r="FN79" i="7"/>
  <c r="FN78" i="7" s="1"/>
  <c r="K83" i="7"/>
  <c r="L83" i="7"/>
  <c r="M83" i="7"/>
  <c r="N83" i="7"/>
  <c r="O83" i="7"/>
  <c r="P83" i="7"/>
  <c r="Q83" i="7"/>
  <c r="R83" i="7"/>
  <c r="S83" i="7"/>
  <c r="T83" i="7"/>
  <c r="U83" i="7"/>
  <c r="V83" i="7"/>
  <c r="W83" i="7"/>
  <c r="X83" i="7"/>
  <c r="Y83" i="7"/>
  <c r="Z83" i="7"/>
  <c r="AA83" i="7"/>
  <c r="AB83" i="7"/>
  <c r="AC83" i="7"/>
  <c r="AD83" i="7"/>
  <c r="AE83" i="7"/>
  <c r="AF83" i="7"/>
  <c r="AG83" i="7"/>
  <c r="AH83" i="7"/>
  <c r="AI83" i="7"/>
  <c r="AJ83" i="7"/>
  <c r="AK83" i="7"/>
  <c r="AL83" i="7"/>
  <c r="AM83" i="7"/>
  <c r="AN83" i="7"/>
  <c r="AO83" i="7"/>
  <c r="AP83" i="7"/>
  <c r="AQ83" i="7"/>
  <c r="AR83" i="7"/>
  <c r="AS83" i="7"/>
  <c r="AT83" i="7"/>
  <c r="AU83" i="7"/>
  <c r="AV83" i="7"/>
  <c r="AW83" i="7"/>
  <c r="AX83" i="7"/>
  <c r="AY83" i="7"/>
  <c r="AZ83" i="7"/>
  <c r="BA83" i="7"/>
  <c r="BB83" i="7"/>
  <c r="BC83" i="7"/>
  <c r="BD83" i="7"/>
  <c r="BE83" i="7"/>
  <c r="BF83" i="7"/>
  <c r="BG83" i="7"/>
  <c r="BH83" i="7"/>
  <c r="BI83" i="7"/>
  <c r="BJ83" i="7"/>
  <c r="BK83" i="7"/>
  <c r="BL83" i="7"/>
  <c r="BM83" i="7"/>
  <c r="BN83" i="7"/>
  <c r="BO83" i="7"/>
  <c r="BP83" i="7"/>
  <c r="BQ83" i="7"/>
  <c r="BR83" i="7"/>
  <c r="BS83" i="7"/>
  <c r="BT83" i="7"/>
  <c r="BU83" i="7"/>
  <c r="BV83" i="7"/>
  <c r="BW83" i="7"/>
  <c r="BX83" i="7"/>
  <c r="BY83" i="7"/>
  <c r="BZ83" i="7"/>
  <c r="CA83" i="7"/>
  <c r="CB83" i="7"/>
  <c r="CC83" i="7"/>
  <c r="CD83" i="7"/>
  <c r="CE83" i="7"/>
  <c r="CF83" i="7"/>
  <c r="CG83" i="7"/>
  <c r="CH83" i="7"/>
  <c r="CI83" i="7"/>
  <c r="CJ83" i="7"/>
  <c r="CK83" i="7"/>
  <c r="CL83" i="7"/>
  <c r="CM83" i="7"/>
  <c r="CN83" i="7"/>
  <c r="CO83" i="7"/>
  <c r="CP83" i="7"/>
  <c r="CQ83" i="7"/>
  <c r="CR83" i="7"/>
  <c r="CS83" i="7"/>
  <c r="CT83" i="7"/>
  <c r="CU83" i="7"/>
  <c r="CV83" i="7"/>
  <c r="CW83" i="7"/>
  <c r="CX83" i="7"/>
  <c r="CY83" i="7"/>
  <c r="CZ83" i="7"/>
  <c r="DA83" i="7"/>
  <c r="DB83" i="7"/>
  <c r="DC83" i="7"/>
  <c r="DD83" i="7"/>
  <c r="DE83" i="7"/>
  <c r="DF83" i="7"/>
  <c r="DG83" i="7"/>
  <c r="DH83" i="7"/>
  <c r="DI83" i="7"/>
  <c r="DJ83" i="7"/>
  <c r="DK83" i="7"/>
  <c r="DL83" i="7"/>
  <c r="DM83" i="7"/>
  <c r="DN83" i="7"/>
  <c r="DO83" i="7"/>
  <c r="DP83" i="7"/>
  <c r="DQ83" i="7"/>
  <c r="DR83" i="7"/>
  <c r="DS83" i="7"/>
  <c r="DT83" i="7"/>
  <c r="DU83" i="7"/>
  <c r="DV83" i="7"/>
  <c r="DW83" i="7"/>
  <c r="DX83" i="7"/>
  <c r="DY83" i="7"/>
  <c r="DZ83" i="7"/>
  <c r="EA83" i="7"/>
  <c r="EB83" i="7"/>
  <c r="EC83" i="7"/>
  <c r="ED83" i="7"/>
  <c r="EE83" i="7"/>
  <c r="EF83" i="7"/>
  <c r="EG83" i="7"/>
  <c r="EH83" i="7"/>
  <c r="EI83" i="7"/>
  <c r="EJ83" i="7"/>
  <c r="EK83" i="7"/>
  <c r="EL83" i="7"/>
  <c r="EM83" i="7"/>
  <c r="EN83" i="7"/>
  <c r="EO83" i="7"/>
  <c r="EP83" i="7"/>
  <c r="EQ83" i="7"/>
  <c r="ER83" i="7"/>
  <c r="ES83" i="7"/>
  <c r="ET83" i="7"/>
  <c r="EU83" i="7"/>
  <c r="EV83" i="7"/>
  <c r="EW83" i="7"/>
  <c r="EX83" i="7"/>
  <c r="EY83" i="7"/>
  <c r="EZ83" i="7"/>
  <c r="FA83" i="7"/>
  <c r="FB83" i="7"/>
  <c r="FC83" i="7"/>
  <c r="FD83" i="7"/>
  <c r="FE83" i="7"/>
  <c r="FF83" i="7"/>
  <c r="FG83" i="7"/>
  <c r="FH83" i="7"/>
  <c r="FI83" i="7"/>
  <c r="FJ83" i="7"/>
  <c r="FK83" i="7"/>
  <c r="FL83" i="7"/>
  <c r="FM83" i="7"/>
  <c r="FN83" i="7"/>
  <c r="K85" i="7"/>
  <c r="K84" i="7" s="1"/>
  <c r="L85" i="7"/>
  <c r="L84" i="7" s="1"/>
  <c r="M85" i="7"/>
  <c r="M84" i="7" s="1"/>
  <c r="N85" i="7"/>
  <c r="N84" i="7" s="1"/>
  <c r="O85" i="7"/>
  <c r="O84" i="7" s="1"/>
  <c r="P85" i="7"/>
  <c r="P84" i="7" s="1"/>
  <c r="Q85" i="7"/>
  <c r="Q84" i="7" s="1"/>
  <c r="R85" i="7"/>
  <c r="R84" i="7" s="1"/>
  <c r="S85" i="7"/>
  <c r="S84" i="7" s="1"/>
  <c r="T85" i="7"/>
  <c r="T84" i="7" s="1"/>
  <c r="U85" i="7"/>
  <c r="U84" i="7" s="1"/>
  <c r="V85" i="7"/>
  <c r="V84" i="7" s="1"/>
  <c r="W85" i="7"/>
  <c r="W84" i="7" s="1"/>
  <c r="X85" i="7"/>
  <c r="X84" i="7" s="1"/>
  <c r="Y85" i="7"/>
  <c r="Y84" i="7" s="1"/>
  <c r="Z85" i="7"/>
  <c r="Z84" i="7" s="1"/>
  <c r="AA85" i="7"/>
  <c r="AA84" i="7" s="1"/>
  <c r="AB85" i="7"/>
  <c r="AB84" i="7" s="1"/>
  <c r="AC85" i="7"/>
  <c r="AC84" i="7" s="1"/>
  <c r="AD85" i="7"/>
  <c r="AD84" i="7" s="1"/>
  <c r="AE85" i="7"/>
  <c r="AE84" i="7" s="1"/>
  <c r="AF85" i="7"/>
  <c r="AF84" i="7" s="1"/>
  <c r="AG85" i="7"/>
  <c r="AG84" i="7" s="1"/>
  <c r="AH85" i="7"/>
  <c r="AH84" i="7" s="1"/>
  <c r="AI85" i="7"/>
  <c r="AI84" i="7" s="1"/>
  <c r="AJ85" i="7"/>
  <c r="AJ84" i="7" s="1"/>
  <c r="AK85" i="7"/>
  <c r="AK84" i="7" s="1"/>
  <c r="AL85" i="7"/>
  <c r="AL84" i="7" s="1"/>
  <c r="AM85" i="7"/>
  <c r="AM84" i="7" s="1"/>
  <c r="AN85" i="7"/>
  <c r="AN84" i="7" s="1"/>
  <c r="AO85" i="7"/>
  <c r="AO84" i="7" s="1"/>
  <c r="AP85" i="7"/>
  <c r="AP84" i="7" s="1"/>
  <c r="AQ85" i="7"/>
  <c r="AQ84" i="7" s="1"/>
  <c r="AR85" i="7"/>
  <c r="AR84" i="7" s="1"/>
  <c r="AS85" i="7"/>
  <c r="AS84" i="7" s="1"/>
  <c r="AT85" i="7"/>
  <c r="AT84" i="7" s="1"/>
  <c r="AU85" i="7"/>
  <c r="AU84" i="7" s="1"/>
  <c r="AV85" i="7"/>
  <c r="AV84" i="7" s="1"/>
  <c r="AW85" i="7"/>
  <c r="AW84" i="7" s="1"/>
  <c r="AX85" i="7"/>
  <c r="AX84" i="7" s="1"/>
  <c r="AY85" i="7"/>
  <c r="AY84" i="7" s="1"/>
  <c r="AZ85" i="7"/>
  <c r="AZ84" i="7" s="1"/>
  <c r="BA85" i="7"/>
  <c r="BA84" i="7" s="1"/>
  <c r="BB85" i="7"/>
  <c r="BB84" i="7" s="1"/>
  <c r="BC85" i="7"/>
  <c r="BC84" i="7" s="1"/>
  <c r="BD85" i="7"/>
  <c r="BD84" i="7" s="1"/>
  <c r="BE85" i="7"/>
  <c r="BE84" i="7" s="1"/>
  <c r="BF85" i="7"/>
  <c r="BF84" i="7" s="1"/>
  <c r="BG85" i="7"/>
  <c r="BG84" i="7" s="1"/>
  <c r="BH85" i="7"/>
  <c r="BH84" i="7" s="1"/>
  <c r="BI85" i="7"/>
  <c r="BI84" i="7" s="1"/>
  <c r="BJ85" i="7"/>
  <c r="BJ84" i="7" s="1"/>
  <c r="BK85" i="7"/>
  <c r="BK84" i="7" s="1"/>
  <c r="BL85" i="7"/>
  <c r="BL84" i="7" s="1"/>
  <c r="BM85" i="7"/>
  <c r="BM84" i="7" s="1"/>
  <c r="BN85" i="7"/>
  <c r="BN84" i="7" s="1"/>
  <c r="BO85" i="7"/>
  <c r="BO84" i="7" s="1"/>
  <c r="BP85" i="7"/>
  <c r="BP84" i="7" s="1"/>
  <c r="BQ85" i="7"/>
  <c r="BQ84" i="7" s="1"/>
  <c r="BR85" i="7"/>
  <c r="BR84" i="7" s="1"/>
  <c r="BS85" i="7"/>
  <c r="BS84" i="7" s="1"/>
  <c r="BT85" i="7"/>
  <c r="BT84" i="7" s="1"/>
  <c r="BU85" i="7"/>
  <c r="BU84" i="7" s="1"/>
  <c r="BV85" i="7"/>
  <c r="BV84" i="7" s="1"/>
  <c r="BW85" i="7"/>
  <c r="BW84" i="7" s="1"/>
  <c r="BX85" i="7"/>
  <c r="BX84" i="7" s="1"/>
  <c r="BY85" i="7"/>
  <c r="BY84" i="7" s="1"/>
  <c r="BZ85" i="7"/>
  <c r="BZ84" i="7" s="1"/>
  <c r="CA85" i="7"/>
  <c r="CA84" i="7" s="1"/>
  <c r="CB85" i="7"/>
  <c r="CB84" i="7" s="1"/>
  <c r="CC85" i="7"/>
  <c r="CC84" i="7" s="1"/>
  <c r="CD85" i="7"/>
  <c r="CD84" i="7" s="1"/>
  <c r="CE85" i="7"/>
  <c r="CE84" i="7" s="1"/>
  <c r="CF85" i="7"/>
  <c r="CF84" i="7" s="1"/>
  <c r="CG85" i="7"/>
  <c r="CG84" i="7" s="1"/>
  <c r="CH85" i="7"/>
  <c r="CH84" i="7" s="1"/>
  <c r="CI85" i="7"/>
  <c r="CI84" i="7" s="1"/>
  <c r="CJ85" i="7"/>
  <c r="CJ84" i="7" s="1"/>
  <c r="CK85" i="7"/>
  <c r="CK84" i="7" s="1"/>
  <c r="CL85" i="7"/>
  <c r="CL84" i="7" s="1"/>
  <c r="CM85" i="7"/>
  <c r="CM84" i="7" s="1"/>
  <c r="CN85" i="7"/>
  <c r="CN84" i="7" s="1"/>
  <c r="CO85" i="7"/>
  <c r="CO84" i="7" s="1"/>
  <c r="CP85" i="7"/>
  <c r="CP84" i="7" s="1"/>
  <c r="CQ85" i="7"/>
  <c r="CQ84" i="7" s="1"/>
  <c r="CR85" i="7"/>
  <c r="CR84" i="7" s="1"/>
  <c r="CS85" i="7"/>
  <c r="CS84" i="7" s="1"/>
  <c r="CT85" i="7"/>
  <c r="CT84" i="7" s="1"/>
  <c r="CU85" i="7"/>
  <c r="CU84" i="7" s="1"/>
  <c r="CV85" i="7"/>
  <c r="CV84" i="7" s="1"/>
  <c r="CW85" i="7"/>
  <c r="CW84" i="7" s="1"/>
  <c r="CX85" i="7"/>
  <c r="CX84" i="7" s="1"/>
  <c r="CY85" i="7"/>
  <c r="CY84" i="7" s="1"/>
  <c r="CZ85" i="7"/>
  <c r="CZ84" i="7" s="1"/>
  <c r="DA85" i="7"/>
  <c r="DA84" i="7" s="1"/>
  <c r="DB85" i="7"/>
  <c r="DB84" i="7" s="1"/>
  <c r="DC85" i="7"/>
  <c r="DC84" i="7" s="1"/>
  <c r="DD85" i="7"/>
  <c r="DD84" i="7" s="1"/>
  <c r="DE85" i="7"/>
  <c r="DE84" i="7" s="1"/>
  <c r="DF85" i="7"/>
  <c r="DF84" i="7" s="1"/>
  <c r="DG85" i="7"/>
  <c r="DG84" i="7" s="1"/>
  <c r="DH85" i="7"/>
  <c r="DH84" i="7" s="1"/>
  <c r="DI85" i="7"/>
  <c r="DI84" i="7" s="1"/>
  <c r="DJ85" i="7"/>
  <c r="DJ84" i="7" s="1"/>
  <c r="DK85" i="7"/>
  <c r="DK84" i="7" s="1"/>
  <c r="DL85" i="7"/>
  <c r="DL84" i="7" s="1"/>
  <c r="DM85" i="7"/>
  <c r="DM84" i="7" s="1"/>
  <c r="DN85" i="7"/>
  <c r="DN84" i="7" s="1"/>
  <c r="DO85" i="7"/>
  <c r="DO84" i="7" s="1"/>
  <c r="DP85" i="7"/>
  <c r="DP84" i="7" s="1"/>
  <c r="DQ85" i="7"/>
  <c r="DQ84" i="7" s="1"/>
  <c r="DR85" i="7"/>
  <c r="DR84" i="7" s="1"/>
  <c r="DS85" i="7"/>
  <c r="DS84" i="7" s="1"/>
  <c r="DT85" i="7"/>
  <c r="DT84" i="7" s="1"/>
  <c r="DU85" i="7"/>
  <c r="DU84" i="7" s="1"/>
  <c r="DV85" i="7"/>
  <c r="DV84" i="7" s="1"/>
  <c r="DW85" i="7"/>
  <c r="DW84" i="7" s="1"/>
  <c r="DX85" i="7"/>
  <c r="DX84" i="7" s="1"/>
  <c r="DY85" i="7"/>
  <c r="DY84" i="7" s="1"/>
  <c r="DZ85" i="7"/>
  <c r="DZ84" i="7" s="1"/>
  <c r="EA85" i="7"/>
  <c r="EA84" i="7" s="1"/>
  <c r="EB85" i="7"/>
  <c r="EB84" i="7" s="1"/>
  <c r="EC85" i="7"/>
  <c r="EC84" i="7" s="1"/>
  <c r="ED85" i="7"/>
  <c r="ED84" i="7" s="1"/>
  <c r="EE85" i="7"/>
  <c r="EE84" i="7" s="1"/>
  <c r="EF85" i="7"/>
  <c r="EF84" i="7" s="1"/>
  <c r="EG85" i="7"/>
  <c r="EG84" i="7" s="1"/>
  <c r="EH85" i="7"/>
  <c r="EH84" i="7" s="1"/>
  <c r="EI85" i="7"/>
  <c r="EI84" i="7" s="1"/>
  <c r="EJ85" i="7"/>
  <c r="EJ84" i="7" s="1"/>
  <c r="EK85" i="7"/>
  <c r="EK84" i="7" s="1"/>
  <c r="EL85" i="7"/>
  <c r="EL84" i="7" s="1"/>
  <c r="EM85" i="7"/>
  <c r="EM84" i="7" s="1"/>
  <c r="EN85" i="7"/>
  <c r="EN84" i="7" s="1"/>
  <c r="EO85" i="7"/>
  <c r="EO84" i="7" s="1"/>
  <c r="EP85" i="7"/>
  <c r="EP84" i="7" s="1"/>
  <c r="EQ85" i="7"/>
  <c r="EQ84" i="7" s="1"/>
  <c r="ER85" i="7"/>
  <c r="ER84" i="7" s="1"/>
  <c r="ES85" i="7"/>
  <c r="ES84" i="7" s="1"/>
  <c r="ET85" i="7"/>
  <c r="ET84" i="7" s="1"/>
  <c r="EU85" i="7"/>
  <c r="EU84" i="7" s="1"/>
  <c r="EV85" i="7"/>
  <c r="EV84" i="7" s="1"/>
  <c r="EW85" i="7"/>
  <c r="EW84" i="7" s="1"/>
  <c r="EX85" i="7"/>
  <c r="EX84" i="7" s="1"/>
  <c r="EY85" i="7"/>
  <c r="EY84" i="7" s="1"/>
  <c r="EZ85" i="7"/>
  <c r="EZ84" i="7" s="1"/>
  <c r="FA85" i="7"/>
  <c r="FA84" i="7" s="1"/>
  <c r="FB85" i="7"/>
  <c r="FB84" i="7" s="1"/>
  <c r="FC85" i="7"/>
  <c r="FC84" i="7" s="1"/>
  <c r="FD85" i="7"/>
  <c r="FD84" i="7" s="1"/>
  <c r="FE85" i="7"/>
  <c r="FE84" i="7" s="1"/>
  <c r="FF85" i="7"/>
  <c r="FF84" i="7" s="1"/>
  <c r="FG85" i="7"/>
  <c r="FG84" i="7" s="1"/>
  <c r="FH85" i="7"/>
  <c r="FH84" i="7" s="1"/>
  <c r="FI85" i="7"/>
  <c r="FI84" i="7" s="1"/>
  <c r="FJ85" i="7"/>
  <c r="FJ84" i="7" s="1"/>
  <c r="FK85" i="7"/>
  <c r="FK84" i="7" s="1"/>
  <c r="FL85" i="7"/>
  <c r="FL84" i="7" s="1"/>
  <c r="FM85" i="7"/>
  <c r="FM84" i="7" s="1"/>
  <c r="FN85" i="7"/>
  <c r="FN84" i="7" s="1"/>
  <c r="K89" i="7"/>
  <c r="L89" i="7"/>
  <c r="M89" i="7"/>
  <c r="N89" i="7"/>
  <c r="O89" i="7"/>
  <c r="P89" i="7"/>
  <c r="Q89" i="7"/>
  <c r="R89" i="7"/>
  <c r="S89" i="7"/>
  <c r="T89" i="7"/>
  <c r="U89" i="7"/>
  <c r="V89" i="7"/>
  <c r="W89" i="7"/>
  <c r="X89" i="7"/>
  <c r="Y89" i="7"/>
  <c r="Z89" i="7"/>
  <c r="AA89" i="7"/>
  <c r="AB89" i="7"/>
  <c r="AC89" i="7"/>
  <c r="AD89" i="7"/>
  <c r="AE89" i="7"/>
  <c r="AF89" i="7"/>
  <c r="AG89" i="7"/>
  <c r="AH89" i="7"/>
  <c r="AI89" i="7"/>
  <c r="AJ89" i="7"/>
  <c r="AK89" i="7"/>
  <c r="AL89" i="7"/>
  <c r="AM89" i="7"/>
  <c r="AN89" i="7"/>
  <c r="AO89" i="7"/>
  <c r="AP89" i="7"/>
  <c r="AQ89" i="7"/>
  <c r="AR89" i="7"/>
  <c r="AS89" i="7"/>
  <c r="AT89" i="7"/>
  <c r="AU89" i="7"/>
  <c r="AV89" i="7"/>
  <c r="AW89" i="7"/>
  <c r="AX89" i="7"/>
  <c r="AY89" i="7"/>
  <c r="AZ89" i="7"/>
  <c r="BA89" i="7"/>
  <c r="BB89" i="7"/>
  <c r="BC89" i="7"/>
  <c r="BD89" i="7"/>
  <c r="BE89" i="7"/>
  <c r="BF89" i="7"/>
  <c r="BG89" i="7"/>
  <c r="BH89" i="7"/>
  <c r="BI89" i="7"/>
  <c r="BJ89" i="7"/>
  <c r="BK89" i="7"/>
  <c r="BL89" i="7"/>
  <c r="BM89" i="7"/>
  <c r="BN89" i="7"/>
  <c r="BO89" i="7"/>
  <c r="BP89" i="7"/>
  <c r="BQ89" i="7"/>
  <c r="BR89" i="7"/>
  <c r="BS89" i="7"/>
  <c r="BT89" i="7"/>
  <c r="BU89" i="7"/>
  <c r="BV89" i="7"/>
  <c r="BW89" i="7"/>
  <c r="BX89" i="7"/>
  <c r="BY89" i="7"/>
  <c r="BZ89" i="7"/>
  <c r="CA89" i="7"/>
  <c r="CB89" i="7"/>
  <c r="CC89" i="7"/>
  <c r="CD89" i="7"/>
  <c r="CE89" i="7"/>
  <c r="CF89" i="7"/>
  <c r="CG89" i="7"/>
  <c r="CH89" i="7"/>
  <c r="CI89" i="7"/>
  <c r="CJ89" i="7"/>
  <c r="CK89" i="7"/>
  <c r="CL89" i="7"/>
  <c r="CM89" i="7"/>
  <c r="CN89" i="7"/>
  <c r="CO89" i="7"/>
  <c r="CP89" i="7"/>
  <c r="CQ89" i="7"/>
  <c r="CR89" i="7"/>
  <c r="CS89" i="7"/>
  <c r="CT89" i="7"/>
  <c r="CU89" i="7"/>
  <c r="CV89" i="7"/>
  <c r="CW89" i="7"/>
  <c r="CX89" i="7"/>
  <c r="CY89" i="7"/>
  <c r="CZ89" i="7"/>
  <c r="DA89" i="7"/>
  <c r="DB89" i="7"/>
  <c r="DC89" i="7"/>
  <c r="DD89" i="7"/>
  <c r="DE89" i="7"/>
  <c r="DF89" i="7"/>
  <c r="DG89" i="7"/>
  <c r="DH89" i="7"/>
  <c r="DI89" i="7"/>
  <c r="DJ89" i="7"/>
  <c r="DK89" i="7"/>
  <c r="DL89" i="7"/>
  <c r="DM89" i="7"/>
  <c r="DN89" i="7"/>
  <c r="DO89" i="7"/>
  <c r="DP89" i="7"/>
  <c r="DQ89" i="7"/>
  <c r="DR89" i="7"/>
  <c r="DS89" i="7"/>
  <c r="DT89" i="7"/>
  <c r="DU89" i="7"/>
  <c r="DV89" i="7"/>
  <c r="DW89" i="7"/>
  <c r="DX89" i="7"/>
  <c r="DY89" i="7"/>
  <c r="DZ89" i="7"/>
  <c r="EA89" i="7"/>
  <c r="EB89" i="7"/>
  <c r="EC89" i="7"/>
  <c r="ED89" i="7"/>
  <c r="EE89" i="7"/>
  <c r="EF89" i="7"/>
  <c r="EG89" i="7"/>
  <c r="EH89" i="7"/>
  <c r="EI89" i="7"/>
  <c r="EJ89" i="7"/>
  <c r="EK89" i="7"/>
  <c r="EL89" i="7"/>
  <c r="EM89" i="7"/>
  <c r="EN89" i="7"/>
  <c r="EO89" i="7"/>
  <c r="EP89" i="7"/>
  <c r="EQ89" i="7"/>
  <c r="ER89" i="7"/>
  <c r="ES89" i="7"/>
  <c r="ET89" i="7"/>
  <c r="EU89" i="7"/>
  <c r="EV89" i="7"/>
  <c r="EW89" i="7"/>
  <c r="EX89" i="7"/>
  <c r="EY89" i="7"/>
  <c r="EZ89" i="7"/>
  <c r="FA89" i="7"/>
  <c r="FB89" i="7"/>
  <c r="FC89" i="7"/>
  <c r="FD89" i="7"/>
  <c r="FE89" i="7"/>
  <c r="FF89" i="7"/>
  <c r="FG89" i="7"/>
  <c r="FH89" i="7"/>
  <c r="FI89" i="7"/>
  <c r="FJ89" i="7"/>
  <c r="FK89" i="7"/>
  <c r="FL89" i="7"/>
  <c r="FM89" i="7"/>
  <c r="FN89" i="7"/>
  <c r="K91" i="7"/>
  <c r="K90" i="7" s="1"/>
  <c r="L91" i="7"/>
  <c r="L90" i="7" s="1"/>
  <c r="L97" i="7" s="1"/>
  <c r="L99" i="7" s="1"/>
  <c r="M91" i="7"/>
  <c r="M90" i="7" s="1"/>
  <c r="N91" i="7"/>
  <c r="N90" i="7" s="1"/>
  <c r="N97" i="7" s="1"/>
  <c r="N99" i="7" s="1"/>
  <c r="O91" i="7"/>
  <c r="O90" i="7" s="1"/>
  <c r="P91" i="7"/>
  <c r="P90" i="7" s="1"/>
  <c r="P97" i="7" s="1"/>
  <c r="P99" i="7" s="1"/>
  <c r="Q91" i="7"/>
  <c r="Q90" i="7" s="1"/>
  <c r="R91" i="7"/>
  <c r="R90" i="7" s="1"/>
  <c r="R97" i="7" s="1"/>
  <c r="R99" i="7" s="1"/>
  <c r="S91" i="7"/>
  <c r="S90" i="7" s="1"/>
  <c r="T91" i="7"/>
  <c r="T90" i="7" s="1"/>
  <c r="T97" i="7" s="1"/>
  <c r="T99" i="7" s="1"/>
  <c r="U91" i="7"/>
  <c r="U90" i="7" s="1"/>
  <c r="V91" i="7"/>
  <c r="V90" i="7" s="1"/>
  <c r="V97" i="7" s="1"/>
  <c r="V99" i="7" s="1"/>
  <c r="W91" i="7"/>
  <c r="W90" i="7" s="1"/>
  <c r="X91" i="7"/>
  <c r="X90" i="7" s="1"/>
  <c r="X97" i="7" s="1"/>
  <c r="X99" i="7" s="1"/>
  <c r="Y91" i="7"/>
  <c r="Y90" i="7" s="1"/>
  <c r="Z91" i="7"/>
  <c r="Z90" i="7" s="1"/>
  <c r="Z97" i="7" s="1"/>
  <c r="Z99" i="7" s="1"/>
  <c r="AA91" i="7"/>
  <c r="AA90" i="7" s="1"/>
  <c r="AB91" i="7"/>
  <c r="AB90" i="7" s="1"/>
  <c r="AB97" i="7" s="1"/>
  <c r="AB99" i="7" s="1"/>
  <c r="AC91" i="7"/>
  <c r="AC90" i="7" s="1"/>
  <c r="AD91" i="7"/>
  <c r="AD90" i="7" s="1"/>
  <c r="AD97" i="7" s="1"/>
  <c r="AD99" i="7" s="1"/>
  <c r="AE91" i="7"/>
  <c r="AE90" i="7" s="1"/>
  <c r="AF91" i="7"/>
  <c r="AF90" i="7" s="1"/>
  <c r="AF97" i="7" s="1"/>
  <c r="AF99" i="7" s="1"/>
  <c r="AG91" i="7"/>
  <c r="AG90" i="7" s="1"/>
  <c r="AH91" i="7"/>
  <c r="AH90" i="7" s="1"/>
  <c r="AH97" i="7" s="1"/>
  <c r="AH99" i="7" s="1"/>
  <c r="AI91" i="7"/>
  <c r="AI90" i="7" s="1"/>
  <c r="AJ91" i="7"/>
  <c r="AJ90" i="7" s="1"/>
  <c r="AJ97" i="7" s="1"/>
  <c r="AJ99" i="7" s="1"/>
  <c r="AK91" i="7"/>
  <c r="AK90" i="7" s="1"/>
  <c r="AL91" i="7"/>
  <c r="AL90" i="7" s="1"/>
  <c r="AL97" i="7" s="1"/>
  <c r="AL99" i="7" s="1"/>
  <c r="AM91" i="7"/>
  <c r="AM90" i="7" s="1"/>
  <c r="AN91" i="7"/>
  <c r="AN90" i="7" s="1"/>
  <c r="AN97" i="7" s="1"/>
  <c r="AN99" i="7" s="1"/>
  <c r="AO91" i="7"/>
  <c r="AO90" i="7" s="1"/>
  <c r="AP91" i="7"/>
  <c r="AP90" i="7" s="1"/>
  <c r="AP97" i="7" s="1"/>
  <c r="AP99" i="7" s="1"/>
  <c r="AQ91" i="7"/>
  <c r="AQ90" i="7" s="1"/>
  <c r="AR91" i="7"/>
  <c r="AR90" i="7" s="1"/>
  <c r="AR97" i="7" s="1"/>
  <c r="AR99" i="7" s="1"/>
  <c r="AS91" i="7"/>
  <c r="AS90" i="7" s="1"/>
  <c r="AT91" i="7"/>
  <c r="AT90" i="7" s="1"/>
  <c r="AT97" i="7" s="1"/>
  <c r="AT99" i="7" s="1"/>
  <c r="AU91" i="7"/>
  <c r="AU90" i="7" s="1"/>
  <c r="AV91" i="7"/>
  <c r="AV90" i="7" s="1"/>
  <c r="AV97" i="7" s="1"/>
  <c r="AV99" i="7" s="1"/>
  <c r="AW91" i="7"/>
  <c r="AW90" i="7" s="1"/>
  <c r="AX91" i="7"/>
  <c r="AX90" i="7" s="1"/>
  <c r="AX97" i="7" s="1"/>
  <c r="AX99" i="7" s="1"/>
  <c r="AY91" i="7"/>
  <c r="AY90" i="7" s="1"/>
  <c r="AZ91" i="7"/>
  <c r="AZ90" i="7" s="1"/>
  <c r="AZ97" i="7" s="1"/>
  <c r="AZ99" i="7" s="1"/>
  <c r="BA91" i="7"/>
  <c r="BA90" i="7" s="1"/>
  <c r="BB91" i="7"/>
  <c r="BB90" i="7" s="1"/>
  <c r="BB97" i="7" s="1"/>
  <c r="BB99" i="7" s="1"/>
  <c r="BC91" i="7"/>
  <c r="BC90" i="7" s="1"/>
  <c r="BD91" i="7"/>
  <c r="BD90" i="7" s="1"/>
  <c r="BD97" i="7" s="1"/>
  <c r="BD99" i="7" s="1"/>
  <c r="BE91" i="7"/>
  <c r="BE90" i="7" s="1"/>
  <c r="BF91" i="7"/>
  <c r="BF90" i="7" s="1"/>
  <c r="BF97" i="7" s="1"/>
  <c r="BF99" i="7" s="1"/>
  <c r="BG91" i="7"/>
  <c r="BG90" i="7" s="1"/>
  <c r="BH91" i="7"/>
  <c r="BH90" i="7" s="1"/>
  <c r="BH97" i="7" s="1"/>
  <c r="BH99" i="7" s="1"/>
  <c r="BI91" i="7"/>
  <c r="BI90" i="7" s="1"/>
  <c r="BJ91" i="7"/>
  <c r="BJ90" i="7" s="1"/>
  <c r="BJ97" i="7" s="1"/>
  <c r="BJ99" i="7" s="1"/>
  <c r="BK91" i="7"/>
  <c r="BK90" i="7" s="1"/>
  <c r="BL91" i="7"/>
  <c r="BL90" i="7" s="1"/>
  <c r="BL97" i="7" s="1"/>
  <c r="BL99" i="7" s="1"/>
  <c r="BM91" i="7"/>
  <c r="BM90" i="7" s="1"/>
  <c r="BN91" i="7"/>
  <c r="BN90" i="7" s="1"/>
  <c r="BN97" i="7" s="1"/>
  <c r="BN99" i="7" s="1"/>
  <c r="BO91" i="7"/>
  <c r="BO90" i="7" s="1"/>
  <c r="BP91" i="7"/>
  <c r="BP90" i="7" s="1"/>
  <c r="BP97" i="7" s="1"/>
  <c r="BP99" i="7" s="1"/>
  <c r="BQ91" i="7"/>
  <c r="BQ90" i="7" s="1"/>
  <c r="BR91" i="7"/>
  <c r="BR90" i="7" s="1"/>
  <c r="BR97" i="7" s="1"/>
  <c r="BR99" i="7" s="1"/>
  <c r="BS91" i="7"/>
  <c r="BS90" i="7" s="1"/>
  <c r="BT91" i="7"/>
  <c r="BT90" i="7" s="1"/>
  <c r="BT97" i="7" s="1"/>
  <c r="BT99" i="7" s="1"/>
  <c r="BU91" i="7"/>
  <c r="BU90" i="7" s="1"/>
  <c r="BV91" i="7"/>
  <c r="BV90" i="7" s="1"/>
  <c r="BV97" i="7" s="1"/>
  <c r="BV99" i="7" s="1"/>
  <c r="BW91" i="7"/>
  <c r="BW90" i="7" s="1"/>
  <c r="BX91" i="7"/>
  <c r="BX90" i="7" s="1"/>
  <c r="BX97" i="7" s="1"/>
  <c r="BX99" i="7" s="1"/>
  <c r="BY91" i="7"/>
  <c r="BY90" i="7" s="1"/>
  <c r="BZ91" i="7"/>
  <c r="BZ90" i="7" s="1"/>
  <c r="BZ97" i="7" s="1"/>
  <c r="BZ99" i="7" s="1"/>
  <c r="CA91" i="7"/>
  <c r="CA90" i="7" s="1"/>
  <c r="CB91" i="7"/>
  <c r="CB90" i="7" s="1"/>
  <c r="CB97" i="7" s="1"/>
  <c r="CB99" i="7" s="1"/>
  <c r="CC91" i="7"/>
  <c r="CC90" i="7" s="1"/>
  <c r="CD91" i="7"/>
  <c r="CD90" i="7" s="1"/>
  <c r="CD97" i="7" s="1"/>
  <c r="CD99" i="7" s="1"/>
  <c r="CE91" i="7"/>
  <c r="CE90" i="7" s="1"/>
  <c r="CF91" i="7"/>
  <c r="CF90" i="7" s="1"/>
  <c r="CF97" i="7" s="1"/>
  <c r="CF99" i="7" s="1"/>
  <c r="CG91" i="7"/>
  <c r="CG90" i="7" s="1"/>
  <c r="CH91" i="7"/>
  <c r="CH90" i="7" s="1"/>
  <c r="CH97" i="7" s="1"/>
  <c r="CH99" i="7" s="1"/>
  <c r="CI91" i="7"/>
  <c r="CI90" i="7" s="1"/>
  <c r="CJ91" i="7"/>
  <c r="CJ90" i="7" s="1"/>
  <c r="CJ97" i="7" s="1"/>
  <c r="CJ99" i="7" s="1"/>
  <c r="CK91" i="7"/>
  <c r="CK90" i="7" s="1"/>
  <c r="CL91" i="7"/>
  <c r="CL90" i="7" s="1"/>
  <c r="CL97" i="7" s="1"/>
  <c r="CL99" i="7" s="1"/>
  <c r="CM91" i="7"/>
  <c r="CM90" i="7" s="1"/>
  <c r="CN91" i="7"/>
  <c r="CN90" i="7" s="1"/>
  <c r="CN97" i="7" s="1"/>
  <c r="CN99" i="7" s="1"/>
  <c r="CO91" i="7"/>
  <c r="CO90" i="7" s="1"/>
  <c r="CP91" i="7"/>
  <c r="CP90" i="7" s="1"/>
  <c r="CP97" i="7" s="1"/>
  <c r="CP99" i="7" s="1"/>
  <c r="CQ91" i="7"/>
  <c r="CQ90" i="7" s="1"/>
  <c r="CR91" i="7"/>
  <c r="CR90" i="7" s="1"/>
  <c r="CR97" i="7" s="1"/>
  <c r="CR99" i="7" s="1"/>
  <c r="CS91" i="7"/>
  <c r="CS90" i="7" s="1"/>
  <c r="CT91" i="7"/>
  <c r="CT90" i="7" s="1"/>
  <c r="CT97" i="7" s="1"/>
  <c r="CT99" i="7" s="1"/>
  <c r="CU91" i="7"/>
  <c r="CU90" i="7" s="1"/>
  <c r="CV91" i="7"/>
  <c r="CV90" i="7" s="1"/>
  <c r="CV97" i="7" s="1"/>
  <c r="CV99" i="7" s="1"/>
  <c r="CW91" i="7"/>
  <c r="CW90" i="7" s="1"/>
  <c r="CX91" i="7"/>
  <c r="CX90" i="7" s="1"/>
  <c r="CX97" i="7" s="1"/>
  <c r="CX99" i="7" s="1"/>
  <c r="CY91" i="7"/>
  <c r="CY90" i="7" s="1"/>
  <c r="CZ91" i="7"/>
  <c r="CZ90" i="7" s="1"/>
  <c r="CZ97" i="7" s="1"/>
  <c r="CZ99" i="7" s="1"/>
  <c r="DA91" i="7"/>
  <c r="DA90" i="7" s="1"/>
  <c r="DB91" i="7"/>
  <c r="DB90" i="7" s="1"/>
  <c r="DB97" i="7" s="1"/>
  <c r="DB99" i="7" s="1"/>
  <c r="DC91" i="7"/>
  <c r="DC90" i="7" s="1"/>
  <c r="DD91" i="7"/>
  <c r="DD90" i="7" s="1"/>
  <c r="DD97" i="7" s="1"/>
  <c r="DD99" i="7" s="1"/>
  <c r="DE91" i="7"/>
  <c r="DE90" i="7" s="1"/>
  <c r="DF91" i="7"/>
  <c r="DF90" i="7" s="1"/>
  <c r="DF97" i="7" s="1"/>
  <c r="DF99" i="7" s="1"/>
  <c r="DG91" i="7"/>
  <c r="DG90" i="7" s="1"/>
  <c r="DH91" i="7"/>
  <c r="DH90" i="7" s="1"/>
  <c r="DH97" i="7" s="1"/>
  <c r="DH99" i="7" s="1"/>
  <c r="DI91" i="7"/>
  <c r="DI90" i="7" s="1"/>
  <c r="DJ91" i="7"/>
  <c r="DJ90" i="7" s="1"/>
  <c r="DJ97" i="7" s="1"/>
  <c r="DJ99" i="7" s="1"/>
  <c r="DK91" i="7"/>
  <c r="DK90" i="7" s="1"/>
  <c r="DL91" i="7"/>
  <c r="DL90" i="7" s="1"/>
  <c r="DL97" i="7" s="1"/>
  <c r="DL99" i="7" s="1"/>
  <c r="DM91" i="7"/>
  <c r="DM90" i="7" s="1"/>
  <c r="DN91" i="7"/>
  <c r="DN90" i="7" s="1"/>
  <c r="DN97" i="7" s="1"/>
  <c r="DN99" i="7" s="1"/>
  <c r="DO91" i="7"/>
  <c r="DO90" i="7" s="1"/>
  <c r="DP91" i="7"/>
  <c r="DP90" i="7" s="1"/>
  <c r="DP97" i="7" s="1"/>
  <c r="DP99" i="7" s="1"/>
  <c r="DQ91" i="7"/>
  <c r="DQ90" i="7" s="1"/>
  <c r="DR91" i="7"/>
  <c r="DR90" i="7" s="1"/>
  <c r="DR97" i="7" s="1"/>
  <c r="DR99" i="7" s="1"/>
  <c r="DS91" i="7"/>
  <c r="DS90" i="7" s="1"/>
  <c r="DT91" i="7"/>
  <c r="DT90" i="7" s="1"/>
  <c r="DU91" i="7"/>
  <c r="DU90" i="7" s="1"/>
  <c r="DV91" i="7"/>
  <c r="DV90" i="7" s="1"/>
  <c r="DW91" i="7"/>
  <c r="DW90" i="7" s="1"/>
  <c r="DX91" i="7"/>
  <c r="DX90" i="7" s="1"/>
  <c r="DY91" i="7"/>
  <c r="DY90" i="7" s="1"/>
  <c r="DZ91" i="7"/>
  <c r="DZ90" i="7" s="1"/>
  <c r="EA91" i="7"/>
  <c r="EA90" i="7" s="1"/>
  <c r="EB91" i="7"/>
  <c r="EB90" i="7" s="1"/>
  <c r="EC91" i="7"/>
  <c r="EC90" i="7" s="1"/>
  <c r="ED91" i="7"/>
  <c r="ED90" i="7" s="1"/>
  <c r="EE91" i="7"/>
  <c r="EE90" i="7" s="1"/>
  <c r="EF91" i="7"/>
  <c r="EF90" i="7" s="1"/>
  <c r="EG91" i="7"/>
  <c r="EG90" i="7" s="1"/>
  <c r="EH91" i="7"/>
  <c r="EH90" i="7" s="1"/>
  <c r="EI91" i="7"/>
  <c r="EI90" i="7" s="1"/>
  <c r="EJ91" i="7"/>
  <c r="EJ90" i="7" s="1"/>
  <c r="EK91" i="7"/>
  <c r="EK90" i="7" s="1"/>
  <c r="EL91" i="7"/>
  <c r="EL90" i="7" s="1"/>
  <c r="EM91" i="7"/>
  <c r="EM90" i="7" s="1"/>
  <c r="EN91" i="7"/>
  <c r="EN90" i="7" s="1"/>
  <c r="EO91" i="7"/>
  <c r="EO90" i="7" s="1"/>
  <c r="EP91" i="7"/>
  <c r="EP90" i="7" s="1"/>
  <c r="EQ91" i="7"/>
  <c r="EQ90" i="7" s="1"/>
  <c r="ER91" i="7"/>
  <c r="ER90" i="7" s="1"/>
  <c r="ES91" i="7"/>
  <c r="ES90" i="7" s="1"/>
  <c r="ET91" i="7"/>
  <c r="ET90" i="7" s="1"/>
  <c r="EU91" i="7"/>
  <c r="EU90" i="7" s="1"/>
  <c r="EV91" i="7"/>
  <c r="EV90" i="7" s="1"/>
  <c r="EW91" i="7"/>
  <c r="EW90" i="7" s="1"/>
  <c r="EX91" i="7"/>
  <c r="EX90" i="7" s="1"/>
  <c r="EY91" i="7"/>
  <c r="EY90" i="7" s="1"/>
  <c r="EZ91" i="7"/>
  <c r="EZ90" i="7" s="1"/>
  <c r="FA91" i="7"/>
  <c r="FA90" i="7" s="1"/>
  <c r="FB91" i="7"/>
  <c r="FB90" i="7" s="1"/>
  <c r="FC91" i="7"/>
  <c r="FC90" i="7" s="1"/>
  <c r="FD91" i="7"/>
  <c r="FD90" i="7" s="1"/>
  <c r="FE91" i="7"/>
  <c r="FE90" i="7" s="1"/>
  <c r="FF91" i="7"/>
  <c r="FF90" i="7" s="1"/>
  <c r="FG91" i="7"/>
  <c r="FG90" i="7" s="1"/>
  <c r="FH91" i="7"/>
  <c r="FH90" i="7" s="1"/>
  <c r="FI91" i="7"/>
  <c r="FI90" i="7" s="1"/>
  <c r="FJ91" i="7"/>
  <c r="FJ90" i="7" s="1"/>
  <c r="FK91" i="7"/>
  <c r="FK90" i="7" s="1"/>
  <c r="FL91" i="7"/>
  <c r="FL90" i="7" s="1"/>
  <c r="FM91" i="7"/>
  <c r="FM90" i="7" s="1"/>
  <c r="FN91" i="7"/>
  <c r="FN90" i="7" s="1"/>
  <c r="K95" i="7"/>
  <c r="L95" i="7"/>
  <c r="M95" i="7"/>
  <c r="N95" i="7"/>
  <c r="O95" i="7"/>
  <c r="P95" i="7"/>
  <c r="Q95" i="7"/>
  <c r="R95" i="7"/>
  <c r="S95" i="7"/>
  <c r="T95" i="7"/>
  <c r="U95" i="7"/>
  <c r="V95" i="7"/>
  <c r="W95" i="7"/>
  <c r="X95" i="7"/>
  <c r="Y95" i="7"/>
  <c r="Z95" i="7"/>
  <c r="AA95" i="7"/>
  <c r="AB95" i="7"/>
  <c r="AC95" i="7"/>
  <c r="AD95" i="7"/>
  <c r="AE95" i="7"/>
  <c r="AF95" i="7"/>
  <c r="AG95" i="7"/>
  <c r="AH95" i="7"/>
  <c r="AI95" i="7"/>
  <c r="AJ95" i="7"/>
  <c r="AK95" i="7"/>
  <c r="AL95" i="7"/>
  <c r="AM95" i="7"/>
  <c r="AN95" i="7"/>
  <c r="AO95" i="7"/>
  <c r="AP95" i="7"/>
  <c r="AQ95" i="7"/>
  <c r="AR95" i="7"/>
  <c r="AS95" i="7"/>
  <c r="AT95" i="7"/>
  <c r="AU95" i="7"/>
  <c r="AV95" i="7"/>
  <c r="AW95" i="7"/>
  <c r="AX95" i="7"/>
  <c r="AY95" i="7"/>
  <c r="AZ95" i="7"/>
  <c r="BA95" i="7"/>
  <c r="BB95" i="7"/>
  <c r="BC95" i="7"/>
  <c r="BD95" i="7"/>
  <c r="BE95" i="7"/>
  <c r="BF95" i="7"/>
  <c r="BG95" i="7"/>
  <c r="BH95" i="7"/>
  <c r="BI95" i="7"/>
  <c r="BJ95" i="7"/>
  <c r="BK95" i="7"/>
  <c r="BL95" i="7"/>
  <c r="BM95" i="7"/>
  <c r="BN95" i="7"/>
  <c r="BO95" i="7"/>
  <c r="BP95" i="7"/>
  <c r="BQ95" i="7"/>
  <c r="BR95" i="7"/>
  <c r="BS95" i="7"/>
  <c r="BT95" i="7"/>
  <c r="BU95" i="7"/>
  <c r="BV95" i="7"/>
  <c r="BW95" i="7"/>
  <c r="BX95" i="7"/>
  <c r="BY95" i="7"/>
  <c r="BZ95" i="7"/>
  <c r="CA95" i="7"/>
  <c r="CB95" i="7"/>
  <c r="CC95" i="7"/>
  <c r="CD95" i="7"/>
  <c r="CE95" i="7"/>
  <c r="CF95" i="7"/>
  <c r="CG95" i="7"/>
  <c r="CH95" i="7"/>
  <c r="CI95" i="7"/>
  <c r="CJ95" i="7"/>
  <c r="CK95" i="7"/>
  <c r="CL95" i="7"/>
  <c r="CM95" i="7"/>
  <c r="CN95" i="7"/>
  <c r="CO95" i="7"/>
  <c r="CP95" i="7"/>
  <c r="CQ95" i="7"/>
  <c r="CR95" i="7"/>
  <c r="CS95" i="7"/>
  <c r="CT95" i="7"/>
  <c r="CU95" i="7"/>
  <c r="CV95" i="7"/>
  <c r="CW95" i="7"/>
  <c r="CX95" i="7"/>
  <c r="CY95" i="7"/>
  <c r="CZ95" i="7"/>
  <c r="DA95" i="7"/>
  <c r="DB95" i="7"/>
  <c r="DC95" i="7"/>
  <c r="DD95" i="7"/>
  <c r="DE95" i="7"/>
  <c r="DF95" i="7"/>
  <c r="DG95" i="7"/>
  <c r="DH95" i="7"/>
  <c r="DI95" i="7"/>
  <c r="DJ95" i="7"/>
  <c r="DK95" i="7"/>
  <c r="DL95" i="7"/>
  <c r="DM95" i="7"/>
  <c r="DN95" i="7"/>
  <c r="DO95" i="7"/>
  <c r="DP95" i="7"/>
  <c r="DQ95" i="7"/>
  <c r="DS95" i="7"/>
  <c r="DT95" i="7"/>
  <c r="DU95" i="7"/>
  <c r="DV95" i="7"/>
  <c r="DW95" i="7"/>
  <c r="DX95" i="7"/>
  <c r="DY95" i="7"/>
  <c r="DZ95" i="7"/>
  <c r="EA95" i="7"/>
  <c r="EB95" i="7"/>
  <c r="EC95" i="7"/>
  <c r="ED95" i="7"/>
  <c r="EE95" i="7"/>
  <c r="EF95" i="7"/>
  <c r="EG95" i="7"/>
  <c r="EH95" i="7"/>
  <c r="EI95" i="7"/>
  <c r="EJ95" i="7"/>
  <c r="EK95" i="7"/>
  <c r="EL95" i="7"/>
  <c r="EM95" i="7"/>
  <c r="EN95" i="7"/>
  <c r="EO95" i="7"/>
  <c r="EP95" i="7"/>
  <c r="EQ95" i="7"/>
  <c r="ER95" i="7"/>
  <c r="ES95" i="7"/>
  <c r="ET95" i="7"/>
  <c r="EU95" i="7"/>
  <c r="EV95" i="7"/>
  <c r="EW95" i="7"/>
  <c r="EX95" i="7"/>
  <c r="EY95" i="7"/>
  <c r="EZ95" i="7"/>
  <c r="FA95" i="7"/>
  <c r="FB95" i="7"/>
  <c r="FC95" i="7"/>
  <c r="FD95" i="7"/>
  <c r="FE95" i="7"/>
  <c r="FF95" i="7"/>
  <c r="FG95" i="7"/>
  <c r="FH95" i="7"/>
  <c r="FI95" i="7"/>
  <c r="FJ95" i="7"/>
  <c r="FK95" i="7"/>
  <c r="FL95" i="7"/>
  <c r="FM95" i="7"/>
  <c r="FN95" i="7"/>
  <c r="K97" i="7"/>
  <c r="M97" i="7"/>
  <c r="O97" i="7"/>
  <c r="Q97" i="7"/>
  <c r="S97" i="7"/>
  <c r="U97" i="7"/>
  <c r="W97" i="7"/>
  <c r="Y97" i="7"/>
  <c r="AA97" i="7"/>
  <c r="AC97" i="7"/>
  <c r="AE97" i="7"/>
  <c r="AG97" i="7"/>
  <c r="AI97" i="7"/>
  <c r="AK97" i="7"/>
  <c r="AM97" i="7"/>
  <c r="AO97" i="7"/>
  <c r="AQ97" i="7"/>
  <c r="AS97" i="7"/>
  <c r="AU97" i="7"/>
  <c r="AW97" i="7"/>
  <c r="AY97" i="7"/>
  <c r="BA97" i="7"/>
  <c r="BC97" i="7"/>
  <c r="BE97" i="7"/>
  <c r="BG97" i="7"/>
  <c r="BK97" i="7"/>
  <c r="BO97" i="7"/>
  <c r="BS97" i="7"/>
  <c r="BW97" i="7"/>
  <c r="CA97" i="7"/>
  <c r="CE97" i="7"/>
  <c r="CI97" i="7"/>
  <c r="CM97" i="7"/>
  <c r="CQ97" i="7"/>
  <c r="CU97" i="7"/>
  <c r="CY97" i="7"/>
  <c r="CY99" i="7" s="1"/>
  <c r="DC97" i="7"/>
  <c r="DC99" i="7" s="1"/>
  <c r="DG97" i="7"/>
  <c r="DK97" i="7"/>
  <c r="DK99" i="7" s="1"/>
  <c r="DO97" i="7"/>
  <c r="DO99" i="7" s="1"/>
  <c r="DS97" i="7"/>
  <c r="DS99" i="7" s="1"/>
  <c r="DW97" i="7"/>
  <c r="DW99" i="7" s="1"/>
  <c r="EA97" i="7"/>
  <c r="EA99" i="7" s="1"/>
  <c r="EE97" i="7"/>
  <c r="EE99" i="7" s="1"/>
  <c r="EI97" i="7"/>
  <c r="EI99" i="7" s="1"/>
  <c r="EM97" i="7"/>
  <c r="EQ97" i="7"/>
  <c r="EQ99" i="7" s="1"/>
  <c r="EU97" i="7"/>
  <c r="EU99" i="7" s="1"/>
  <c r="EY97" i="7"/>
  <c r="EY99" i="7" s="1"/>
  <c r="FC97" i="7"/>
  <c r="FC99" i="7" s="1"/>
  <c r="FG97" i="7"/>
  <c r="FG99" i="7" s="1"/>
  <c r="FK97" i="7"/>
  <c r="FK99" i="7" s="1"/>
  <c r="K99" i="7"/>
  <c r="M99" i="7"/>
  <c r="O99" i="7"/>
  <c r="Q99" i="7"/>
  <c r="S99" i="7"/>
  <c r="U99" i="7"/>
  <c r="W99" i="7"/>
  <c r="Y99" i="7"/>
  <c r="AA99" i="7"/>
  <c r="AC99" i="7"/>
  <c r="AE99" i="7"/>
  <c r="AG99" i="7"/>
  <c r="AI99" i="7"/>
  <c r="AK99" i="7"/>
  <c r="AM99" i="7"/>
  <c r="AO99" i="7"/>
  <c r="AQ99" i="7"/>
  <c r="AS99" i="7"/>
  <c r="AU99" i="7"/>
  <c r="AW99" i="7"/>
  <c r="AY99" i="7"/>
  <c r="BA99" i="7"/>
  <c r="BC99" i="7"/>
  <c r="BE99" i="7"/>
  <c r="BG99" i="7"/>
  <c r="BK99" i="7"/>
  <c r="BO99" i="7"/>
  <c r="BS99" i="7"/>
  <c r="BW99" i="7"/>
  <c r="CA99" i="7"/>
  <c r="CE99" i="7"/>
  <c r="CI99" i="7"/>
  <c r="CM99" i="7"/>
  <c r="CQ99" i="7"/>
  <c r="CU99" i="7"/>
  <c r="DG99" i="7"/>
  <c r="EM99" i="7"/>
  <c r="K101" i="7"/>
  <c r="K100" i="7" s="1"/>
  <c r="L101" i="7"/>
  <c r="L100" i="7" s="1"/>
  <c r="M101" i="7"/>
  <c r="M100" i="7" s="1"/>
  <c r="N101" i="7"/>
  <c r="N100" i="7" s="1"/>
  <c r="O101" i="7"/>
  <c r="O100" i="7" s="1"/>
  <c r="P101" i="7"/>
  <c r="P100" i="7" s="1"/>
  <c r="Q101" i="7"/>
  <c r="Q100" i="7" s="1"/>
  <c r="R101" i="7"/>
  <c r="R100" i="7" s="1"/>
  <c r="S101" i="7"/>
  <c r="S100" i="7" s="1"/>
  <c r="T101" i="7"/>
  <c r="T100" i="7" s="1"/>
  <c r="U101" i="7"/>
  <c r="U100" i="7" s="1"/>
  <c r="V101" i="7"/>
  <c r="V100" i="7" s="1"/>
  <c r="W101" i="7"/>
  <c r="W100" i="7" s="1"/>
  <c r="X101" i="7"/>
  <c r="X100" i="7" s="1"/>
  <c r="Y101" i="7"/>
  <c r="Y100" i="7" s="1"/>
  <c r="Z101" i="7"/>
  <c r="Z100" i="7" s="1"/>
  <c r="AA101" i="7"/>
  <c r="AA100" i="7" s="1"/>
  <c r="AB101" i="7"/>
  <c r="AB100" i="7" s="1"/>
  <c r="AC101" i="7"/>
  <c r="AC100" i="7" s="1"/>
  <c r="AD101" i="7"/>
  <c r="AD100" i="7" s="1"/>
  <c r="AE101" i="7"/>
  <c r="AE100" i="7" s="1"/>
  <c r="AF101" i="7"/>
  <c r="AF100" i="7" s="1"/>
  <c r="AG101" i="7"/>
  <c r="AG100" i="7" s="1"/>
  <c r="AH101" i="7"/>
  <c r="AH100" i="7" s="1"/>
  <c r="AI101" i="7"/>
  <c r="AI100" i="7" s="1"/>
  <c r="AJ101" i="7"/>
  <c r="AJ100" i="7" s="1"/>
  <c r="AK101" i="7"/>
  <c r="AK100" i="7" s="1"/>
  <c r="AL101" i="7"/>
  <c r="AL100" i="7" s="1"/>
  <c r="AM101" i="7"/>
  <c r="AM100" i="7" s="1"/>
  <c r="AN101" i="7"/>
  <c r="AN100" i="7" s="1"/>
  <c r="AO101" i="7"/>
  <c r="AO100" i="7" s="1"/>
  <c r="AP101" i="7"/>
  <c r="AP100" i="7" s="1"/>
  <c r="AQ101" i="7"/>
  <c r="AQ100" i="7" s="1"/>
  <c r="AR101" i="7"/>
  <c r="AR100" i="7" s="1"/>
  <c r="AS101" i="7"/>
  <c r="AS100" i="7" s="1"/>
  <c r="AT101" i="7"/>
  <c r="AT100" i="7" s="1"/>
  <c r="AU101" i="7"/>
  <c r="AU100" i="7" s="1"/>
  <c r="AV101" i="7"/>
  <c r="AV100" i="7" s="1"/>
  <c r="AW101" i="7"/>
  <c r="AW100" i="7" s="1"/>
  <c r="AX101" i="7"/>
  <c r="AX100" i="7" s="1"/>
  <c r="AY101" i="7"/>
  <c r="AY100" i="7" s="1"/>
  <c r="AZ101" i="7"/>
  <c r="AZ100" i="7" s="1"/>
  <c r="BA101" i="7"/>
  <c r="BA100" i="7" s="1"/>
  <c r="BB101" i="7"/>
  <c r="BB100" i="7" s="1"/>
  <c r="BC101" i="7"/>
  <c r="BC100" i="7" s="1"/>
  <c r="BD101" i="7"/>
  <c r="BD100" i="7" s="1"/>
  <c r="BE101" i="7"/>
  <c r="BE100" i="7" s="1"/>
  <c r="BF101" i="7"/>
  <c r="BF100" i="7" s="1"/>
  <c r="BG101" i="7"/>
  <c r="BG100" i="7" s="1"/>
  <c r="BH101" i="7"/>
  <c r="BH100" i="7" s="1"/>
  <c r="BI101" i="7"/>
  <c r="BI100" i="7" s="1"/>
  <c r="BJ101" i="7"/>
  <c r="BJ100" i="7" s="1"/>
  <c r="BK101" i="7"/>
  <c r="BK100" i="7" s="1"/>
  <c r="BL101" i="7"/>
  <c r="BL100" i="7" s="1"/>
  <c r="BM101" i="7"/>
  <c r="BM100" i="7" s="1"/>
  <c r="BN101" i="7"/>
  <c r="BN100" i="7" s="1"/>
  <c r="BO101" i="7"/>
  <c r="BO100" i="7" s="1"/>
  <c r="BP101" i="7"/>
  <c r="BP100" i="7" s="1"/>
  <c r="BQ101" i="7"/>
  <c r="BQ100" i="7" s="1"/>
  <c r="BR101" i="7"/>
  <c r="BR100" i="7" s="1"/>
  <c r="BS101" i="7"/>
  <c r="BS100" i="7" s="1"/>
  <c r="BT101" i="7"/>
  <c r="BT100" i="7" s="1"/>
  <c r="BU101" i="7"/>
  <c r="BU100" i="7" s="1"/>
  <c r="BV101" i="7"/>
  <c r="BV100" i="7" s="1"/>
  <c r="BW101" i="7"/>
  <c r="BW100" i="7" s="1"/>
  <c r="BX101" i="7"/>
  <c r="BX100" i="7" s="1"/>
  <c r="BY101" i="7"/>
  <c r="BY100" i="7" s="1"/>
  <c r="BZ101" i="7"/>
  <c r="BZ100" i="7" s="1"/>
  <c r="CA101" i="7"/>
  <c r="CA100" i="7" s="1"/>
  <c r="CB101" i="7"/>
  <c r="CB100" i="7" s="1"/>
  <c r="CC101" i="7"/>
  <c r="CC100" i="7" s="1"/>
  <c r="CD101" i="7"/>
  <c r="CD100" i="7" s="1"/>
  <c r="CE101" i="7"/>
  <c r="CE100" i="7" s="1"/>
  <c r="CF101" i="7"/>
  <c r="CF100" i="7" s="1"/>
  <c r="CG101" i="7"/>
  <c r="CG100" i="7" s="1"/>
  <c r="CH101" i="7"/>
  <c r="CH100" i="7" s="1"/>
  <c r="CI101" i="7"/>
  <c r="CI100" i="7" s="1"/>
  <c r="CJ101" i="7"/>
  <c r="CJ100" i="7" s="1"/>
  <c r="CK101" i="7"/>
  <c r="CK100" i="7" s="1"/>
  <c r="CL101" i="7"/>
  <c r="CL100" i="7" s="1"/>
  <c r="CM101" i="7"/>
  <c r="CM100" i="7" s="1"/>
  <c r="CN101" i="7"/>
  <c r="CN100" i="7" s="1"/>
  <c r="CO101" i="7"/>
  <c r="CO100" i="7" s="1"/>
  <c r="CP101" i="7"/>
  <c r="CP100" i="7" s="1"/>
  <c r="CQ101" i="7"/>
  <c r="CQ100" i="7" s="1"/>
  <c r="CR101" i="7"/>
  <c r="CR100" i="7" s="1"/>
  <c r="CS101" i="7"/>
  <c r="CS100" i="7" s="1"/>
  <c r="CT101" i="7"/>
  <c r="CT100" i="7" s="1"/>
  <c r="CU101" i="7"/>
  <c r="CU100" i="7" s="1"/>
  <c r="CV101" i="7"/>
  <c r="CV100" i="7" s="1"/>
  <c r="CW101" i="7"/>
  <c r="CW100" i="7" s="1"/>
  <c r="CX101" i="7"/>
  <c r="CX100" i="7" s="1"/>
  <c r="CY101" i="7"/>
  <c r="CY100" i="7" s="1"/>
  <c r="CZ101" i="7"/>
  <c r="CZ100" i="7" s="1"/>
  <c r="DA101" i="7"/>
  <c r="DA100" i="7" s="1"/>
  <c r="DB101" i="7"/>
  <c r="DB100" i="7" s="1"/>
  <c r="DC101" i="7"/>
  <c r="DC100" i="7" s="1"/>
  <c r="DD101" i="7"/>
  <c r="DD100" i="7" s="1"/>
  <c r="DE101" i="7"/>
  <c r="DE100" i="7" s="1"/>
  <c r="DF101" i="7"/>
  <c r="DF100" i="7" s="1"/>
  <c r="DG101" i="7"/>
  <c r="DG100" i="7" s="1"/>
  <c r="DH101" i="7"/>
  <c r="DH100" i="7" s="1"/>
  <c r="DI101" i="7"/>
  <c r="DI100" i="7" s="1"/>
  <c r="DJ101" i="7"/>
  <c r="DJ100" i="7" s="1"/>
  <c r="DK101" i="7"/>
  <c r="DK100" i="7" s="1"/>
  <c r="DL101" i="7"/>
  <c r="DL100" i="7" s="1"/>
  <c r="DM101" i="7"/>
  <c r="DM100" i="7" s="1"/>
  <c r="DN101" i="7"/>
  <c r="DN100" i="7" s="1"/>
  <c r="DO101" i="7"/>
  <c r="DO100" i="7" s="1"/>
  <c r="DP101" i="7"/>
  <c r="DP100" i="7" s="1"/>
  <c r="DQ101" i="7"/>
  <c r="DQ100" i="7" s="1"/>
  <c r="DR101" i="7"/>
  <c r="DR100" i="7" s="1"/>
  <c r="DS101" i="7"/>
  <c r="DS100" i="7" s="1"/>
  <c r="DT101" i="7"/>
  <c r="DT100" i="7" s="1"/>
  <c r="DU101" i="7"/>
  <c r="DU100" i="7" s="1"/>
  <c r="DV101" i="7"/>
  <c r="DV100" i="7" s="1"/>
  <c r="DW101" i="7"/>
  <c r="DW100" i="7" s="1"/>
  <c r="DX101" i="7"/>
  <c r="DX100" i="7" s="1"/>
  <c r="DY101" i="7"/>
  <c r="DY100" i="7" s="1"/>
  <c r="DZ101" i="7"/>
  <c r="DZ100" i="7" s="1"/>
  <c r="EA101" i="7"/>
  <c r="EA100" i="7" s="1"/>
  <c r="EB101" i="7"/>
  <c r="EB100" i="7" s="1"/>
  <c r="EC101" i="7"/>
  <c r="EC100" i="7" s="1"/>
  <c r="ED101" i="7"/>
  <c r="ED100" i="7" s="1"/>
  <c r="EE101" i="7"/>
  <c r="EE100" i="7" s="1"/>
  <c r="EF101" i="7"/>
  <c r="EF100" i="7" s="1"/>
  <c r="EG101" i="7"/>
  <c r="EG100" i="7" s="1"/>
  <c r="EH101" i="7"/>
  <c r="EH100" i="7" s="1"/>
  <c r="EI101" i="7"/>
  <c r="EI100" i="7" s="1"/>
  <c r="EJ101" i="7"/>
  <c r="EJ100" i="7" s="1"/>
  <c r="EK101" i="7"/>
  <c r="EK100" i="7" s="1"/>
  <c r="EL101" i="7"/>
  <c r="EL100" i="7" s="1"/>
  <c r="EM101" i="7"/>
  <c r="EM100" i="7" s="1"/>
  <c r="EN101" i="7"/>
  <c r="EN100" i="7" s="1"/>
  <c r="EO101" i="7"/>
  <c r="EO100" i="7" s="1"/>
  <c r="EP101" i="7"/>
  <c r="EP100" i="7" s="1"/>
  <c r="EQ101" i="7"/>
  <c r="EQ100" i="7" s="1"/>
  <c r="ER101" i="7"/>
  <c r="ER100" i="7" s="1"/>
  <c r="ES101" i="7"/>
  <c r="ES100" i="7" s="1"/>
  <c r="ET101" i="7"/>
  <c r="ET100" i="7" s="1"/>
  <c r="EU101" i="7"/>
  <c r="EU100" i="7" s="1"/>
  <c r="EV101" i="7"/>
  <c r="EV100" i="7" s="1"/>
  <c r="EW101" i="7"/>
  <c r="EW100" i="7" s="1"/>
  <c r="EX101" i="7"/>
  <c r="EX100" i="7" s="1"/>
  <c r="EY101" i="7"/>
  <c r="EY100" i="7" s="1"/>
  <c r="EZ101" i="7"/>
  <c r="EZ100" i="7" s="1"/>
  <c r="FA101" i="7"/>
  <c r="FA100" i="7" s="1"/>
  <c r="FB101" i="7"/>
  <c r="FB100" i="7" s="1"/>
  <c r="FC101" i="7"/>
  <c r="FC100" i="7" s="1"/>
  <c r="FD101" i="7"/>
  <c r="FD100" i="7" s="1"/>
  <c r="FE101" i="7"/>
  <c r="FE100" i="7" s="1"/>
  <c r="FF101" i="7"/>
  <c r="FF100" i="7" s="1"/>
  <c r="FG101" i="7"/>
  <c r="FG100" i="7" s="1"/>
  <c r="FH101" i="7"/>
  <c r="FH100" i="7" s="1"/>
  <c r="FI101" i="7"/>
  <c r="FI100" i="7" s="1"/>
  <c r="FJ101" i="7"/>
  <c r="FJ100" i="7" s="1"/>
  <c r="FK101" i="7"/>
  <c r="FK100" i="7" s="1"/>
  <c r="FL101" i="7"/>
  <c r="FL100" i="7" s="1"/>
  <c r="FM101" i="7"/>
  <c r="FM100" i="7" s="1"/>
  <c r="FN101" i="7"/>
  <c r="FN100" i="7" s="1"/>
  <c r="K105" i="7"/>
  <c r="L105" i="7"/>
  <c r="M105" i="7"/>
  <c r="N105" i="7"/>
  <c r="O105" i="7"/>
  <c r="P105" i="7"/>
  <c r="Q105" i="7"/>
  <c r="R105" i="7"/>
  <c r="S105" i="7"/>
  <c r="T105" i="7"/>
  <c r="U105" i="7"/>
  <c r="V105" i="7"/>
  <c r="W105" i="7"/>
  <c r="X105" i="7"/>
  <c r="Y105" i="7"/>
  <c r="Z105" i="7"/>
  <c r="AA105" i="7"/>
  <c r="AB105" i="7"/>
  <c r="AC105" i="7"/>
  <c r="AD105" i="7"/>
  <c r="AE105" i="7"/>
  <c r="AF105" i="7"/>
  <c r="AG105" i="7"/>
  <c r="AH105" i="7"/>
  <c r="AI105" i="7"/>
  <c r="AJ105" i="7"/>
  <c r="AK105" i="7"/>
  <c r="AL105" i="7"/>
  <c r="AM105" i="7"/>
  <c r="AN105" i="7"/>
  <c r="AO105" i="7"/>
  <c r="AP105" i="7"/>
  <c r="AQ105" i="7"/>
  <c r="AR105" i="7"/>
  <c r="AS105" i="7"/>
  <c r="AT105" i="7"/>
  <c r="AU105" i="7"/>
  <c r="AV105" i="7"/>
  <c r="AW105" i="7"/>
  <c r="AX105" i="7"/>
  <c r="AY105" i="7"/>
  <c r="AZ105" i="7"/>
  <c r="BA105" i="7"/>
  <c r="BB105" i="7"/>
  <c r="BC105" i="7"/>
  <c r="BD105" i="7"/>
  <c r="BE105" i="7"/>
  <c r="BF105" i="7"/>
  <c r="BG105" i="7"/>
  <c r="BH105" i="7"/>
  <c r="BI105" i="7"/>
  <c r="BJ105" i="7"/>
  <c r="BK105" i="7"/>
  <c r="BL105" i="7"/>
  <c r="BM105" i="7"/>
  <c r="BN105" i="7"/>
  <c r="BO105" i="7"/>
  <c r="BP105" i="7"/>
  <c r="BQ105" i="7"/>
  <c r="BR105" i="7"/>
  <c r="BS105" i="7"/>
  <c r="BT105" i="7"/>
  <c r="BU105" i="7"/>
  <c r="BV105" i="7"/>
  <c r="BW105" i="7"/>
  <c r="BX105" i="7"/>
  <c r="BY105" i="7"/>
  <c r="BZ105" i="7"/>
  <c r="CA105" i="7"/>
  <c r="CB105" i="7"/>
  <c r="CC105" i="7"/>
  <c r="CD105" i="7"/>
  <c r="CE105" i="7"/>
  <c r="CF105" i="7"/>
  <c r="CG105" i="7"/>
  <c r="CH105" i="7"/>
  <c r="CI105" i="7"/>
  <c r="CJ105" i="7"/>
  <c r="CK105" i="7"/>
  <c r="CL105" i="7"/>
  <c r="CM105" i="7"/>
  <c r="CN105" i="7"/>
  <c r="CO105" i="7"/>
  <c r="CP105" i="7"/>
  <c r="CQ105" i="7"/>
  <c r="CR105" i="7"/>
  <c r="CS105" i="7"/>
  <c r="CT105" i="7"/>
  <c r="CU105" i="7"/>
  <c r="CV105" i="7"/>
  <c r="CW105" i="7"/>
  <c r="CX105" i="7"/>
  <c r="CY105" i="7"/>
  <c r="CZ105" i="7"/>
  <c r="DA105" i="7"/>
  <c r="DB105" i="7"/>
  <c r="DC105" i="7"/>
  <c r="DD105" i="7"/>
  <c r="DE105" i="7"/>
  <c r="DF105" i="7"/>
  <c r="DG105" i="7"/>
  <c r="DH105" i="7"/>
  <c r="DI105" i="7"/>
  <c r="DJ105" i="7"/>
  <c r="DK105" i="7"/>
  <c r="DL105" i="7"/>
  <c r="DM105" i="7"/>
  <c r="DN105" i="7"/>
  <c r="DO105" i="7"/>
  <c r="DP105" i="7"/>
  <c r="DQ105" i="7"/>
  <c r="DR105" i="7"/>
  <c r="DS105" i="7"/>
  <c r="DT105" i="7"/>
  <c r="DU105" i="7"/>
  <c r="DV105" i="7"/>
  <c r="DW105" i="7"/>
  <c r="DX105" i="7"/>
  <c r="DY105" i="7"/>
  <c r="DZ105" i="7"/>
  <c r="EA105" i="7"/>
  <c r="EB105" i="7"/>
  <c r="EC105" i="7"/>
  <c r="ED105" i="7"/>
  <c r="EE105" i="7"/>
  <c r="EF105" i="7"/>
  <c r="EG105" i="7"/>
  <c r="EH105" i="7"/>
  <c r="EI105" i="7"/>
  <c r="EJ105" i="7"/>
  <c r="EK105" i="7"/>
  <c r="EL105" i="7"/>
  <c r="EM105" i="7"/>
  <c r="EN105" i="7"/>
  <c r="EO105" i="7"/>
  <c r="EP105" i="7"/>
  <c r="EQ105" i="7"/>
  <c r="ER105" i="7"/>
  <c r="ES105" i="7"/>
  <c r="ET105" i="7"/>
  <c r="EU105" i="7"/>
  <c r="EV105" i="7"/>
  <c r="EW105" i="7"/>
  <c r="EX105" i="7"/>
  <c r="EY105" i="7"/>
  <c r="EZ105" i="7"/>
  <c r="FA105" i="7"/>
  <c r="FB105" i="7"/>
  <c r="FC105" i="7"/>
  <c r="FD105" i="7"/>
  <c r="FE105" i="7"/>
  <c r="FF105" i="7"/>
  <c r="FG105" i="7"/>
  <c r="FH105" i="7"/>
  <c r="FI105" i="7"/>
  <c r="FJ105" i="7"/>
  <c r="FK105" i="7"/>
  <c r="FL105" i="7"/>
  <c r="FM105" i="7"/>
  <c r="FN105" i="7"/>
  <c r="K107" i="7"/>
  <c r="K106" i="7" s="1"/>
  <c r="L107" i="7"/>
  <c r="L106" i="7" s="1"/>
  <c r="M107" i="7"/>
  <c r="M106" i="7" s="1"/>
  <c r="N107" i="7"/>
  <c r="N106" i="7" s="1"/>
  <c r="O107" i="7"/>
  <c r="O106" i="7" s="1"/>
  <c r="P107" i="7"/>
  <c r="P106" i="7" s="1"/>
  <c r="Q107" i="7"/>
  <c r="Q106" i="7" s="1"/>
  <c r="R107" i="7"/>
  <c r="R106" i="7" s="1"/>
  <c r="S107" i="7"/>
  <c r="S106" i="7" s="1"/>
  <c r="T107" i="7"/>
  <c r="T106" i="7" s="1"/>
  <c r="U107" i="7"/>
  <c r="U106" i="7" s="1"/>
  <c r="V107" i="7"/>
  <c r="V106" i="7" s="1"/>
  <c r="W107" i="7"/>
  <c r="W106" i="7" s="1"/>
  <c r="X107" i="7"/>
  <c r="X106" i="7" s="1"/>
  <c r="Y107" i="7"/>
  <c r="Y106" i="7" s="1"/>
  <c r="Z107" i="7"/>
  <c r="Z106" i="7" s="1"/>
  <c r="AA107" i="7"/>
  <c r="AA106" i="7" s="1"/>
  <c r="AB107" i="7"/>
  <c r="AB106" i="7" s="1"/>
  <c r="AC107" i="7"/>
  <c r="AC106" i="7" s="1"/>
  <c r="AD107" i="7"/>
  <c r="AD106" i="7" s="1"/>
  <c r="AE107" i="7"/>
  <c r="AE106" i="7" s="1"/>
  <c r="AF107" i="7"/>
  <c r="AF106" i="7" s="1"/>
  <c r="AG107" i="7"/>
  <c r="AG106" i="7" s="1"/>
  <c r="AH107" i="7"/>
  <c r="AH106" i="7" s="1"/>
  <c r="AI107" i="7"/>
  <c r="AI106" i="7" s="1"/>
  <c r="AJ107" i="7"/>
  <c r="AJ106" i="7" s="1"/>
  <c r="AK107" i="7"/>
  <c r="AK106" i="7" s="1"/>
  <c r="AL107" i="7"/>
  <c r="AL106" i="7" s="1"/>
  <c r="AM107" i="7"/>
  <c r="AM106" i="7" s="1"/>
  <c r="AN107" i="7"/>
  <c r="AN106" i="7" s="1"/>
  <c r="AO107" i="7"/>
  <c r="AO106" i="7" s="1"/>
  <c r="AP107" i="7"/>
  <c r="AP106" i="7" s="1"/>
  <c r="AQ107" i="7"/>
  <c r="AQ106" i="7" s="1"/>
  <c r="AR107" i="7"/>
  <c r="AR106" i="7" s="1"/>
  <c r="AS107" i="7"/>
  <c r="AS106" i="7" s="1"/>
  <c r="AT107" i="7"/>
  <c r="AT106" i="7" s="1"/>
  <c r="AU107" i="7"/>
  <c r="AU106" i="7" s="1"/>
  <c r="AV107" i="7"/>
  <c r="AV106" i="7" s="1"/>
  <c r="AW107" i="7"/>
  <c r="AW106" i="7" s="1"/>
  <c r="AX107" i="7"/>
  <c r="AX106" i="7" s="1"/>
  <c r="AY107" i="7"/>
  <c r="AY106" i="7" s="1"/>
  <c r="AZ107" i="7"/>
  <c r="AZ106" i="7" s="1"/>
  <c r="BA107" i="7"/>
  <c r="BA106" i="7" s="1"/>
  <c r="BB107" i="7"/>
  <c r="BB106" i="7" s="1"/>
  <c r="BC107" i="7"/>
  <c r="BC106" i="7" s="1"/>
  <c r="BD107" i="7"/>
  <c r="BD106" i="7" s="1"/>
  <c r="BE107" i="7"/>
  <c r="BE106" i="7" s="1"/>
  <c r="BF107" i="7"/>
  <c r="BF106" i="7" s="1"/>
  <c r="BG107" i="7"/>
  <c r="BG106" i="7" s="1"/>
  <c r="BH107" i="7"/>
  <c r="BH106" i="7" s="1"/>
  <c r="BI107" i="7"/>
  <c r="BI106" i="7" s="1"/>
  <c r="BJ107" i="7"/>
  <c r="BJ106" i="7" s="1"/>
  <c r="BK107" i="7"/>
  <c r="BK106" i="7" s="1"/>
  <c r="BL107" i="7"/>
  <c r="BL106" i="7" s="1"/>
  <c r="BM107" i="7"/>
  <c r="BM106" i="7" s="1"/>
  <c r="BN107" i="7"/>
  <c r="BN106" i="7" s="1"/>
  <c r="BO107" i="7"/>
  <c r="BO106" i="7" s="1"/>
  <c r="BP107" i="7"/>
  <c r="BP106" i="7" s="1"/>
  <c r="BQ107" i="7"/>
  <c r="BQ106" i="7" s="1"/>
  <c r="BR107" i="7"/>
  <c r="BR106" i="7" s="1"/>
  <c r="BS107" i="7"/>
  <c r="BS106" i="7" s="1"/>
  <c r="BT107" i="7"/>
  <c r="BT106" i="7" s="1"/>
  <c r="BU107" i="7"/>
  <c r="BU106" i="7" s="1"/>
  <c r="BV107" i="7"/>
  <c r="BV106" i="7" s="1"/>
  <c r="BW107" i="7"/>
  <c r="BW106" i="7" s="1"/>
  <c r="BX107" i="7"/>
  <c r="BX106" i="7" s="1"/>
  <c r="BY107" i="7"/>
  <c r="BY106" i="7" s="1"/>
  <c r="BZ107" i="7"/>
  <c r="BZ106" i="7" s="1"/>
  <c r="CA107" i="7"/>
  <c r="CA106" i="7" s="1"/>
  <c r="CB107" i="7"/>
  <c r="CB106" i="7" s="1"/>
  <c r="CC107" i="7"/>
  <c r="CC106" i="7" s="1"/>
  <c r="CD107" i="7"/>
  <c r="CD106" i="7" s="1"/>
  <c r="CE107" i="7"/>
  <c r="CE106" i="7" s="1"/>
  <c r="CF107" i="7"/>
  <c r="CF106" i="7" s="1"/>
  <c r="CG107" i="7"/>
  <c r="CG106" i="7" s="1"/>
  <c r="CH107" i="7"/>
  <c r="CH106" i="7" s="1"/>
  <c r="CI107" i="7"/>
  <c r="CI106" i="7" s="1"/>
  <c r="CJ107" i="7"/>
  <c r="CJ106" i="7" s="1"/>
  <c r="CK107" i="7"/>
  <c r="CK106" i="7" s="1"/>
  <c r="CL107" i="7"/>
  <c r="CL106" i="7" s="1"/>
  <c r="CM107" i="7"/>
  <c r="CM106" i="7" s="1"/>
  <c r="CN107" i="7"/>
  <c r="CN106" i="7" s="1"/>
  <c r="CO107" i="7"/>
  <c r="CO106" i="7" s="1"/>
  <c r="CP107" i="7"/>
  <c r="CP106" i="7" s="1"/>
  <c r="CQ107" i="7"/>
  <c r="CQ106" i="7" s="1"/>
  <c r="CR107" i="7"/>
  <c r="CR106" i="7" s="1"/>
  <c r="CS107" i="7"/>
  <c r="CS106" i="7" s="1"/>
  <c r="CT107" i="7"/>
  <c r="CT106" i="7" s="1"/>
  <c r="CU107" i="7"/>
  <c r="CU106" i="7" s="1"/>
  <c r="CV107" i="7"/>
  <c r="CV106" i="7" s="1"/>
  <c r="CW107" i="7"/>
  <c r="CW106" i="7" s="1"/>
  <c r="CX107" i="7"/>
  <c r="CX106" i="7" s="1"/>
  <c r="CY107" i="7"/>
  <c r="CY106" i="7" s="1"/>
  <c r="CZ107" i="7"/>
  <c r="CZ106" i="7" s="1"/>
  <c r="DA107" i="7"/>
  <c r="DA106" i="7" s="1"/>
  <c r="DB107" i="7"/>
  <c r="DB106" i="7" s="1"/>
  <c r="DC107" i="7"/>
  <c r="DC106" i="7" s="1"/>
  <c r="DD107" i="7"/>
  <c r="DD106" i="7" s="1"/>
  <c r="DE107" i="7"/>
  <c r="DE106" i="7" s="1"/>
  <c r="DF107" i="7"/>
  <c r="DF106" i="7" s="1"/>
  <c r="DG107" i="7"/>
  <c r="DG106" i="7" s="1"/>
  <c r="DH107" i="7"/>
  <c r="DH106" i="7" s="1"/>
  <c r="DI107" i="7"/>
  <c r="DI106" i="7" s="1"/>
  <c r="DJ107" i="7"/>
  <c r="DJ106" i="7" s="1"/>
  <c r="DK107" i="7"/>
  <c r="DK106" i="7" s="1"/>
  <c r="DL107" i="7"/>
  <c r="DL106" i="7" s="1"/>
  <c r="DM107" i="7"/>
  <c r="DM106" i="7" s="1"/>
  <c r="DN107" i="7"/>
  <c r="DN106" i="7" s="1"/>
  <c r="DO107" i="7"/>
  <c r="DO106" i="7" s="1"/>
  <c r="DP107" i="7"/>
  <c r="DP106" i="7" s="1"/>
  <c r="DQ107" i="7"/>
  <c r="DQ106" i="7" s="1"/>
  <c r="DR107" i="7"/>
  <c r="DR106" i="7" s="1"/>
  <c r="DS107" i="7"/>
  <c r="DS106" i="7" s="1"/>
  <c r="DT107" i="7"/>
  <c r="DT106" i="7" s="1"/>
  <c r="DU107" i="7"/>
  <c r="DU106" i="7" s="1"/>
  <c r="DV107" i="7"/>
  <c r="DV106" i="7" s="1"/>
  <c r="DW107" i="7"/>
  <c r="DW106" i="7" s="1"/>
  <c r="DX107" i="7"/>
  <c r="DX106" i="7" s="1"/>
  <c r="DY107" i="7"/>
  <c r="DY106" i="7" s="1"/>
  <c r="DZ107" i="7"/>
  <c r="DZ106" i="7" s="1"/>
  <c r="EA107" i="7"/>
  <c r="EA106" i="7" s="1"/>
  <c r="EB107" i="7"/>
  <c r="EB106" i="7" s="1"/>
  <c r="EC107" i="7"/>
  <c r="EC106" i="7" s="1"/>
  <c r="ED107" i="7"/>
  <c r="ED106" i="7" s="1"/>
  <c r="EE107" i="7"/>
  <c r="EE106" i="7" s="1"/>
  <c r="EF107" i="7"/>
  <c r="EF106" i="7" s="1"/>
  <c r="EG107" i="7"/>
  <c r="EG106" i="7" s="1"/>
  <c r="EH107" i="7"/>
  <c r="EH106" i="7" s="1"/>
  <c r="EI107" i="7"/>
  <c r="EI106" i="7" s="1"/>
  <c r="EJ107" i="7"/>
  <c r="EJ106" i="7" s="1"/>
  <c r="EK107" i="7"/>
  <c r="EK106" i="7" s="1"/>
  <c r="EL107" i="7"/>
  <c r="EL106" i="7" s="1"/>
  <c r="EM107" i="7"/>
  <c r="EM106" i="7" s="1"/>
  <c r="EN107" i="7"/>
  <c r="EN106" i="7" s="1"/>
  <c r="EO107" i="7"/>
  <c r="EO106" i="7" s="1"/>
  <c r="EP107" i="7"/>
  <c r="EP106" i="7" s="1"/>
  <c r="EQ107" i="7"/>
  <c r="EQ106" i="7" s="1"/>
  <c r="ER107" i="7"/>
  <c r="ER106" i="7" s="1"/>
  <c r="ES107" i="7"/>
  <c r="ES106" i="7" s="1"/>
  <c r="ET107" i="7"/>
  <c r="ET106" i="7" s="1"/>
  <c r="EU107" i="7"/>
  <c r="EU106" i="7" s="1"/>
  <c r="EV107" i="7"/>
  <c r="EV106" i="7" s="1"/>
  <c r="EW107" i="7"/>
  <c r="EW106" i="7" s="1"/>
  <c r="EX107" i="7"/>
  <c r="EX106" i="7" s="1"/>
  <c r="EY107" i="7"/>
  <c r="EY106" i="7" s="1"/>
  <c r="EZ107" i="7"/>
  <c r="EZ106" i="7" s="1"/>
  <c r="FA107" i="7"/>
  <c r="FA106" i="7" s="1"/>
  <c r="FB107" i="7"/>
  <c r="FB106" i="7" s="1"/>
  <c r="FC107" i="7"/>
  <c r="FC106" i="7" s="1"/>
  <c r="FD107" i="7"/>
  <c r="FD106" i="7" s="1"/>
  <c r="FE107" i="7"/>
  <c r="FE106" i="7" s="1"/>
  <c r="FF107" i="7"/>
  <c r="FF106" i="7" s="1"/>
  <c r="FG107" i="7"/>
  <c r="FG106" i="7" s="1"/>
  <c r="FH107" i="7"/>
  <c r="FH106" i="7" s="1"/>
  <c r="FI107" i="7"/>
  <c r="FI106" i="7" s="1"/>
  <c r="FJ107" i="7"/>
  <c r="FJ106" i="7" s="1"/>
  <c r="FK107" i="7"/>
  <c r="FK106" i="7" s="1"/>
  <c r="FL107" i="7"/>
  <c r="FL106" i="7" s="1"/>
  <c r="FM107" i="7"/>
  <c r="FM106" i="7" s="1"/>
  <c r="FN107" i="7"/>
  <c r="FN106" i="7" s="1"/>
  <c r="K111" i="7"/>
  <c r="L111" i="7"/>
  <c r="M111" i="7"/>
  <c r="N111" i="7"/>
  <c r="O111" i="7"/>
  <c r="P111" i="7"/>
  <c r="Q111" i="7"/>
  <c r="R111" i="7"/>
  <c r="S111" i="7"/>
  <c r="T111" i="7"/>
  <c r="U111" i="7"/>
  <c r="V111" i="7"/>
  <c r="W111" i="7"/>
  <c r="X111" i="7"/>
  <c r="Y111" i="7"/>
  <c r="Z111" i="7"/>
  <c r="AA111" i="7"/>
  <c r="AB111" i="7"/>
  <c r="AC111" i="7"/>
  <c r="AD111" i="7"/>
  <c r="AE111" i="7"/>
  <c r="AF111" i="7"/>
  <c r="AG111" i="7"/>
  <c r="AH111" i="7"/>
  <c r="AI111" i="7"/>
  <c r="AJ111" i="7"/>
  <c r="AK111" i="7"/>
  <c r="AL111" i="7"/>
  <c r="AM111" i="7"/>
  <c r="AN111" i="7"/>
  <c r="AO111" i="7"/>
  <c r="AP111" i="7"/>
  <c r="AQ111" i="7"/>
  <c r="AR111" i="7"/>
  <c r="AS111" i="7"/>
  <c r="AT111" i="7"/>
  <c r="AU111" i="7"/>
  <c r="AV111" i="7"/>
  <c r="AW111" i="7"/>
  <c r="AX111" i="7"/>
  <c r="AY111" i="7"/>
  <c r="AZ111" i="7"/>
  <c r="BA111" i="7"/>
  <c r="BB111" i="7"/>
  <c r="BC111" i="7"/>
  <c r="BD111" i="7"/>
  <c r="BE111" i="7"/>
  <c r="BF111" i="7"/>
  <c r="BG111" i="7"/>
  <c r="BH111" i="7"/>
  <c r="BI111" i="7"/>
  <c r="BJ111" i="7"/>
  <c r="BK111" i="7"/>
  <c r="BL111" i="7"/>
  <c r="BM111" i="7"/>
  <c r="BN111" i="7"/>
  <c r="BO111" i="7"/>
  <c r="BP111" i="7"/>
  <c r="BQ111" i="7"/>
  <c r="BR111" i="7"/>
  <c r="BS111" i="7"/>
  <c r="BT111" i="7"/>
  <c r="BU111" i="7"/>
  <c r="BV111" i="7"/>
  <c r="BW111" i="7"/>
  <c r="BX111" i="7"/>
  <c r="BY111" i="7"/>
  <c r="BZ111" i="7"/>
  <c r="CA111" i="7"/>
  <c r="CB111" i="7"/>
  <c r="CC111" i="7"/>
  <c r="CD111" i="7"/>
  <c r="CE111" i="7"/>
  <c r="CF111" i="7"/>
  <c r="CG111" i="7"/>
  <c r="CH111" i="7"/>
  <c r="CI111" i="7"/>
  <c r="CJ111" i="7"/>
  <c r="CK111" i="7"/>
  <c r="CL111" i="7"/>
  <c r="CM111" i="7"/>
  <c r="CN111" i="7"/>
  <c r="CO111" i="7"/>
  <c r="CP111" i="7"/>
  <c r="CQ111" i="7"/>
  <c r="CR111" i="7"/>
  <c r="CS111" i="7"/>
  <c r="CT111" i="7"/>
  <c r="CU111" i="7"/>
  <c r="CV111" i="7"/>
  <c r="CW111" i="7"/>
  <c r="CX111" i="7"/>
  <c r="CY111" i="7"/>
  <c r="CZ111" i="7"/>
  <c r="DA111" i="7"/>
  <c r="DB111" i="7"/>
  <c r="DC111" i="7"/>
  <c r="DD111" i="7"/>
  <c r="DE111" i="7"/>
  <c r="DF111" i="7"/>
  <c r="DG111" i="7"/>
  <c r="DH111" i="7"/>
  <c r="DI111" i="7"/>
  <c r="DJ111" i="7"/>
  <c r="DK111" i="7"/>
  <c r="DL111" i="7"/>
  <c r="DM111" i="7"/>
  <c r="DN111" i="7"/>
  <c r="DO111" i="7"/>
  <c r="DP111" i="7"/>
  <c r="DQ111" i="7"/>
  <c r="DR111" i="7"/>
  <c r="DS111" i="7"/>
  <c r="DT111" i="7"/>
  <c r="DU111" i="7"/>
  <c r="DV111" i="7"/>
  <c r="DW111" i="7"/>
  <c r="DX111" i="7"/>
  <c r="DY111" i="7"/>
  <c r="DZ111" i="7"/>
  <c r="EA111" i="7"/>
  <c r="EB111" i="7"/>
  <c r="EC111" i="7"/>
  <c r="ED111" i="7"/>
  <c r="EE111" i="7"/>
  <c r="EF111" i="7"/>
  <c r="EG111" i="7"/>
  <c r="EH111" i="7"/>
  <c r="EI111" i="7"/>
  <c r="EJ111" i="7"/>
  <c r="EK111" i="7"/>
  <c r="EL111" i="7"/>
  <c r="EM111" i="7"/>
  <c r="EN111" i="7"/>
  <c r="EO111" i="7"/>
  <c r="EP111" i="7"/>
  <c r="EQ111" i="7"/>
  <c r="ER111" i="7"/>
  <c r="ES111" i="7"/>
  <c r="ET111" i="7"/>
  <c r="EU111" i="7"/>
  <c r="EV111" i="7"/>
  <c r="EW111" i="7"/>
  <c r="EX111" i="7"/>
  <c r="EY111" i="7"/>
  <c r="EZ111" i="7"/>
  <c r="FA111" i="7"/>
  <c r="FB111" i="7"/>
  <c r="FC111" i="7"/>
  <c r="FD111" i="7"/>
  <c r="FE111" i="7"/>
  <c r="FF111" i="7"/>
  <c r="FG111" i="7"/>
  <c r="FH111" i="7"/>
  <c r="FI111" i="7"/>
  <c r="FJ111" i="7"/>
  <c r="FK111" i="7"/>
  <c r="FL111" i="7"/>
  <c r="FM111" i="7"/>
  <c r="FN111" i="7"/>
  <c r="K113" i="7"/>
  <c r="K112" i="7" s="1"/>
  <c r="L113" i="7"/>
  <c r="L112" i="7" s="1"/>
  <c r="M113" i="7"/>
  <c r="M112" i="7" s="1"/>
  <c r="N113" i="7"/>
  <c r="N112" i="7" s="1"/>
  <c r="O113" i="7"/>
  <c r="O112" i="7" s="1"/>
  <c r="P113" i="7"/>
  <c r="P112" i="7" s="1"/>
  <c r="Q113" i="7"/>
  <c r="Q112" i="7" s="1"/>
  <c r="R113" i="7"/>
  <c r="R112" i="7" s="1"/>
  <c r="S113" i="7"/>
  <c r="S112" i="7" s="1"/>
  <c r="T113" i="7"/>
  <c r="T112" i="7" s="1"/>
  <c r="U113" i="7"/>
  <c r="U112" i="7" s="1"/>
  <c r="V113" i="7"/>
  <c r="V112" i="7" s="1"/>
  <c r="W113" i="7"/>
  <c r="W112" i="7" s="1"/>
  <c r="X113" i="7"/>
  <c r="X112" i="7" s="1"/>
  <c r="Y113" i="7"/>
  <c r="Y112" i="7" s="1"/>
  <c r="Z113" i="7"/>
  <c r="Z112" i="7" s="1"/>
  <c r="AA113" i="7"/>
  <c r="AA112" i="7" s="1"/>
  <c r="AB113" i="7"/>
  <c r="AB112" i="7" s="1"/>
  <c r="AC113" i="7"/>
  <c r="AC112" i="7" s="1"/>
  <c r="AD113" i="7"/>
  <c r="AD112" i="7" s="1"/>
  <c r="AE113" i="7"/>
  <c r="AE112" i="7" s="1"/>
  <c r="AF113" i="7"/>
  <c r="AF112" i="7" s="1"/>
  <c r="AG113" i="7"/>
  <c r="AG112" i="7" s="1"/>
  <c r="AH113" i="7"/>
  <c r="AH112" i="7" s="1"/>
  <c r="AI113" i="7"/>
  <c r="AI112" i="7" s="1"/>
  <c r="AJ113" i="7"/>
  <c r="AJ112" i="7" s="1"/>
  <c r="AK113" i="7"/>
  <c r="AK112" i="7" s="1"/>
  <c r="AL113" i="7"/>
  <c r="AL112" i="7" s="1"/>
  <c r="AM113" i="7"/>
  <c r="AM112" i="7" s="1"/>
  <c r="AN113" i="7"/>
  <c r="AN112" i="7" s="1"/>
  <c r="AO113" i="7"/>
  <c r="AO112" i="7" s="1"/>
  <c r="AP113" i="7"/>
  <c r="AP112" i="7" s="1"/>
  <c r="AQ113" i="7"/>
  <c r="AQ112" i="7" s="1"/>
  <c r="AR113" i="7"/>
  <c r="AR112" i="7" s="1"/>
  <c r="AS113" i="7"/>
  <c r="AS112" i="7" s="1"/>
  <c r="AT113" i="7"/>
  <c r="AT112" i="7" s="1"/>
  <c r="AU113" i="7"/>
  <c r="AU112" i="7" s="1"/>
  <c r="AV113" i="7"/>
  <c r="AV112" i="7" s="1"/>
  <c r="AW113" i="7"/>
  <c r="AW112" i="7" s="1"/>
  <c r="AX113" i="7"/>
  <c r="AX112" i="7" s="1"/>
  <c r="AY113" i="7"/>
  <c r="AY112" i="7" s="1"/>
  <c r="AZ113" i="7"/>
  <c r="AZ112" i="7" s="1"/>
  <c r="BA113" i="7"/>
  <c r="BA112" i="7" s="1"/>
  <c r="BB113" i="7"/>
  <c r="BB112" i="7" s="1"/>
  <c r="BC113" i="7"/>
  <c r="BC112" i="7" s="1"/>
  <c r="BD113" i="7"/>
  <c r="BD112" i="7" s="1"/>
  <c r="BE113" i="7"/>
  <c r="BE112" i="7" s="1"/>
  <c r="BF113" i="7"/>
  <c r="BF112" i="7" s="1"/>
  <c r="BG113" i="7"/>
  <c r="BG112" i="7" s="1"/>
  <c r="BH113" i="7"/>
  <c r="BH112" i="7" s="1"/>
  <c r="BI113" i="7"/>
  <c r="BI112" i="7" s="1"/>
  <c r="BJ113" i="7"/>
  <c r="BJ112" i="7" s="1"/>
  <c r="BK113" i="7"/>
  <c r="BK112" i="7" s="1"/>
  <c r="BL113" i="7"/>
  <c r="BL112" i="7" s="1"/>
  <c r="BM113" i="7"/>
  <c r="BM112" i="7" s="1"/>
  <c r="BN113" i="7"/>
  <c r="BN112" i="7" s="1"/>
  <c r="BO113" i="7"/>
  <c r="BO112" i="7" s="1"/>
  <c r="BP113" i="7"/>
  <c r="BP112" i="7" s="1"/>
  <c r="BQ113" i="7"/>
  <c r="BQ112" i="7" s="1"/>
  <c r="BR113" i="7"/>
  <c r="BR112" i="7" s="1"/>
  <c r="BS113" i="7"/>
  <c r="BS112" i="7" s="1"/>
  <c r="BT113" i="7"/>
  <c r="BT112" i="7" s="1"/>
  <c r="BU113" i="7"/>
  <c r="BU112" i="7" s="1"/>
  <c r="BV113" i="7"/>
  <c r="BV112" i="7" s="1"/>
  <c r="BW113" i="7"/>
  <c r="BW112" i="7" s="1"/>
  <c r="BX113" i="7"/>
  <c r="BX112" i="7" s="1"/>
  <c r="BY113" i="7"/>
  <c r="BY112" i="7" s="1"/>
  <c r="BZ113" i="7"/>
  <c r="BZ112" i="7" s="1"/>
  <c r="CA113" i="7"/>
  <c r="CA112" i="7" s="1"/>
  <c r="CB113" i="7"/>
  <c r="CB112" i="7" s="1"/>
  <c r="CC113" i="7"/>
  <c r="CC112" i="7" s="1"/>
  <c r="CD113" i="7"/>
  <c r="CD112" i="7" s="1"/>
  <c r="CE113" i="7"/>
  <c r="CE112" i="7" s="1"/>
  <c r="CF113" i="7"/>
  <c r="CF112" i="7" s="1"/>
  <c r="CG113" i="7"/>
  <c r="CG112" i="7" s="1"/>
  <c r="CH113" i="7"/>
  <c r="CH112" i="7" s="1"/>
  <c r="CI113" i="7"/>
  <c r="CI112" i="7" s="1"/>
  <c r="CJ113" i="7"/>
  <c r="CJ112" i="7" s="1"/>
  <c r="CK113" i="7"/>
  <c r="CK112" i="7" s="1"/>
  <c r="CL113" i="7"/>
  <c r="CL112" i="7" s="1"/>
  <c r="CM113" i="7"/>
  <c r="CM112" i="7" s="1"/>
  <c r="CN113" i="7"/>
  <c r="CN112" i="7" s="1"/>
  <c r="CO113" i="7"/>
  <c r="CO112" i="7" s="1"/>
  <c r="CP113" i="7"/>
  <c r="CP112" i="7" s="1"/>
  <c r="CQ113" i="7"/>
  <c r="CQ112" i="7" s="1"/>
  <c r="CR113" i="7"/>
  <c r="CR112" i="7" s="1"/>
  <c r="CS113" i="7"/>
  <c r="CS112" i="7" s="1"/>
  <c r="CT113" i="7"/>
  <c r="CT112" i="7" s="1"/>
  <c r="CU113" i="7"/>
  <c r="CU112" i="7" s="1"/>
  <c r="CV113" i="7"/>
  <c r="CV112" i="7" s="1"/>
  <c r="CW113" i="7"/>
  <c r="CW112" i="7" s="1"/>
  <c r="CX113" i="7"/>
  <c r="CX112" i="7" s="1"/>
  <c r="CY113" i="7"/>
  <c r="CY112" i="7" s="1"/>
  <c r="CZ113" i="7"/>
  <c r="CZ112" i="7" s="1"/>
  <c r="DA113" i="7"/>
  <c r="DA112" i="7" s="1"/>
  <c r="DB113" i="7"/>
  <c r="DB112" i="7" s="1"/>
  <c r="DC113" i="7"/>
  <c r="DC112" i="7" s="1"/>
  <c r="DD113" i="7"/>
  <c r="DD112" i="7" s="1"/>
  <c r="DE113" i="7"/>
  <c r="DE112" i="7" s="1"/>
  <c r="DF113" i="7"/>
  <c r="DF112" i="7" s="1"/>
  <c r="DG113" i="7"/>
  <c r="DG112" i="7" s="1"/>
  <c r="DH113" i="7"/>
  <c r="DH112" i="7" s="1"/>
  <c r="DI113" i="7"/>
  <c r="DI112" i="7" s="1"/>
  <c r="DJ113" i="7"/>
  <c r="DJ112" i="7" s="1"/>
  <c r="DK113" i="7"/>
  <c r="DK112" i="7" s="1"/>
  <c r="DL113" i="7"/>
  <c r="DL112" i="7" s="1"/>
  <c r="DM113" i="7"/>
  <c r="DM112" i="7" s="1"/>
  <c r="DN113" i="7"/>
  <c r="DN112" i="7" s="1"/>
  <c r="DO113" i="7"/>
  <c r="DO112" i="7" s="1"/>
  <c r="DP113" i="7"/>
  <c r="DP112" i="7" s="1"/>
  <c r="DQ113" i="7"/>
  <c r="DQ112" i="7" s="1"/>
  <c r="DR113" i="7"/>
  <c r="DR112" i="7" s="1"/>
  <c r="DS113" i="7"/>
  <c r="DS112" i="7" s="1"/>
  <c r="DT113" i="7"/>
  <c r="DT112" i="7" s="1"/>
  <c r="DU113" i="7"/>
  <c r="DU112" i="7" s="1"/>
  <c r="DV113" i="7"/>
  <c r="DV112" i="7" s="1"/>
  <c r="DW113" i="7"/>
  <c r="DW112" i="7" s="1"/>
  <c r="DX113" i="7"/>
  <c r="DX112" i="7" s="1"/>
  <c r="DY113" i="7"/>
  <c r="DY112" i="7" s="1"/>
  <c r="DZ113" i="7"/>
  <c r="DZ112" i="7" s="1"/>
  <c r="EA113" i="7"/>
  <c r="EA112" i="7" s="1"/>
  <c r="EB113" i="7"/>
  <c r="EB112" i="7" s="1"/>
  <c r="EC113" i="7"/>
  <c r="EC112" i="7" s="1"/>
  <c r="ED113" i="7"/>
  <c r="ED112" i="7" s="1"/>
  <c r="EE113" i="7"/>
  <c r="EE112" i="7" s="1"/>
  <c r="EF113" i="7"/>
  <c r="EF112" i="7" s="1"/>
  <c r="EG113" i="7"/>
  <c r="EG112" i="7" s="1"/>
  <c r="EH113" i="7"/>
  <c r="EH112" i="7" s="1"/>
  <c r="EI113" i="7"/>
  <c r="EI112" i="7" s="1"/>
  <c r="EJ113" i="7"/>
  <c r="EJ112" i="7" s="1"/>
  <c r="EK113" i="7"/>
  <c r="EK112" i="7" s="1"/>
  <c r="EL113" i="7"/>
  <c r="EL112" i="7" s="1"/>
  <c r="EM113" i="7"/>
  <c r="EM112" i="7" s="1"/>
  <c r="EN113" i="7"/>
  <c r="EN112" i="7" s="1"/>
  <c r="EO113" i="7"/>
  <c r="EO112" i="7" s="1"/>
  <c r="EP113" i="7"/>
  <c r="EP112" i="7" s="1"/>
  <c r="EQ113" i="7"/>
  <c r="EQ112" i="7" s="1"/>
  <c r="ER113" i="7"/>
  <c r="ER112" i="7" s="1"/>
  <c r="ES113" i="7"/>
  <c r="ES112" i="7" s="1"/>
  <c r="ET113" i="7"/>
  <c r="ET112" i="7" s="1"/>
  <c r="EU113" i="7"/>
  <c r="EU112" i="7" s="1"/>
  <c r="EV113" i="7"/>
  <c r="EV112" i="7" s="1"/>
  <c r="EW113" i="7"/>
  <c r="EW112" i="7" s="1"/>
  <c r="EX113" i="7"/>
  <c r="EX112" i="7" s="1"/>
  <c r="EY113" i="7"/>
  <c r="EY112" i="7" s="1"/>
  <c r="EZ113" i="7"/>
  <c r="EZ112" i="7" s="1"/>
  <c r="FA113" i="7"/>
  <c r="FA112" i="7" s="1"/>
  <c r="FB113" i="7"/>
  <c r="FB112" i="7" s="1"/>
  <c r="FC113" i="7"/>
  <c r="FC112" i="7" s="1"/>
  <c r="FD113" i="7"/>
  <c r="FD112" i="7" s="1"/>
  <c r="FE113" i="7"/>
  <c r="FE112" i="7" s="1"/>
  <c r="FF113" i="7"/>
  <c r="FF112" i="7" s="1"/>
  <c r="FG113" i="7"/>
  <c r="FG112" i="7" s="1"/>
  <c r="FH113" i="7"/>
  <c r="FH112" i="7" s="1"/>
  <c r="FI113" i="7"/>
  <c r="FI112" i="7" s="1"/>
  <c r="FJ113" i="7"/>
  <c r="FJ112" i="7" s="1"/>
  <c r="FK113" i="7"/>
  <c r="FK112" i="7" s="1"/>
  <c r="FL113" i="7"/>
  <c r="FL112" i="7" s="1"/>
  <c r="FM113" i="7"/>
  <c r="FM112" i="7" s="1"/>
  <c r="FN113" i="7"/>
  <c r="FN112" i="7" s="1"/>
  <c r="K117" i="7"/>
  <c r="L117" i="7"/>
  <c r="M117" i="7"/>
  <c r="N117" i="7"/>
  <c r="O117" i="7"/>
  <c r="P117" i="7"/>
  <c r="Q117" i="7"/>
  <c r="R117" i="7"/>
  <c r="S117" i="7"/>
  <c r="T117" i="7"/>
  <c r="U117" i="7"/>
  <c r="V117" i="7"/>
  <c r="W117" i="7"/>
  <c r="X117" i="7"/>
  <c r="Y117" i="7"/>
  <c r="Z117" i="7"/>
  <c r="AA117" i="7"/>
  <c r="AB117" i="7"/>
  <c r="AC117" i="7"/>
  <c r="AD117" i="7"/>
  <c r="AE117" i="7"/>
  <c r="AF117" i="7"/>
  <c r="AG117" i="7"/>
  <c r="AH117" i="7"/>
  <c r="AI117" i="7"/>
  <c r="AJ117" i="7"/>
  <c r="AK117" i="7"/>
  <c r="AL117" i="7"/>
  <c r="AM117" i="7"/>
  <c r="AN117" i="7"/>
  <c r="AO117" i="7"/>
  <c r="AP117" i="7"/>
  <c r="AQ117" i="7"/>
  <c r="AR117" i="7"/>
  <c r="AS117" i="7"/>
  <c r="AT117" i="7"/>
  <c r="AU117" i="7"/>
  <c r="AV117" i="7"/>
  <c r="AW117" i="7"/>
  <c r="AX117" i="7"/>
  <c r="AY117" i="7"/>
  <c r="AZ117" i="7"/>
  <c r="BA117" i="7"/>
  <c r="BB117" i="7"/>
  <c r="BC117" i="7"/>
  <c r="BD117" i="7"/>
  <c r="BE117" i="7"/>
  <c r="BF117" i="7"/>
  <c r="BG117" i="7"/>
  <c r="BH117" i="7"/>
  <c r="BI117" i="7"/>
  <c r="BJ117" i="7"/>
  <c r="BK117" i="7"/>
  <c r="BL117" i="7"/>
  <c r="BM117" i="7"/>
  <c r="BN117" i="7"/>
  <c r="BO117" i="7"/>
  <c r="BP117" i="7"/>
  <c r="BQ117" i="7"/>
  <c r="BR117" i="7"/>
  <c r="BS117" i="7"/>
  <c r="BT117" i="7"/>
  <c r="BU117" i="7"/>
  <c r="BV117" i="7"/>
  <c r="BW117" i="7"/>
  <c r="BX117" i="7"/>
  <c r="BY117" i="7"/>
  <c r="BZ117" i="7"/>
  <c r="CA117" i="7"/>
  <c r="CB117" i="7"/>
  <c r="CC117" i="7"/>
  <c r="CD117" i="7"/>
  <c r="CE117" i="7"/>
  <c r="CF117" i="7"/>
  <c r="CG117" i="7"/>
  <c r="CH117" i="7"/>
  <c r="CI117" i="7"/>
  <c r="CJ117" i="7"/>
  <c r="CK117" i="7"/>
  <c r="CL117" i="7"/>
  <c r="CM117" i="7"/>
  <c r="CN117" i="7"/>
  <c r="CO117" i="7"/>
  <c r="CP117" i="7"/>
  <c r="CQ117" i="7"/>
  <c r="CR117" i="7"/>
  <c r="CS117" i="7"/>
  <c r="CT117" i="7"/>
  <c r="CU117" i="7"/>
  <c r="CV117" i="7"/>
  <c r="CW117" i="7"/>
  <c r="CX117" i="7"/>
  <c r="CY117" i="7"/>
  <c r="CZ117" i="7"/>
  <c r="DA117" i="7"/>
  <c r="DB117" i="7"/>
  <c r="DC117" i="7"/>
  <c r="DD117" i="7"/>
  <c r="DE117" i="7"/>
  <c r="DF117" i="7"/>
  <c r="DG117" i="7"/>
  <c r="DH117" i="7"/>
  <c r="DI117" i="7"/>
  <c r="DJ117" i="7"/>
  <c r="DK117" i="7"/>
  <c r="DL117" i="7"/>
  <c r="DM117" i="7"/>
  <c r="DN117" i="7"/>
  <c r="DO117" i="7"/>
  <c r="DP117" i="7"/>
  <c r="DQ117" i="7"/>
  <c r="DR117" i="7"/>
  <c r="DS117" i="7"/>
  <c r="DT117" i="7"/>
  <c r="DU117" i="7"/>
  <c r="DV117" i="7"/>
  <c r="DW117" i="7"/>
  <c r="DX117" i="7"/>
  <c r="DY117" i="7"/>
  <c r="DZ117" i="7"/>
  <c r="EA117" i="7"/>
  <c r="EB117" i="7"/>
  <c r="EC117" i="7"/>
  <c r="ED117" i="7"/>
  <c r="EE117" i="7"/>
  <c r="EF117" i="7"/>
  <c r="EG117" i="7"/>
  <c r="EH117" i="7"/>
  <c r="EI117" i="7"/>
  <c r="EJ117" i="7"/>
  <c r="EK117" i="7"/>
  <c r="EL117" i="7"/>
  <c r="EM117" i="7"/>
  <c r="EN117" i="7"/>
  <c r="EO117" i="7"/>
  <c r="EP117" i="7"/>
  <c r="EQ117" i="7"/>
  <c r="ER117" i="7"/>
  <c r="ES117" i="7"/>
  <c r="ET117" i="7"/>
  <c r="EU117" i="7"/>
  <c r="EV117" i="7"/>
  <c r="EW117" i="7"/>
  <c r="EX117" i="7"/>
  <c r="EY117" i="7"/>
  <c r="EZ117" i="7"/>
  <c r="FA117" i="7"/>
  <c r="FB117" i="7"/>
  <c r="FC117" i="7"/>
  <c r="FD117" i="7"/>
  <c r="FE117" i="7"/>
  <c r="FF117" i="7"/>
  <c r="FG117" i="7"/>
  <c r="FH117" i="7"/>
  <c r="FI117" i="7"/>
  <c r="FJ117" i="7"/>
  <c r="FK117" i="7"/>
  <c r="FL117" i="7"/>
  <c r="FM117" i="7"/>
  <c r="FN117" i="7"/>
  <c r="I133" i="4"/>
  <c r="J133" i="4"/>
  <c r="K133" i="4"/>
  <c r="L133" i="4"/>
  <c r="M133" i="4"/>
  <c r="N133" i="4"/>
  <c r="O133" i="4"/>
  <c r="P133" i="4"/>
  <c r="Q133" i="4"/>
  <c r="R133" i="4"/>
  <c r="S133" i="4"/>
  <c r="T133" i="4"/>
  <c r="U133" i="4"/>
  <c r="V133" i="4"/>
  <c r="W133" i="4"/>
  <c r="X133" i="4"/>
  <c r="Y133" i="4"/>
  <c r="Z133" i="4"/>
  <c r="AA133" i="4"/>
  <c r="AB133" i="4"/>
  <c r="AC133" i="4"/>
  <c r="AD133" i="4"/>
  <c r="AE133" i="4"/>
  <c r="AF133" i="4"/>
  <c r="AG133" i="4"/>
  <c r="AH133" i="4"/>
  <c r="AI133" i="4"/>
  <c r="AJ133" i="4"/>
  <c r="AK133" i="4"/>
  <c r="AL133" i="4"/>
  <c r="AM133" i="4"/>
  <c r="AN133" i="4"/>
  <c r="AO133" i="4"/>
  <c r="AP133" i="4"/>
  <c r="AQ133" i="4"/>
  <c r="AR133" i="4"/>
  <c r="AS133" i="4"/>
  <c r="AT133" i="4"/>
  <c r="AU133" i="4"/>
  <c r="AV133" i="4"/>
  <c r="AW133" i="4"/>
  <c r="AX133" i="4"/>
  <c r="AY133" i="4"/>
  <c r="AZ133" i="4"/>
  <c r="BA133" i="4"/>
  <c r="BB133" i="4"/>
  <c r="BC133" i="4"/>
  <c r="BD133" i="4"/>
  <c r="BE133" i="4"/>
  <c r="BF133" i="4"/>
  <c r="BG133" i="4"/>
  <c r="BH133" i="4"/>
  <c r="BI133" i="4"/>
  <c r="BJ133" i="4"/>
  <c r="BK133" i="4"/>
  <c r="BL133" i="4"/>
  <c r="BM133" i="4"/>
  <c r="BN133" i="4"/>
  <c r="BO133" i="4"/>
  <c r="BP133" i="4"/>
  <c r="BQ133" i="4"/>
  <c r="BR133" i="4"/>
  <c r="BS133" i="4"/>
  <c r="BT133" i="4"/>
  <c r="BU133" i="4"/>
  <c r="BV133" i="4"/>
  <c r="BW133" i="4"/>
  <c r="BX133" i="4"/>
  <c r="BY133" i="4"/>
  <c r="BZ133" i="4"/>
  <c r="CA133" i="4"/>
  <c r="CB133" i="4"/>
  <c r="CC133" i="4"/>
  <c r="CD133" i="4"/>
  <c r="CE133" i="4"/>
  <c r="CF133" i="4"/>
  <c r="CG133" i="4"/>
  <c r="CH133" i="4"/>
  <c r="CI133" i="4"/>
  <c r="CJ133" i="4"/>
  <c r="CK133" i="4"/>
  <c r="CL133" i="4"/>
  <c r="CM133" i="4"/>
  <c r="CN133" i="4"/>
  <c r="CO133" i="4"/>
  <c r="CP133" i="4"/>
  <c r="CQ133" i="4"/>
  <c r="CR133" i="4"/>
  <c r="CS133" i="4"/>
  <c r="CT133" i="4"/>
  <c r="CU133" i="4"/>
  <c r="CV133" i="4"/>
  <c r="CW133" i="4"/>
  <c r="CX133" i="4"/>
  <c r="CY133" i="4"/>
  <c r="CZ133" i="4"/>
  <c r="DA133" i="4"/>
  <c r="DB133" i="4"/>
  <c r="DC133" i="4"/>
  <c r="DD133" i="4"/>
  <c r="DE133" i="4"/>
  <c r="DF133" i="4"/>
  <c r="DG133" i="4"/>
  <c r="DH133" i="4"/>
  <c r="DI133" i="4"/>
  <c r="DJ133" i="4"/>
  <c r="DK133" i="4"/>
  <c r="DL133" i="4"/>
  <c r="DM133" i="4"/>
  <c r="DN133" i="4"/>
  <c r="DO133" i="4"/>
  <c r="DP133" i="4"/>
  <c r="DQ133" i="4"/>
  <c r="DR133" i="4"/>
  <c r="DS133" i="4"/>
  <c r="DT133" i="4"/>
  <c r="DU133" i="4"/>
  <c r="DV133" i="4"/>
  <c r="DW133" i="4"/>
  <c r="DX133" i="4"/>
  <c r="DY133" i="4"/>
  <c r="DZ133" i="4"/>
  <c r="EA133" i="4"/>
  <c r="EB133" i="4"/>
  <c r="EC133" i="4"/>
  <c r="ED133" i="4"/>
  <c r="EE133" i="4"/>
  <c r="EF133" i="4"/>
  <c r="EG133" i="4"/>
  <c r="EH133" i="4"/>
  <c r="EI133" i="4"/>
  <c r="EJ133" i="4"/>
  <c r="EK133" i="4"/>
  <c r="EL133" i="4"/>
  <c r="EM133" i="4"/>
  <c r="EN133" i="4"/>
  <c r="EO133" i="4"/>
  <c r="EP133" i="4"/>
  <c r="EQ133" i="4"/>
  <c r="ER133" i="4"/>
  <c r="ES133" i="4"/>
  <c r="ET133" i="4"/>
  <c r="EU133" i="4"/>
  <c r="EV133" i="4"/>
  <c r="EW133" i="4"/>
  <c r="EX133" i="4"/>
  <c r="EY133" i="4"/>
  <c r="EZ133" i="4"/>
  <c r="FA133" i="4"/>
  <c r="FB133" i="4"/>
  <c r="FC133" i="4"/>
  <c r="FD133" i="4"/>
  <c r="FE133" i="4"/>
  <c r="FF133" i="4"/>
  <c r="FG133" i="4"/>
  <c r="FH133" i="4"/>
  <c r="FI133" i="4"/>
  <c r="FJ133" i="4"/>
  <c r="FK133" i="4"/>
  <c r="FL133" i="4"/>
  <c r="FM133" i="4"/>
  <c r="FN133" i="4"/>
  <c r="F133" i="4"/>
  <c r="G133" i="4"/>
  <c r="H133" i="4"/>
  <c r="E133" i="4"/>
  <c r="E123" i="4"/>
  <c r="F123" i="4"/>
  <c r="G123" i="4"/>
  <c r="H123" i="4"/>
  <c r="I123" i="4"/>
  <c r="J123" i="4"/>
  <c r="K123" i="4"/>
  <c r="L123" i="4"/>
  <c r="M123" i="4"/>
  <c r="N123" i="4"/>
  <c r="O123" i="4"/>
  <c r="P123" i="4"/>
  <c r="Q123" i="4"/>
  <c r="R123" i="4"/>
  <c r="S123" i="4"/>
  <c r="T123" i="4"/>
  <c r="U123" i="4"/>
  <c r="V123" i="4"/>
  <c r="W123" i="4"/>
  <c r="X123" i="4"/>
  <c r="Y123" i="4"/>
  <c r="Z123" i="4"/>
  <c r="AA123" i="4"/>
  <c r="AB123" i="4"/>
  <c r="AC123" i="4"/>
  <c r="AD123" i="4"/>
  <c r="AE123" i="4"/>
  <c r="AF123" i="4"/>
  <c r="AG123" i="4"/>
  <c r="AH123" i="4"/>
  <c r="AI123" i="4"/>
  <c r="AJ123" i="4"/>
  <c r="AK123" i="4"/>
  <c r="AL123" i="4"/>
  <c r="AM123" i="4"/>
  <c r="AN123" i="4"/>
  <c r="AO123" i="4"/>
  <c r="AP123" i="4"/>
  <c r="AQ123" i="4"/>
  <c r="AR123" i="4"/>
  <c r="AS123" i="4"/>
  <c r="AT123" i="4"/>
  <c r="AU123" i="4"/>
  <c r="AV123" i="4"/>
  <c r="AW123" i="4"/>
  <c r="AX123" i="4"/>
  <c r="AY123" i="4"/>
  <c r="AZ123" i="4"/>
  <c r="BA123" i="4"/>
  <c r="BB123" i="4"/>
  <c r="BC123" i="4"/>
  <c r="BD123" i="4"/>
  <c r="BE123" i="4"/>
  <c r="BF123" i="4"/>
  <c r="BG123" i="4"/>
  <c r="BH123" i="4"/>
  <c r="BI123" i="4"/>
  <c r="BJ123" i="4"/>
  <c r="BK123" i="4"/>
  <c r="BL123" i="4"/>
  <c r="BM123" i="4"/>
  <c r="BN123" i="4"/>
  <c r="BO123" i="4"/>
  <c r="BP123" i="4"/>
  <c r="BQ123" i="4"/>
  <c r="BR123" i="4"/>
  <c r="BS123" i="4"/>
  <c r="BT123" i="4"/>
  <c r="BU123" i="4"/>
  <c r="BV123" i="4"/>
  <c r="BW123" i="4"/>
  <c r="BX123" i="4"/>
  <c r="BY123" i="4"/>
  <c r="BZ123" i="4"/>
  <c r="CA123" i="4"/>
  <c r="CB123" i="4"/>
  <c r="CC123" i="4"/>
  <c r="CD123" i="4"/>
  <c r="CE123" i="4"/>
  <c r="CF123" i="4"/>
  <c r="CG123" i="4"/>
  <c r="CH123" i="4"/>
  <c r="CI123" i="4"/>
  <c r="CJ123" i="4"/>
  <c r="CK123" i="4"/>
  <c r="CL123" i="4"/>
  <c r="CM123" i="4"/>
  <c r="CN123" i="4"/>
  <c r="CO123" i="4"/>
  <c r="CP123" i="4"/>
  <c r="CQ123" i="4"/>
  <c r="CR123" i="4"/>
  <c r="CS123" i="4"/>
  <c r="CT123" i="4"/>
  <c r="CU123" i="4"/>
  <c r="CV123" i="4"/>
  <c r="CW123" i="4"/>
  <c r="CX123" i="4"/>
  <c r="CY123" i="4"/>
  <c r="CZ123" i="4"/>
  <c r="DA123" i="4"/>
  <c r="DB123" i="4"/>
  <c r="DC123" i="4"/>
  <c r="DD123" i="4"/>
  <c r="DE123" i="4"/>
  <c r="DF123" i="4"/>
  <c r="DG123" i="4"/>
  <c r="DH123" i="4"/>
  <c r="DI123" i="4"/>
  <c r="DJ123" i="4"/>
  <c r="DK123" i="4"/>
  <c r="DL123" i="4"/>
  <c r="DM123" i="4"/>
  <c r="DN123" i="4"/>
  <c r="DO123" i="4"/>
  <c r="DP123" i="4"/>
  <c r="DQ123" i="4"/>
  <c r="DR123" i="4"/>
  <c r="DS123" i="4"/>
  <c r="DT123" i="4"/>
  <c r="DU123" i="4"/>
  <c r="DV123" i="4"/>
  <c r="DW123" i="4"/>
  <c r="DX123" i="4"/>
  <c r="DY123" i="4"/>
  <c r="DZ123" i="4"/>
  <c r="EA123" i="4"/>
  <c r="EB123" i="4"/>
  <c r="EC123" i="4"/>
  <c r="ED123" i="4"/>
  <c r="EE123" i="4"/>
  <c r="EF123" i="4"/>
  <c r="EG123" i="4"/>
  <c r="EH123" i="4"/>
  <c r="EI123" i="4"/>
  <c r="EJ123" i="4"/>
  <c r="EK123" i="4"/>
  <c r="EL123" i="4"/>
  <c r="EM123" i="4"/>
  <c r="EN123" i="4"/>
  <c r="EO123" i="4"/>
  <c r="EP123" i="4"/>
  <c r="EQ123" i="4"/>
  <c r="ER123" i="4"/>
  <c r="ES123" i="4"/>
  <c r="ET123" i="4"/>
  <c r="EU123" i="4"/>
  <c r="EV123" i="4"/>
  <c r="EW123" i="4"/>
  <c r="EX123" i="4"/>
  <c r="EY123" i="4"/>
  <c r="EZ123" i="4"/>
  <c r="FA123" i="4"/>
  <c r="FB123" i="4"/>
  <c r="FC123" i="4"/>
  <c r="FD123" i="4"/>
  <c r="FE123" i="4"/>
  <c r="FF123" i="4"/>
  <c r="FG123" i="4"/>
  <c r="FH123" i="4"/>
  <c r="FI123" i="4"/>
  <c r="FJ123" i="4"/>
  <c r="FK123" i="4"/>
  <c r="FL123" i="4"/>
  <c r="FM123" i="4"/>
  <c r="FN123" i="4"/>
  <c r="E114" i="4"/>
  <c r="F114" i="4"/>
  <c r="G114" i="4"/>
  <c r="H114" i="4"/>
  <c r="I114" i="4"/>
  <c r="J114" i="4"/>
  <c r="K114" i="4"/>
  <c r="L114" i="4"/>
  <c r="M114" i="4"/>
  <c r="N114" i="4"/>
  <c r="O114" i="4"/>
  <c r="P114" i="4"/>
  <c r="Q114" i="4"/>
  <c r="R114" i="4"/>
  <c r="S114" i="4"/>
  <c r="T114" i="4"/>
  <c r="U114" i="4"/>
  <c r="V114" i="4"/>
  <c r="W114" i="4"/>
  <c r="X114" i="4"/>
  <c r="Y114" i="4"/>
  <c r="Z114" i="4"/>
  <c r="AA114" i="4"/>
  <c r="AB114" i="4"/>
  <c r="AC114" i="4"/>
  <c r="AD114" i="4"/>
  <c r="AE114" i="4"/>
  <c r="AF114" i="4"/>
  <c r="AG114" i="4"/>
  <c r="AH114" i="4"/>
  <c r="AI114" i="4"/>
  <c r="AJ114" i="4"/>
  <c r="AK114" i="4"/>
  <c r="AL114" i="4"/>
  <c r="AM114" i="4"/>
  <c r="AN114" i="4"/>
  <c r="AO114" i="4"/>
  <c r="AP114" i="4"/>
  <c r="AQ114" i="4"/>
  <c r="AR114" i="4"/>
  <c r="AS114" i="4"/>
  <c r="AT114" i="4"/>
  <c r="AU114" i="4"/>
  <c r="AV114" i="4"/>
  <c r="AW114" i="4"/>
  <c r="AX114" i="4"/>
  <c r="AY114" i="4"/>
  <c r="AZ114" i="4"/>
  <c r="BA114" i="4"/>
  <c r="BB114" i="4"/>
  <c r="BC114" i="4"/>
  <c r="BD114" i="4"/>
  <c r="BE114" i="4"/>
  <c r="BF114" i="4"/>
  <c r="BG114" i="4"/>
  <c r="BH114" i="4"/>
  <c r="BI114" i="4"/>
  <c r="BJ114" i="4"/>
  <c r="BK114" i="4"/>
  <c r="BL114" i="4"/>
  <c r="BM114" i="4"/>
  <c r="BN114" i="4"/>
  <c r="BO114" i="4"/>
  <c r="BP114" i="4"/>
  <c r="BQ114" i="4"/>
  <c r="BR114" i="4"/>
  <c r="BS114" i="4"/>
  <c r="BT114" i="4"/>
  <c r="BU114" i="4"/>
  <c r="BV114" i="4"/>
  <c r="BW114" i="4"/>
  <c r="BX114" i="4"/>
  <c r="BY114" i="4"/>
  <c r="BZ114" i="4"/>
  <c r="CA114" i="4"/>
  <c r="CB114" i="4"/>
  <c r="CC114" i="4"/>
  <c r="CD114" i="4"/>
  <c r="CE114" i="4"/>
  <c r="CF114" i="4"/>
  <c r="CG114" i="4"/>
  <c r="CH114" i="4"/>
  <c r="CI114" i="4"/>
  <c r="CJ114" i="4"/>
  <c r="CK114" i="4"/>
  <c r="CL114" i="4"/>
  <c r="CM114" i="4"/>
  <c r="CN114" i="4"/>
  <c r="CO114" i="4"/>
  <c r="CP114" i="4"/>
  <c r="CQ114" i="4"/>
  <c r="CR114" i="4"/>
  <c r="CS114" i="4"/>
  <c r="CT114" i="4"/>
  <c r="CU114" i="4"/>
  <c r="CV114" i="4"/>
  <c r="CW114" i="4"/>
  <c r="CX114" i="4"/>
  <c r="CY114" i="4"/>
  <c r="CZ114" i="4"/>
  <c r="DA114" i="4"/>
  <c r="DB114" i="4"/>
  <c r="DC114" i="4"/>
  <c r="DD114" i="4"/>
  <c r="DE114" i="4"/>
  <c r="DF114" i="4"/>
  <c r="DG114" i="4"/>
  <c r="DH114" i="4"/>
  <c r="DI114" i="4"/>
  <c r="DJ114" i="4"/>
  <c r="DK114" i="4"/>
  <c r="DL114" i="4"/>
  <c r="DM114" i="4"/>
  <c r="DN114" i="4"/>
  <c r="DO114" i="4"/>
  <c r="DP114" i="4"/>
  <c r="DQ114" i="4"/>
  <c r="DR114" i="4"/>
  <c r="DS114" i="4"/>
  <c r="DT114" i="4"/>
  <c r="DU114" i="4"/>
  <c r="DV114" i="4"/>
  <c r="DW114" i="4"/>
  <c r="DX114" i="4"/>
  <c r="DY114" i="4"/>
  <c r="DZ114" i="4"/>
  <c r="EA114" i="4"/>
  <c r="EB114" i="4"/>
  <c r="EC114" i="4"/>
  <c r="ED114" i="4"/>
  <c r="EE114" i="4"/>
  <c r="EF114" i="4"/>
  <c r="EG114" i="4"/>
  <c r="EH114" i="4"/>
  <c r="EI114" i="4"/>
  <c r="EJ114" i="4"/>
  <c r="EK114" i="4"/>
  <c r="EL114" i="4"/>
  <c r="EM114" i="4"/>
  <c r="EN114" i="4"/>
  <c r="EO114" i="4"/>
  <c r="EP114" i="4"/>
  <c r="EQ114" i="4"/>
  <c r="ER114" i="4"/>
  <c r="ES114" i="4"/>
  <c r="ET114" i="4"/>
  <c r="EU114" i="4"/>
  <c r="EV114" i="4"/>
  <c r="EW114" i="4"/>
  <c r="EX114" i="4"/>
  <c r="EY114" i="4"/>
  <c r="EZ114" i="4"/>
  <c r="FA114" i="4"/>
  <c r="FB114" i="4"/>
  <c r="FC114" i="4"/>
  <c r="FD114" i="4"/>
  <c r="FE114" i="4"/>
  <c r="FF114" i="4"/>
  <c r="FG114" i="4"/>
  <c r="FH114" i="4"/>
  <c r="FI114" i="4"/>
  <c r="FJ114" i="4"/>
  <c r="FK114" i="4"/>
  <c r="FL114" i="4"/>
  <c r="FM114" i="4"/>
  <c r="FN114" i="4"/>
  <c r="BH75" i="7" l="1"/>
  <c r="BH77" i="7" s="1"/>
  <c r="BD75" i="7"/>
  <c r="BD77" i="7" s="1"/>
  <c r="AZ75" i="7"/>
  <c r="AZ77" i="7" s="1"/>
  <c r="AV75" i="7"/>
  <c r="AV77" i="7" s="1"/>
  <c r="AR75" i="7"/>
  <c r="AR77" i="7" s="1"/>
  <c r="AN75" i="7"/>
  <c r="AN77" i="7" s="1"/>
  <c r="AJ75" i="7"/>
  <c r="AJ77" i="7" s="1"/>
  <c r="AB75" i="7"/>
  <c r="AB77" i="7" s="1"/>
  <c r="P75" i="7"/>
  <c r="P77" i="7" s="1"/>
  <c r="DR95" i="7"/>
  <c r="FM97" i="7"/>
  <c r="FM99" i="7" s="1"/>
  <c r="FI97" i="7"/>
  <c r="FI99" i="7" s="1"/>
  <c r="FE97" i="7"/>
  <c r="FE99" i="7" s="1"/>
  <c r="FA97" i="7"/>
  <c r="FA99" i="7" s="1"/>
  <c r="EW97" i="7"/>
  <c r="EW99" i="7" s="1"/>
  <c r="ES97" i="7"/>
  <c r="ES99" i="7" s="1"/>
  <c r="EO97" i="7"/>
  <c r="EO99" i="7" s="1"/>
  <c r="EK97" i="7"/>
  <c r="EK99" i="7" s="1"/>
  <c r="EG97" i="7"/>
  <c r="EG99" i="7" s="1"/>
  <c r="EC97" i="7"/>
  <c r="EC99" i="7" s="1"/>
  <c r="DY97" i="7"/>
  <c r="DY99" i="7" s="1"/>
  <c r="DU97" i="7"/>
  <c r="DU99" i="7" s="1"/>
  <c r="DQ97" i="7"/>
  <c r="DQ99" i="7" s="1"/>
  <c r="DM97" i="7"/>
  <c r="DM99" i="7" s="1"/>
  <c r="DI97" i="7"/>
  <c r="DI99" i="7" s="1"/>
  <c r="DE97" i="7"/>
  <c r="DE99" i="7" s="1"/>
  <c r="DA97" i="7"/>
  <c r="DA99" i="7" s="1"/>
  <c r="CW97" i="7"/>
  <c r="CW99" i="7" s="1"/>
  <c r="CS97" i="7"/>
  <c r="CS99" i="7" s="1"/>
  <c r="CO97" i="7"/>
  <c r="CO99" i="7" s="1"/>
  <c r="CK97" i="7"/>
  <c r="CK99" i="7" s="1"/>
  <c r="CG97" i="7"/>
  <c r="CG99" i="7" s="1"/>
  <c r="CC97" i="7"/>
  <c r="CC99" i="7" s="1"/>
  <c r="BY97" i="7"/>
  <c r="BY99" i="7" s="1"/>
  <c r="BU97" i="7"/>
  <c r="BU99" i="7" s="1"/>
  <c r="BQ97" i="7"/>
  <c r="BQ99" i="7" s="1"/>
  <c r="BM97" i="7"/>
  <c r="BM99" i="7" s="1"/>
  <c r="BI97" i="7"/>
  <c r="BI99" i="7" s="1"/>
  <c r="FM75" i="7"/>
  <c r="FM77" i="7" s="1"/>
  <c r="FK75" i="7"/>
  <c r="FK77" i="7" s="1"/>
  <c r="FI75" i="7"/>
  <c r="FI77" i="7" s="1"/>
  <c r="FG75" i="7"/>
  <c r="FG77" i="7" s="1"/>
  <c r="FE75" i="7"/>
  <c r="FE77" i="7" s="1"/>
  <c r="FC75" i="7"/>
  <c r="FC77" i="7" s="1"/>
  <c r="FA75" i="7"/>
  <c r="FA77" i="7" s="1"/>
  <c r="EY75" i="7"/>
  <c r="EY77" i="7" s="1"/>
  <c r="EW75" i="7"/>
  <c r="EW77" i="7" s="1"/>
  <c r="EU75" i="7"/>
  <c r="EU77" i="7" s="1"/>
  <c r="ES75" i="7"/>
  <c r="ES77" i="7" s="1"/>
  <c r="EQ75" i="7"/>
  <c r="EQ77" i="7" s="1"/>
  <c r="EO75" i="7"/>
  <c r="EO77" i="7" s="1"/>
  <c r="EM75" i="7"/>
  <c r="EM77" i="7" s="1"/>
  <c r="EK75" i="7"/>
  <c r="EK77" i="7" s="1"/>
  <c r="EI75" i="7"/>
  <c r="EI77" i="7" s="1"/>
  <c r="EG75" i="7"/>
  <c r="EG77" i="7" s="1"/>
  <c r="EE75" i="7"/>
  <c r="EE77" i="7" s="1"/>
  <c r="EC75" i="7"/>
  <c r="EC77" i="7" s="1"/>
  <c r="EA75" i="7"/>
  <c r="EA77" i="7" s="1"/>
  <c r="DY75" i="7"/>
  <c r="DY77" i="7" s="1"/>
  <c r="DW75" i="7"/>
  <c r="DW77" i="7" s="1"/>
  <c r="DU75" i="7"/>
  <c r="DU77" i="7" s="1"/>
  <c r="DS75" i="7"/>
  <c r="DS77" i="7" s="1"/>
  <c r="DQ75" i="7"/>
  <c r="DQ77" i="7" s="1"/>
  <c r="DO75" i="7"/>
  <c r="DO77" i="7" s="1"/>
  <c r="DM75" i="7"/>
  <c r="DM77" i="7" s="1"/>
  <c r="DK75" i="7"/>
  <c r="DK77" i="7" s="1"/>
  <c r="DI75" i="7"/>
  <c r="DI77" i="7" s="1"/>
  <c r="DG75" i="7"/>
  <c r="DG77" i="7" s="1"/>
  <c r="DE75" i="7"/>
  <c r="DE77" i="7" s="1"/>
  <c r="DC75" i="7"/>
  <c r="DC77" i="7" s="1"/>
  <c r="DA75" i="7"/>
  <c r="DA77" i="7" s="1"/>
  <c r="CY75" i="7"/>
  <c r="CY77" i="7" s="1"/>
  <c r="CW75" i="7"/>
  <c r="CW77" i="7" s="1"/>
  <c r="CU75" i="7"/>
  <c r="CU77" i="7" s="1"/>
  <c r="CS75" i="7"/>
  <c r="CS77" i="7" s="1"/>
  <c r="CQ75" i="7"/>
  <c r="CQ77" i="7" s="1"/>
  <c r="CO75" i="7"/>
  <c r="CO77" i="7" s="1"/>
  <c r="CM75" i="7"/>
  <c r="CM77" i="7" s="1"/>
  <c r="CK75" i="7"/>
  <c r="CK77" i="7" s="1"/>
  <c r="CI75" i="7"/>
  <c r="CI77" i="7" s="1"/>
  <c r="CG75" i="7"/>
  <c r="CG77" i="7" s="1"/>
  <c r="CE75" i="7"/>
  <c r="CE77" i="7" s="1"/>
  <c r="CC75" i="7"/>
  <c r="CC77" i="7" s="1"/>
  <c r="CA75" i="7"/>
  <c r="CA77" i="7" s="1"/>
  <c r="BY75" i="7"/>
  <c r="BY77" i="7" s="1"/>
  <c r="BW75" i="7"/>
  <c r="BW77" i="7" s="1"/>
  <c r="BU75" i="7"/>
  <c r="BU77" i="7" s="1"/>
  <c r="BS75" i="7"/>
  <c r="BS77" i="7" s="1"/>
  <c r="BQ75" i="7"/>
  <c r="BQ77" i="7" s="1"/>
  <c r="BO75" i="7"/>
  <c r="BO77" i="7" s="1"/>
  <c r="BM75" i="7"/>
  <c r="BM77" i="7" s="1"/>
  <c r="BK75" i="7"/>
  <c r="BK77" i="7" s="1"/>
  <c r="BI75" i="7"/>
  <c r="BI77" i="7" s="1"/>
  <c r="BG75" i="7"/>
  <c r="BG77" i="7" s="1"/>
  <c r="BE75" i="7"/>
  <c r="BE77" i="7" s="1"/>
  <c r="BC75" i="7"/>
  <c r="BC77" i="7" s="1"/>
  <c r="BA75" i="7"/>
  <c r="BA77" i="7" s="1"/>
  <c r="AY75" i="7"/>
  <c r="AY77" i="7" s="1"/>
  <c r="AW75" i="7"/>
  <c r="AW77" i="7" s="1"/>
  <c r="AU75" i="7"/>
  <c r="AU77" i="7" s="1"/>
  <c r="AS75" i="7"/>
  <c r="AS77" i="7" s="1"/>
  <c r="AQ75" i="7"/>
  <c r="AQ77" i="7" s="1"/>
  <c r="AO75" i="7"/>
  <c r="AO77" i="7" s="1"/>
  <c r="AM75" i="7"/>
  <c r="AM77" i="7" s="1"/>
  <c r="AK75" i="7"/>
  <c r="AK77" i="7" s="1"/>
  <c r="AI75" i="7"/>
  <c r="AI77" i="7" s="1"/>
  <c r="AE75" i="7"/>
  <c r="AE77" i="7" s="1"/>
  <c r="AA75" i="7"/>
  <c r="AA77" i="7" s="1"/>
  <c r="W75" i="7"/>
  <c r="W77" i="7" s="1"/>
  <c r="S75" i="7"/>
  <c r="S77" i="7" s="1"/>
  <c r="O75" i="7"/>
  <c r="O77" i="7" s="1"/>
  <c r="K75" i="7"/>
  <c r="K77" i="7" s="1"/>
  <c r="FJ67" i="7"/>
  <c r="FH67" i="7"/>
  <c r="BB67" i="7"/>
  <c r="AZ67" i="7"/>
  <c r="FM6" i="7"/>
  <c r="FM18" i="7" s="1"/>
  <c r="FK6" i="7"/>
  <c r="FK18" i="7" s="1"/>
  <c r="FI6" i="7"/>
  <c r="FI18" i="7" s="1"/>
  <c r="FG6" i="7"/>
  <c r="FG18" i="7" s="1"/>
  <c r="FE6" i="7"/>
  <c r="FE18" i="7" s="1"/>
  <c r="FC6" i="7"/>
  <c r="FC18" i="7" s="1"/>
  <c r="FA6" i="7"/>
  <c r="FA18" i="7" s="1"/>
  <c r="EY6" i="7"/>
  <c r="EY18" i="7" s="1"/>
  <c r="EW6" i="7"/>
  <c r="EW18" i="7" s="1"/>
  <c r="EU6" i="7"/>
  <c r="EU18" i="7" s="1"/>
  <c r="ES6" i="7"/>
  <c r="ES18" i="7" s="1"/>
  <c r="EQ6" i="7"/>
  <c r="EQ18" i="7" s="1"/>
  <c r="EO6" i="7"/>
  <c r="EO18" i="7" s="1"/>
  <c r="EM6" i="7"/>
  <c r="EM18" i="7" s="1"/>
  <c r="EK6" i="7"/>
  <c r="EK18" i="7" s="1"/>
  <c r="EI6" i="7"/>
  <c r="EI18" i="7" s="1"/>
  <c r="EG6" i="7"/>
  <c r="EG18" i="7" s="1"/>
  <c r="EE6" i="7"/>
  <c r="EE18" i="7" s="1"/>
  <c r="EC6" i="7"/>
  <c r="EC18" i="7" s="1"/>
  <c r="EA6" i="7"/>
  <c r="EA18" i="7" s="1"/>
  <c r="DY6" i="7"/>
  <c r="DY18" i="7" s="1"/>
  <c r="DW6" i="7"/>
  <c r="DW18" i="7" s="1"/>
  <c r="DU6" i="7"/>
  <c r="DU18" i="7" s="1"/>
  <c r="DS6" i="7"/>
  <c r="DS18" i="7" s="1"/>
  <c r="DQ6" i="7"/>
  <c r="DQ18" i="7" s="1"/>
  <c r="DO6" i="7"/>
  <c r="DO18" i="7" s="1"/>
  <c r="DM6" i="7"/>
  <c r="DM18" i="7" s="1"/>
  <c r="DK6" i="7"/>
  <c r="DK18" i="7" s="1"/>
  <c r="DI6" i="7"/>
  <c r="DI18" i="7" s="1"/>
  <c r="DG6" i="7"/>
  <c r="DG18" i="7" s="1"/>
  <c r="DE6" i="7"/>
  <c r="DE18" i="7" s="1"/>
  <c r="DC6" i="7"/>
  <c r="DC18" i="7" s="1"/>
  <c r="DA6" i="7"/>
  <c r="DA18" i="7" s="1"/>
  <c r="CY6" i="7"/>
  <c r="CY18" i="7" s="1"/>
  <c r="CW6" i="7"/>
  <c r="CW18" i="7" s="1"/>
  <c r="CU6" i="7"/>
  <c r="CU18" i="7" s="1"/>
  <c r="CS6" i="7"/>
  <c r="CS18" i="7" s="1"/>
  <c r="CQ6" i="7"/>
  <c r="CQ18" i="7" s="1"/>
  <c r="CO6" i="7"/>
  <c r="CO18" i="7" s="1"/>
  <c r="CM6" i="7"/>
  <c r="CM18" i="7" s="1"/>
  <c r="CK6" i="7"/>
  <c r="CK18" i="7" s="1"/>
  <c r="CI6" i="7"/>
  <c r="CI18" i="7" s="1"/>
  <c r="CG6" i="7"/>
  <c r="CG18" i="7" s="1"/>
  <c r="CE6" i="7"/>
  <c r="CE18" i="7" s="1"/>
  <c r="CC6" i="7"/>
  <c r="CC18" i="7" s="1"/>
  <c r="CA6" i="7"/>
  <c r="CA18" i="7" s="1"/>
  <c r="BY6" i="7"/>
  <c r="BY18" i="7" s="1"/>
  <c r="BW6" i="7"/>
  <c r="BW18" i="7" s="1"/>
  <c r="BU6" i="7"/>
  <c r="BU18" i="7" s="1"/>
  <c r="BS6" i="7"/>
  <c r="BS18" i="7" s="1"/>
  <c r="BQ6" i="7"/>
  <c r="BQ18" i="7" s="1"/>
  <c r="BO6" i="7"/>
  <c r="BO18" i="7" s="1"/>
  <c r="BM6" i="7"/>
  <c r="BM18" i="7" s="1"/>
  <c r="BK6" i="7"/>
  <c r="BK18" i="7" s="1"/>
  <c r="BI6" i="7"/>
  <c r="BI18" i="7" s="1"/>
  <c r="BG6" i="7"/>
  <c r="BG18" i="7" s="1"/>
  <c r="BE6" i="7"/>
  <c r="BE18" i="7" s="1"/>
  <c r="BC6" i="7"/>
  <c r="BC18" i="7" s="1"/>
  <c r="BA6" i="7"/>
  <c r="BA18" i="7" s="1"/>
  <c r="AY6" i="7"/>
  <c r="AY18" i="7" s="1"/>
  <c r="AW6" i="7"/>
  <c r="AW18" i="7" s="1"/>
  <c r="AU6" i="7"/>
  <c r="AU18" i="7" s="1"/>
  <c r="AS6" i="7"/>
  <c r="AS18" i="7" s="1"/>
  <c r="AQ6" i="7"/>
  <c r="AQ18" i="7" s="1"/>
  <c r="AO6" i="7"/>
  <c r="AO18" i="7" s="1"/>
  <c r="AM6" i="7"/>
  <c r="AM18" i="7" s="1"/>
  <c r="AK6" i="7"/>
  <c r="AK18" i="7" s="1"/>
  <c r="AI6" i="7"/>
  <c r="AI18" i="7" s="1"/>
  <c r="AG6" i="7"/>
  <c r="AG18" i="7" s="1"/>
  <c r="AE6" i="7"/>
  <c r="AE18" i="7" s="1"/>
  <c r="AC6" i="7"/>
  <c r="AC18" i="7" s="1"/>
  <c r="AA6" i="7"/>
  <c r="AA18" i="7" s="1"/>
  <c r="Y6" i="7"/>
  <c r="Y18" i="7" s="1"/>
  <c r="W6" i="7"/>
  <c r="W18" i="7" s="1"/>
  <c r="U6" i="7"/>
  <c r="U18" i="7" s="1"/>
  <c r="S6" i="7"/>
  <c r="S18" i="7" s="1"/>
  <c r="Q6" i="7"/>
  <c r="Q18" i="7" s="1"/>
  <c r="O6" i="7"/>
  <c r="O18" i="7" s="1"/>
  <c r="M6" i="7"/>
  <c r="M18" i="7" s="1"/>
  <c r="K6" i="7"/>
  <c r="K18" i="7" s="1"/>
  <c r="BF75" i="7"/>
  <c r="BF77" i="7" s="1"/>
  <c r="BB75" i="7"/>
  <c r="BB77" i="7" s="1"/>
  <c r="AX75" i="7"/>
  <c r="AX77" i="7" s="1"/>
  <c r="AT75" i="7"/>
  <c r="AT77" i="7" s="1"/>
  <c r="AP75" i="7"/>
  <c r="AP77" i="7" s="1"/>
  <c r="AL75" i="7"/>
  <c r="AL77" i="7" s="1"/>
  <c r="AH75" i="7"/>
  <c r="AH77" i="7" s="1"/>
  <c r="AD75" i="7"/>
  <c r="AD77" i="7" s="1"/>
  <c r="Z75" i="7"/>
  <c r="Z77" i="7" s="1"/>
  <c r="X75" i="7"/>
  <c r="X77" i="7" s="1"/>
  <c r="V75" i="7"/>
  <c r="V77" i="7" s="1"/>
  <c r="N75" i="7"/>
  <c r="N77" i="7" s="1"/>
  <c r="R75" i="7"/>
  <c r="R77" i="7" s="1"/>
  <c r="DT75" i="7"/>
  <c r="DT77" i="7" s="1"/>
  <c r="CH75" i="7"/>
  <c r="CH77" i="7" s="1"/>
  <c r="BX75" i="7"/>
  <c r="BX77" i="7" s="1"/>
  <c r="BV75" i="7"/>
  <c r="BV77" i="7" s="1"/>
  <c r="BP75" i="7"/>
  <c r="BP77" i="7" s="1"/>
  <c r="FN75" i="7"/>
  <c r="FN77" i="7" s="1"/>
  <c r="FL75" i="7"/>
  <c r="FL77" i="7" s="1"/>
  <c r="FJ75" i="7"/>
  <c r="FJ77" i="7" s="1"/>
  <c r="FH75" i="7"/>
  <c r="FH77" i="7" s="1"/>
  <c r="FF75" i="7"/>
  <c r="FF77" i="7" s="1"/>
  <c r="FD75" i="7"/>
  <c r="FD77" i="7" s="1"/>
  <c r="FB75" i="7"/>
  <c r="FB77" i="7" s="1"/>
  <c r="EZ75" i="7"/>
  <c r="EZ77" i="7" s="1"/>
  <c r="EX75" i="7"/>
  <c r="EX77" i="7" s="1"/>
  <c r="EV75" i="7"/>
  <c r="EV77" i="7" s="1"/>
  <c r="ET75" i="7"/>
  <c r="ET77" i="7" s="1"/>
  <c r="ER75" i="7"/>
  <c r="ER77" i="7" s="1"/>
  <c r="EP75" i="7"/>
  <c r="EP77" i="7" s="1"/>
  <c r="EN75" i="7"/>
  <c r="EN77" i="7" s="1"/>
  <c r="EL75" i="7"/>
  <c r="EL77" i="7" s="1"/>
  <c r="EJ75" i="7"/>
  <c r="EJ77" i="7" s="1"/>
  <c r="EH75" i="7"/>
  <c r="EH77" i="7" s="1"/>
  <c r="EF75" i="7"/>
  <c r="EF77" i="7" s="1"/>
  <c r="ED75" i="7"/>
  <c r="ED77" i="7" s="1"/>
  <c r="EB75" i="7"/>
  <c r="EB77" i="7" s="1"/>
  <c r="DZ75" i="7"/>
  <c r="DZ77" i="7" s="1"/>
  <c r="DX75" i="7"/>
  <c r="DX77" i="7" s="1"/>
  <c r="DV75" i="7"/>
  <c r="DV77" i="7" s="1"/>
  <c r="DR75" i="7"/>
  <c r="DR77" i="7" s="1"/>
  <c r="DP75" i="7"/>
  <c r="DP77" i="7" s="1"/>
  <c r="DN75" i="7"/>
  <c r="DN77" i="7" s="1"/>
  <c r="DL75" i="7"/>
  <c r="DL77" i="7" s="1"/>
  <c r="DJ75" i="7"/>
  <c r="DJ77" i="7" s="1"/>
  <c r="DH75" i="7"/>
  <c r="DH77" i="7" s="1"/>
  <c r="DF75" i="7"/>
  <c r="DF77" i="7" s="1"/>
  <c r="DD75" i="7"/>
  <c r="DD77" i="7" s="1"/>
  <c r="DB75" i="7"/>
  <c r="DB77" i="7" s="1"/>
  <c r="CZ75" i="7"/>
  <c r="CZ77" i="7" s="1"/>
  <c r="CX75" i="7"/>
  <c r="CX77" i="7" s="1"/>
  <c r="CV75" i="7"/>
  <c r="CV77" i="7" s="1"/>
  <c r="CT75" i="7"/>
  <c r="CT77" i="7" s="1"/>
  <c r="CR75" i="7"/>
  <c r="CR77" i="7" s="1"/>
  <c r="CP75" i="7"/>
  <c r="CP77" i="7" s="1"/>
  <c r="CN75" i="7"/>
  <c r="CN77" i="7" s="1"/>
  <c r="CL75" i="7"/>
  <c r="CL77" i="7" s="1"/>
  <c r="CJ75" i="7"/>
  <c r="CJ77" i="7" s="1"/>
  <c r="CF75" i="7"/>
  <c r="CF77" i="7" s="1"/>
  <c r="CD75" i="7"/>
  <c r="CD77" i="7" s="1"/>
  <c r="CB75" i="7"/>
  <c r="CB77" i="7" s="1"/>
  <c r="BZ75" i="7"/>
  <c r="BZ77" i="7" s="1"/>
  <c r="BT75" i="7"/>
  <c r="BT77" i="7" s="1"/>
  <c r="BR75" i="7"/>
  <c r="BR77" i="7" s="1"/>
  <c r="BN75" i="7"/>
  <c r="BN77" i="7" s="1"/>
  <c r="BL75" i="7"/>
  <c r="BL77" i="7" s="1"/>
  <c r="BJ75" i="7"/>
  <c r="BJ77" i="7" s="1"/>
  <c r="FM23" i="7"/>
  <c r="FM35" i="7" s="1"/>
  <c r="FK23" i="7"/>
  <c r="FK35" i="7" s="1"/>
  <c r="FI23" i="7"/>
  <c r="FI35" i="7" s="1"/>
  <c r="FG23" i="7"/>
  <c r="FG35" i="7" s="1"/>
  <c r="FE23" i="7"/>
  <c r="FE35" i="7" s="1"/>
  <c r="FC23" i="7"/>
  <c r="FC35" i="7" s="1"/>
  <c r="FA23" i="7"/>
  <c r="FA35" i="7" s="1"/>
  <c r="EY23" i="7"/>
  <c r="EY35" i="7" s="1"/>
  <c r="EW23" i="7"/>
  <c r="EW35" i="7" s="1"/>
  <c r="EU23" i="7"/>
  <c r="EU35" i="7" s="1"/>
  <c r="ES23" i="7"/>
  <c r="ES35" i="7" s="1"/>
  <c r="EQ23" i="7"/>
  <c r="EQ35" i="7" s="1"/>
  <c r="EO23" i="7"/>
  <c r="EO35" i="7" s="1"/>
  <c r="EM23" i="7"/>
  <c r="EM35" i="7" s="1"/>
  <c r="EK23" i="7"/>
  <c r="EK35" i="7" s="1"/>
  <c r="EI23" i="7"/>
  <c r="EI35" i="7" s="1"/>
  <c r="EG23" i="7"/>
  <c r="EG35" i="7" s="1"/>
  <c r="EE23" i="7"/>
  <c r="EE35" i="7" s="1"/>
  <c r="EC23" i="7"/>
  <c r="EC35" i="7" s="1"/>
  <c r="EA23" i="7"/>
  <c r="EA35" i="7" s="1"/>
  <c r="DY23" i="7"/>
  <c r="DY35" i="7" s="1"/>
  <c r="DW23" i="7"/>
  <c r="DW35" i="7" s="1"/>
  <c r="DU23" i="7"/>
  <c r="DU35" i="7" s="1"/>
  <c r="DS23" i="7"/>
  <c r="DS35" i="7" s="1"/>
  <c r="DQ23" i="7"/>
  <c r="DQ35" i="7" s="1"/>
  <c r="DO23" i="7"/>
  <c r="DO35" i="7" s="1"/>
  <c r="DM23" i="7"/>
  <c r="DM35" i="7" s="1"/>
  <c r="DK23" i="7"/>
  <c r="DK35" i="7" s="1"/>
  <c r="DI23" i="7"/>
  <c r="DI35" i="7" s="1"/>
  <c r="DG23" i="7"/>
  <c r="DG35" i="7" s="1"/>
  <c r="DE23" i="7"/>
  <c r="DE35" i="7" s="1"/>
  <c r="DC23" i="7"/>
  <c r="DC35" i="7" s="1"/>
  <c r="DA23" i="7"/>
  <c r="DA35" i="7" s="1"/>
  <c r="CY23" i="7"/>
  <c r="CY35" i="7" s="1"/>
  <c r="CW23" i="7"/>
  <c r="CW35" i="7" s="1"/>
  <c r="CU23" i="7"/>
  <c r="CU35" i="7" s="1"/>
  <c r="CS23" i="7"/>
  <c r="CS35" i="7" s="1"/>
  <c r="CQ23" i="7"/>
  <c r="CQ35" i="7" s="1"/>
  <c r="CO23" i="7"/>
  <c r="CO35" i="7" s="1"/>
  <c r="CM23" i="7"/>
  <c r="CM35" i="7" s="1"/>
  <c r="CK23" i="7"/>
  <c r="CK35" i="7" s="1"/>
  <c r="CI23" i="7"/>
  <c r="CI35" i="7" s="1"/>
  <c r="CG23" i="7"/>
  <c r="CG35" i="7" s="1"/>
  <c r="CE23" i="7"/>
  <c r="CE35" i="7" s="1"/>
  <c r="CC23" i="7"/>
  <c r="CC35" i="7" s="1"/>
  <c r="CA23" i="7"/>
  <c r="CA35" i="7" s="1"/>
  <c r="BY23" i="7"/>
  <c r="BY35" i="7" s="1"/>
  <c r="BW23" i="7"/>
  <c r="BW35" i="7" s="1"/>
  <c r="BU23" i="7"/>
  <c r="BU35" i="7" s="1"/>
  <c r="BS23" i="7"/>
  <c r="BS35" i="7" s="1"/>
  <c r="BQ23" i="7"/>
  <c r="BQ35" i="7" s="1"/>
  <c r="BO23" i="7"/>
  <c r="BO35" i="7" s="1"/>
  <c r="BM23" i="7"/>
  <c r="BM35" i="7" s="1"/>
  <c r="BK23" i="7"/>
  <c r="BK35" i="7" s="1"/>
  <c r="BI23" i="7"/>
  <c r="BI35" i="7" s="1"/>
  <c r="BG23" i="7"/>
  <c r="BG35" i="7" s="1"/>
  <c r="BE23" i="7"/>
  <c r="BE35" i="7" s="1"/>
  <c r="BC23" i="7"/>
  <c r="BC35" i="7" s="1"/>
  <c r="BA23" i="7"/>
  <c r="BA35" i="7" s="1"/>
  <c r="AY23" i="7"/>
  <c r="AY35" i="7" s="1"/>
  <c r="AW23" i="7"/>
  <c r="AW35" i="7" s="1"/>
  <c r="AU23" i="7"/>
  <c r="AU35" i="7" s="1"/>
  <c r="AS23" i="7"/>
  <c r="AS35" i="7" s="1"/>
  <c r="AQ23" i="7"/>
  <c r="AQ35" i="7" s="1"/>
  <c r="AO23" i="7"/>
  <c r="AO35" i="7" s="1"/>
  <c r="AM23" i="7"/>
  <c r="AM35" i="7" s="1"/>
  <c r="AK23" i="7"/>
  <c r="AK35" i="7" s="1"/>
  <c r="AI23" i="7"/>
  <c r="AI35" i="7" s="1"/>
  <c r="AG23" i="7"/>
  <c r="AG35" i="7" s="1"/>
  <c r="AE23" i="7"/>
  <c r="AE35" i="7" s="1"/>
  <c r="AC23" i="7"/>
  <c r="AC35" i="7" s="1"/>
  <c r="AA23" i="7"/>
  <c r="AA35" i="7" s="1"/>
  <c r="Y23" i="7"/>
  <c r="Y35" i="7" s="1"/>
  <c r="W23" i="7"/>
  <c r="W38" i="7" s="1"/>
  <c r="U23" i="7"/>
  <c r="S23" i="7"/>
  <c r="S38" i="7" s="1"/>
  <c r="Q23" i="7"/>
  <c r="O23" i="7"/>
  <c r="O38" i="7" s="1"/>
  <c r="M23" i="7"/>
  <c r="K23" i="7"/>
  <c r="K38" i="7" s="1"/>
  <c r="FN28" i="7"/>
  <c r="FL28" i="7"/>
  <c r="FJ28" i="7"/>
  <c r="FH28" i="7"/>
  <c r="FF28" i="7"/>
  <c r="FD28" i="7"/>
  <c r="FB28" i="7"/>
  <c r="EZ28" i="7"/>
  <c r="EX28" i="7"/>
  <c r="EV28" i="7"/>
  <c r="ET28" i="7"/>
  <c r="ER28" i="7"/>
  <c r="EP28" i="7"/>
  <c r="EN28" i="7"/>
  <c r="EL28" i="7"/>
  <c r="EJ28" i="7"/>
  <c r="EH28" i="7"/>
  <c r="EF28" i="7"/>
  <c r="ED28" i="7"/>
  <c r="EB28" i="7"/>
  <c r="DZ28" i="7"/>
  <c r="DX28" i="7"/>
  <c r="DV28" i="7"/>
  <c r="DT28" i="7"/>
  <c r="DR28" i="7"/>
  <c r="DP28" i="7"/>
  <c r="DN28" i="7"/>
  <c r="FL119" i="7"/>
  <c r="FL122" i="7" s="1"/>
  <c r="FH119" i="7"/>
  <c r="FH122" i="7" s="1"/>
  <c r="FD119" i="7"/>
  <c r="FD122" i="7" s="1"/>
  <c r="EZ119" i="7"/>
  <c r="EZ122" i="7" s="1"/>
  <c r="EV119" i="7"/>
  <c r="EV122" i="7" s="1"/>
  <c r="ER119" i="7"/>
  <c r="ER122" i="7" s="1"/>
  <c r="EN119" i="7"/>
  <c r="EN122" i="7" s="1"/>
  <c r="EJ119" i="7"/>
  <c r="EJ122" i="7" s="1"/>
  <c r="EF119" i="7"/>
  <c r="EF122" i="7" s="1"/>
  <c r="EB119" i="7"/>
  <c r="EB122" i="7" s="1"/>
  <c r="DX119" i="7"/>
  <c r="DX122" i="7" s="1"/>
  <c r="DT119" i="7"/>
  <c r="DT122" i="7" s="1"/>
  <c r="DP119" i="7"/>
  <c r="DP122" i="7" s="1"/>
  <c r="DL119" i="7"/>
  <c r="DL122" i="7" s="1"/>
  <c r="DH119" i="7"/>
  <c r="DH122" i="7" s="1"/>
  <c r="DD119" i="7"/>
  <c r="DD122" i="7" s="1"/>
  <c r="CZ119" i="7"/>
  <c r="CZ122" i="7" s="1"/>
  <c r="CV119" i="7"/>
  <c r="CV122" i="7" s="1"/>
  <c r="CR119" i="7"/>
  <c r="CR122" i="7" s="1"/>
  <c r="CN119" i="7"/>
  <c r="CN122" i="7" s="1"/>
  <c r="CJ119" i="7"/>
  <c r="CJ122" i="7" s="1"/>
  <c r="CF119" i="7"/>
  <c r="CF122" i="7" s="1"/>
  <c r="CB119" i="7"/>
  <c r="CB122" i="7" s="1"/>
  <c r="BX119" i="7"/>
  <c r="BX122" i="7" s="1"/>
  <c r="BT119" i="7"/>
  <c r="BT122" i="7" s="1"/>
  <c r="BP119" i="7"/>
  <c r="BP122" i="7" s="1"/>
  <c r="BL119" i="7"/>
  <c r="BL122" i="7" s="1"/>
  <c r="BH119" i="7"/>
  <c r="BH122" i="7" s="1"/>
  <c r="BD119" i="7"/>
  <c r="BD122" i="7" s="1"/>
  <c r="BB119" i="7"/>
  <c r="BB122" i="7" s="1"/>
  <c r="AX119" i="7"/>
  <c r="AX122" i="7" s="1"/>
  <c r="AV119" i="7"/>
  <c r="AV122" i="7" s="1"/>
  <c r="AT119" i="7"/>
  <c r="AT122" i="7" s="1"/>
  <c r="AR119" i="7"/>
  <c r="AR122" i="7" s="1"/>
  <c r="AP119" i="7"/>
  <c r="AP122" i="7" s="1"/>
  <c r="AN119" i="7"/>
  <c r="AN122" i="7" s="1"/>
  <c r="AL119" i="7"/>
  <c r="AL122" i="7" s="1"/>
  <c r="AJ119" i="7"/>
  <c r="AJ122" i="7" s="1"/>
  <c r="AH119" i="7"/>
  <c r="AH122" i="7" s="1"/>
  <c r="AF119" i="7"/>
  <c r="AF122" i="7" s="1"/>
  <c r="AD119" i="7"/>
  <c r="AD122" i="7" s="1"/>
  <c r="AB119" i="7"/>
  <c r="AB122" i="7" s="1"/>
  <c r="Z119" i="7"/>
  <c r="Z122" i="7" s="1"/>
  <c r="X119" i="7"/>
  <c r="X122" i="7" s="1"/>
  <c r="V119" i="7"/>
  <c r="V122" i="7" s="1"/>
  <c r="T119" i="7"/>
  <c r="T122" i="7" s="1"/>
  <c r="R119" i="7"/>
  <c r="R122" i="7" s="1"/>
  <c r="P119" i="7"/>
  <c r="P122" i="7" s="1"/>
  <c r="N119" i="7"/>
  <c r="N122" i="7" s="1"/>
  <c r="L119" i="7"/>
  <c r="L122" i="7" s="1"/>
  <c r="FN97" i="7"/>
  <c r="FN99" i="7" s="1"/>
  <c r="FL97" i="7"/>
  <c r="FL99" i="7" s="1"/>
  <c r="FJ97" i="7"/>
  <c r="FJ99" i="7" s="1"/>
  <c r="FH97" i="7"/>
  <c r="FH99" i="7" s="1"/>
  <c r="FF97" i="7"/>
  <c r="FF99" i="7" s="1"/>
  <c r="FD97" i="7"/>
  <c r="FD99" i="7" s="1"/>
  <c r="FB97" i="7"/>
  <c r="FB99" i="7" s="1"/>
  <c r="EZ97" i="7"/>
  <c r="EZ99" i="7" s="1"/>
  <c r="EX97" i="7"/>
  <c r="EX99" i="7" s="1"/>
  <c r="EV97" i="7"/>
  <c r="EV99" i="7" s="1"/>
  <c r="ET97" i="7"/>
  <c r="ET99" i="7" s="1"/>
  <c r="ER97" i="7"/>
  <c r="ER99" i="7" s="1"/>
  <c r="EP97" i="7"/>
  <c r="EP99" i="7" s="1"/>
  <c r="EN97" i="7"/>
  <c r="EN99" i="7" s="1"/>
  <c r="EL97" i="7"/>
  <c r="EL99" i="7" s="1"/>
  <c r="EJ97" i="7"/>
  <c r="EJ99" i="7" s="1"/>
  <c r="EH97" i="7"/>
  <c r="EH99" i="7" s="1"/>
  <c r="EF97" i="7"/>
  <c r="EF99" i="7" s="1"/>
  <c r="ED97" i="7"/>
  <c r="ED99" i="7" s="1"/>
  <c r="EB97" i="7"/>
  <c r="EB99" i="7" s="1"/>
  <c r="DZ97" i="7"/>
  <c r="DZ99" i="7" s="1"/>
  <c r="DX97" i="7"/>
  <c r="DX99" i="7" s="1"/>
  <c r="DV97" i="7"/>
  <c r="DV99" i="7" s="1"/>
  <c r="DT97" i="7"/>
  <c r="DT99" i="7" s="1"/>
  <c r="FN119" i="7"/>
  <c r="FN122" i="7" s="1"/>
  <c r="FJ119" i="7"/>
  <c r="FJ122" i="7" s="1"/>
  <c r="FF119" i="7"/>
  <c r="FF122" i="7" s="1"/>
  <c r="FB119" i="7"/>
  <c r="FB122" i="7" s="1"/>
  <c r="EX119" i="7"/>
  <c r="EX122" i="7" s="1"/>
  <c r="ET119" i="7"/>
  <c r="ET122" i="7" s="1"/>
  <c r="EP119" i="7"/>
  <c r="EP122" i="7" s="1"/>
  <c r="EL119" i="7"/>
  <c r="EL122" i="7" s="1"/>
  <c r="EH119" i="7"/>
  <c r="EH122" i="7" s="1"/>
  <c r="ED119" i="7"/>
  <c r="ED122" i="7" s="1"/>
  <c r="DZ119" i="7"/>
  <c r="DZ122" i="7" s="1"/>
  <c r="DV119" i="7"/>
  <c r="DV122" i="7" s="1"/>
  <c r="DR119" i="7"/>
  <c r="DR122" i="7" s="1"/>
  <c r="DN119" i="7"/>
  <c r="DN122" i="7" s="1"/>
  <c r="DJ119" i="7"/>
  <c r="DJ122" i="7" s="1"/>
  <c r="DF119" i="7"/>
  <c r="DF122" i="7" s="1"/>
  <c r="DB119" i="7"/>
  <c r="DB122" i="7" s="1"/>
  <c r="CX119" i="7"/>
  <c r="CX122" i="7" s="1"/>
  <c r="CT119" i="7"/>
  <c r="CT122" i="7" s="1"/>
  <c r="CP119" i="7"/>
  <c r="CP122" i="7" s="1"/>
  <c r="CL119" i="7"/>
  <c r="CL122" i="7" s="1"/>
  <c r="CH119" i="7"/>
  <c r="CH122" i="7" s="1"/>
  <c r="CD119" i="7"/>
  <c r="CD122" i="7" s="1"/>
  <c r="BZ119" i="7"/>
  <c r="BZ122" i="7" s="1"/>
  <c r="BV119" i="7"/>
  <c r="BV122" i="7" s="1"/>
  <c r="BR119" i="7"/>
  <c r="BR122" i="7" s="1"/>
  <c r="BN119" i="7"/>
  <c r="BN122" i="7" s="1"/>
  <c r="BJ119" i="7"/>
  <c r="BJ122" i="7" s="1"/>
  <c r="BF119" i="7"/>
  <c r="BF122" i="7" s="1"/>
  <c r="AZ119" i="7"/>
  <c r="AZ122" i="7" s="1"/>
  <c r="FM119" i="7"/>
  <c r="FM122" i="7" s="1"/>
  <c r="FK119" i="7"/>
  <c r="FK122" i="7" s="1"/>
  <c r="FI119" i="7"/>
  <c r="FI122" i="7" s="1"/>
  <c r="FG119" i="7"/>
  <c r="FG122" i="7" s="1"/>
  <c r="FE119" i="7"/>
  <c r="FE122" i="7" s="1"/>
  <c r="FC119" i="7"/>
  <c r="FC122" i="7" s="1"/>
  <c r="FA119" i="7"/>
  <c r="FA122" i="7" s="1"/>
  <c r="EY119" i="7"/>
  <c r="EY122" i="7" s="1"/>
  <c r="EW119" i="7"/>
  <c r="EW122" i="7" s="1"/>
  <c r="EU119" i="7"/>
  <c r="EU122" i="7" s="1"/>
  <c r="ES119" i="7"/>
  <c r="ES122" i="7" s="1"/>
  <c r="EQ119" i="7"/>
  <c r="EQ122" i="7" s="1"/>
  <c r="EO119" i="7"/>
  <c r="EO122" i="7" s="1"/>
  <c r="EM119" i="7"/>
  <c r="EM122" i="7" s="1"/>
  <c r="EK119" i="7"/>
  <c r="EK122" i="7" s="1"/>
  <c r="EI119" i="7"/>
  <c r="EI122" i="7" s="1"/>
  <c r="EG119" i="7"/>
  <c r="EG122" i="7" s="1"/>
  <c r="EE119" i="7"/>
  <c r="EE122" i="7" s="1"/>
  <c r="EC119" i="7"/>
  <c r="EC122" i="7" s="1"/>
  <c r="EA119" i="7"/>
  <c r="EA122" i="7" s="1"/>
  <c r="DY119" i="7"/>
  <c r="DY122" i="7" s="1"/>
  <c r="DW119" i="7"/>
  <c r="DW122" i="7" s="1"/>
  <c r="DU119" i="7"/>
  <c r="DU122" i="7" s="1"/>
  <c r="DS119" i="7"/>
  <c r="DS122" i="7" s="1"/>
  <c r="DQ119" i="7"/>
  <c r="DQ122" i="7" s="1"/>
  <c r="DO119" i="7"/>
  <c r="DO122" i="7" s="1"/>
  <c r="DM119" i="7"/>
  <c r="DM122" i="7" s="1"/>
  <c r="DK119" i="7"/>
  <c r="DK122" i="7" s="1"/>
  <c r="DI119" i="7"/>
  <c r="DI122" i="7" s="1"/>
  <c r="DG119" i="7"/>
  <c r="DG122" i="7" s="1"/>
  <c r="DE119" i="7"/>
  <c r="DE122" i="7" s="1"/>
  <c r="DC119" i="7"/>
  <c r="DC122" i="7" s="1"/>
  <c r="DA119" i="7"/>
  <c r="DA122" i="7" s="1"/>
  <c r="CY119" i="7"/>
  <c r="CY122" i="7" s="1"/>
  <c r="CW119" i="7"/>
  <c r="CW122" i="7" s="1"/>
  <c r="CU119" i="7"/>
  <c r="CU122" i="7" s="1"/>
  <c r="CS119" i="7"/>
  <c r="CS122" i="7" s="1"/>
  <c r="CQ119" i="7"/>
  <c r="CQ122" i="7" s="1"/>
  <c r="CO119" i="7"/>
  <c r="CO122" i="7" s="1"/>
  <c r="CM119" i="7"/>
  <c r="CM122" i="7" s="1"/>
  <c r="CK119" i="7"/>
  <c r="CK122" i="7" s="1"/>
  <c r="CI119" i="7"/>
  <c r="CI122" i="7" s="1"/>
  <c r="CG119" i="7"/>
  <c r="CG122" i="7" s="1"/>
  <c r="CE119" i="7"/>
  <c r="CE122" i="7" s="1"/>
  <c r="CC119" i="7"/>
  <c r="CC122" i="7" s="1"/>
  <c r="CA119" i="7"/>
  <c r="CA122" i="7" s="1"/>
  <c r="BY119" i="7"/>
  <c r="BY122" i="7" s="1"/>
  <c r="BW119" i="7"/>
  <c r="BW122" i="7" s="1"/>
  <c r="BU119" i="7"/>
  <c r="BU122" i="7" s="1"/>
  <c r="BS119" i="7"/>
  <c r="BS122" i="7" s="1"/>
  <c r="BQ119" i="7"/>
  <c r="BQ122" i="7" s="1"/>
  <c r="BO119" i="7"/>
  <c r="BO122" i="7" s="1"/>
  <c r="BM119" i="7"/>
  <c r="BM122" i="7" s="1"/>
  <c r="BK119" i="7"/>
  <c r="BK122" i="7" s="1"/>
  <c r="BI119" i="7"/>
  <c r="BI122" i="7" s="1"/>
  <c r="BG119" i="7"/>
  <c r="BG122" i="7" s="1"/>
  <c r="BE119" i="7"/>
  <c r="BE122" i="7" s="1"/>
  <c r="BC119" i="7"/>
  <c r="BC122" i="7" s="1"/>
  <c r="BA119" i="7"/>
  <c r="BA122" i="7" s="1"/>
  <c r="AY119" i="7"/>
  <c r="AY122" i="7" s="1"/>
  <c r="AW119" i="7"/>
  <c r="AW122" i="7" s="1"/>
  <c r="AU119" i="7"/>
  <c r="AU122" i="7" s="1"/>
  <c r="AS119" i="7"/>
  <c r="AS122" i="7" s="1"/>
  <c r="AQ119" i="7"/>
  <c r="AQ122" i="7" s="1"/>
  <c r="AO119" i="7"/>
  <c r="AO122" i="7" s="1"/>
  <c r="AM119" i="7"/>
  <c r="AM122" i="7" s="1"/>
  <c r="AK119" i="7"/>
  <c r="AK122" i="7" s="1"/>
  <c r="AI119" i="7"/>
  <c r="AI122" i="7" s="1"/>
  <c r="AG119" i="7"/>
  <c r="AG122" i="7" s="1"/>
  <c r="AE119" i="7"/>
  <c r="AE122" i="7" s="1"/>
  <c r="AC119" i="7"/>
  <c r="AC122" i="7" s="1"/>
  <c r="AA119" i="7"/>
  <c r="AA122" i="7" s="1"/>
  <c r="Y119" i="7"/>
  <c r="Y122" i="7" s="1"/>
  <c r="W119" i="7"/>
  <c r="W122" i="7" s="1"/>
  <c r="U119" i="7"/>
  <c r="U122" i="7" s="1"/>
  <c r="S119" i="7"/>
  <c r="S122" i="7" s="1"/>
  <c r="Q119" i="7"/>
  <c r="Q122" i="7" s="1"/>
  <c r="O119" i="7"/>
  <c r="O122" i="7" s="1"/>
  <c r="M119" i="7"/>
  <c r="M122" i="7" s="1"/>
  <c r="K119" i="7"/>
  <c r="K122" i="7" s="1"/>
  <c r="AG75" i="7"/>
  <c r="AG77" i="7" s="1"/>
  <c r="AC75" i="7"/>
  <c r="AC77" i="7" s="1"/>
  <c r="Y75" i="7"/>
  <c r="Y77" i="7" s="1"/>
  <c r="U75" i="7"/>
  <c r="U77" i="7" s="1"/>
  <c r="Q75" i="7"/>
  <c r="Q77" i="7" s="1"/>
  <c r="M75" i="7"/>
  <c r="M77" i="7" s="1"/>
  <c r="W35" i="7"/>
  <c r="U35" i="7"/>
  <c r="U38" i="7"/>
  <c r="U123" i="7" s="1"/>
  <c r="Q35" i="7"/>
  <c r="Q38" i="7"/>
  <c r="Q123" i="7" s="1"/>
  <c r="O35" i="7"/>
  <c r="M35" i="7"/>
  <c r="M38" i="7"/>
  <c r="M123" i="7" s="1"/>
  <c r="FM38" i="7"/>
  <c r="FI38" i="7"/>
  <c r="FE38" i="7"/>
  <c r="FA38" i="7"/>
  <c r="EW38" i="7"/>
  <c r="ES38" i="7"/>
  <c r="EO38" i="7"/>
  <c r="EK38" i="7"/>
  <c r="EG38" i="7"/>
  <c r="EC38" i="7"/>
  <c r="DY38" i="7"/>
  <c r="DU38" i="7"/>
  <c r="DQ38" i="7"/>
  <c r="DM38" i="7"/>
  <c r="DI38" i="7"/>
  <c r="DE38" i="7"/>
  <c r="DA38" i="7"/>
  <c r="CW38" i="7"/>
  <c r="CS38" i="7"/>
  <c r="CO38" i="7"/>
  <c r="CK38" i="7"/>
  <c r="CG38" i="7"/>
  <c r="CC38" i="7"/>
  <c r="BY38" i="7"/>
  <c r="BU38" i="7"/>
  <c r="BQ38" i="7"/>
  <c r="BM38" i="7"/>
  <c r="BI38" i="7"/>
  <c r="BA38" i="7"/>
  <c r="BA123" i="7" s="1"/>
  <c r="AW38" i="7"/>
  <c r="AW123" i="7" s="1"/>
  <c r="AS38" i="7"/>
  <c r="AS123" i="7" s="1"/>
  <c r="AO38" i="7"/>
  <c r="AO123" i="7" s="1"/>
  <c r="AK38" i="7"/>
  <c r="AK123" i="7" s="1"/>
  <c r="AG38" i="7"/>
  <c r="AC38" i="7"/>
  <c r="AC123" i="7" s="1"/>
  <c r="Y38" i="7"/>
  <c r="FN6" i="7"/>
  <c r="FL6" i="7"/>
  <c r="FJ6" i="7"/>
  <c r="FH6" i="7"/>
  <c r="FF6" i="7"/>
  <c r="FD6" i="7"/>
  <c r="FB6" i="7"/>
  <c r="EZ6" i="7"/>
  <c r="EX6" i="7"/>
  <c r="EV6" i="7"/>
  <c r="ET6" i="7"/>
  <c r="ER6" i="7"/>
  <c r="EP6" i="7"/>
  <c r="EN6" i="7"/>
  <c r="EL6" i="7"/>
  <c r="EJ6" i="7"/>
  <c r="EH6" i="7"/>
  <c r="EF6" i="7"/>
  <c r="ED6" i="7"/>
  <c r="EB6" i="7"/>
  <c r="DZ6" i="7"/>
  <c r="DX6" i="7"/>
  <c r="DV6" i="7"/>
  <c r="DT6" i="7"/>
  <c r="DR6" i="7"/>
  <c r="DP6" i="7"/>
  <c r="DN6" i="7"/>
  <c r="DL6" i="7"/>
  <c r="DJ6" i="7"/>
  <c r="DH6" i="7"/>
  <c r="DF6" i="7"/>
  <c r="DD6" i="7"/>
  <c r="DB6" i="7"/>
  <c r="CZ6" i="7"/>
  <c r="CX6" i="7"/>
  <c r="CV6" i="7"/>
  <c r="CT6" i="7"/>
  <c r="CR6" i="7"/>
  <c r="CP6" i="7"/>
  <c r="CN6" i="7"/>
  <c r="CL6" i="7"/>
  <c r="CJ6" i="7"/>
  <c r="CH6" i="7"/>
  <c r="CF6" i="7"/>
  <c r="CD6" i="7"/>
  <c r="CB6" i="7"/>
  <c r="BZ6" i="7"/>
  <c r="BX6" i="7"/>
  <c r="BV6" i="7"/>
  <c r="BT6" i="7"/>
  <c r="BR6" i="7"/>
  <c r="BP6" i="7"/>
  <c r="BN6" i="7"/>
  <c r="BL6" i="7"/>
  <c r="BJ6" i="7"/>
  <c r="BH6" i="7"/>
  <c r="BF6" i="7"/>
  <c r="BD6" i="7"/>
  <c r="BB6" i="7"/>
  <c r="AZ6" i="7"/>
  <c r="AX6" i="7"/>
  <c r="AV6" i="7"/>
  <c r="AT6" i="7"/>
  <c r="AR6" i="7"/>
  <c r="AP6" i="7"/>
  <c r="AN6" i="7"/>
  <c r="AL6" i="7"/>
  <c r="AJ6" i="7"/>
  <c r="AH6" i="7"/>
  <c r="AF6" i="7"/>
  <c r="AD6" i="7"/>
  <c r="AB6" i="7"/>
  <c r="Z6" i="7"/>
  <c r="X6" i="7"/>
  <c r="V6" i="7"/>
  <c r="T6" i="7"/>
  <c r="R6" i="7"/>
  <c r="P6" i="7"/>
  <c r="N6" i="7"/>
  <c r="L6" i="7"/>
  <c r="G106" i="4"/>
  <c r="H106" i="4"/>
  <c r="I106" i="4"/>
  <c r="J106" i="4"/>
  <c r="K106" i="4"/>
  <c r="L106" i="4"/>
  <c r="M106" i="4"/>
  <c r="N106" i="4"/>
  <c r="O106" i="4"/>
  <c r="P106" i="4"/>
  <c r="Q106" i="4"/>
  <c r="R106" i="4"/>
  <c r="S106" i="4"/>
  <c r="T106" i="4"/>
  <c r="U106" i="4"/>
  <c r="V106" i="4"/>
  <c r="W106" i="4"/>
  <c r="X106" i="4"/>
  <c r="Y106" i="4"/>
  <c r="Z106" i="4"/>
  <c r="AA106" i="4"/>
  <c r="AB106" i="4"/>
  <c r="AC106" i="4"/>
  <c r="AD106" i="4"/>
  <c r="AE106" i="4"/>
  <c r="AF106" i="4"/>
  <c r="AG106" i="4"/>
  <c r="AH106" i="4"/>
  <c r="AI106" i="4"/>
  <c r="AJ106" i="4"/>
  <c r="AK106" i="4"/>
  <c r="AL106" i="4"/>
  <c r="AM106" i="4"/>
  <c r="AN106" i="4"/>
  <c r="AO106" i="4"/>
  <c r="AP106" i="4"/>
  <c r="AQ106" i="4"/>
  <c r="AR106" i="4"/>
  <c r="AS106" i="4"/>
  <c r="AT106" i="4"/>
  <c r="AU106" i="4"/>
  <c r="AV106" i="4"/>
  <c r="AW106" i="4"/>
  <c r="AX106" i="4"/>
  <c r="AY106" i="4"/>
  <c r="AZ106" i="4"/>
  <c r="BA106" i="4"/>
  <c r="BB106" i="4"/>
  <c r="BC106" i="4"/>
  <c r="BD106" i="4"/>
  <c r="BE106" i="4"/>
  <c r="BF106" i="4"/>
  <c r="BG106" i="4"/>
  <c r="BH106" i="4"/>
  <c r="BI106" i="4"/>
  <c r="BJ106" i="4"/>
  <c r="BK106" i="4"/>
  <c r="BL106" i="4"/>
  <c r="BM106" i="4"/>
  <c r="BN106" i="4"/>
  <c r="BO106" i="4"/>
  <c r="BP106" i="4"/>
  <c r="BQ106" i="4"/>
  <c r="BR106" i="4"/>
  <c r="BS106" i="4"/>
  <c r="BT106" i="4"/>
  <c r="BU106" i="4"/>
  <c r="BV106" i="4"/>
  <c r="BW106" i="4"/>
  <c r="BX106" i="4"/>
  <c r="BY106" i="4"/>
  <c r="BZ106" i="4"/>
  <c r="CA106" i="4"/>
  <c r="CB106" i="4"/>
  <c r="CC106" i="4"/>
  <c r="CD106" i="4"/>
  <c r="CE106" i="4"/>
  <c r="CF106" i="4"/>
  <c r="CG106" i="4"/>
  <c r="CH106" i="4"/>
  <c r="CI106" i="4"/>
  <c r="CJ106" i="4"/>
  <c r="CK106" i="4"/>
  <c r="CL106" i="4"/>
  <c r="CM106" i="4"/>
  <c r="CN106" i="4"/>
  <c r="CO106" i="4"/>
  <c r="CP106" i="4"/>
  <c r="CQ106" i="4"/>
  <c r="CR106" i="4"/>
  <c r="CS106" i="4"/>
  <c r="CT106" i="4"/>
  <c r="CU106" i="4"/>
  <c r="CV106" i="4"/>
  <c r="CW106" i="4"/>
  <c r="CX106" i="4"/>
  <c r="CY106" i="4"/>
  <c r="CZ106" i="4"/>
  <c r="DA106" i="4"/>
  <c r="DB106" i="4"/>
  <c r="DC106" i="4"/>
  <c r="DD106" i="4"/>
  <c r="DE106" i="4"/>
  <c r="DF106" i="4"/>
  <c r="DG106" i="4"/>
  <c r="DH106" i="4"/>
  <c r="DI106" i="4"/>
  <c r="DJ106" i="4"/>
  <c r="DK106" i="4"/>
  <c r="DL106" i="4"/>
  <c r="DM106" i="4"/>
  <c r="DN106" i="4"/>
  <c r="DO106" i="4"/>
  <c r="DP106" i="4"/>
  <c r="DQ106" i="4"/>
  <c r="DR106" i="4"/>
  <c r="DS106" i="4"/>
  <c r="DT106" i="4"/>
  <c r="DU106" i="4"/>
  <c r="DV106" i="4"/>
  <c r="DW106" i="4"/>
  <c r="DX106" i="4"/>
  <c r="DY106" i="4"/>
  <c r="DZ106" i="4"/>
  <c r="EA106" i="4"/>
  <c r="EB106" i="4"/>
  <c r="EC106" i="4"/>
  <c r="ED106" i="4"/>
  <c r="EE106" i="4"/>
  <c r="EF106" i="4"/>
  <c r="EG106" i="4"/>
  <c r="EH106" i="4"/>
  <c r="EI106" i="4"/>
  <c r="EJ106" i="4"/>
  <c r="EK106" i="4"/>
  <c r="EL106" i="4"/>
  <c r="EM106" i="4"/>
  <c r="EN106" i="4"/>
  <c r="EO106" i="4"/>
  <c r="EP106" i="4"/>
  <c r="EQ106" i="4"/>
  <c r="ER106" i="4"/>
  <c r="ES106" i="4"/>
  <c r="ET106" i="4"/>
  <c r="EU106" i="4"/>
  <c r="EV106" i="4"/>
  <c r="EW106" i="4"/>
  <c r="EX106" i="4"/>
  <c r="EY106" i="4"/>
  <c r="EZ106" i="4"/>
  <c r="FA106" i="4"/>
  <c r="FB106" i="4"/>
  <c r="FC106" i="4"/>
  <c r="FD106" i="4"/>
  <c r="FE106" i="4"/>
  <c r="FF106" i="4"/>
  <c r="FG106" i="4"/>
  <c r="FH106" i="4"/>
  <c r="FI106" i="4"/>
  <c r="FJ106" i="4"/>
  <c r="FK106" i="4"/>
  <c r="FL106" i="4"/>
  <c r="FM106" i="4"/>
  <c r="FN106" i="4"/>
  <c r="E106" i="4"/>
  <c r="F106" i="4"/>
  <c r="J98" i="4"/>
  <c r="J97" i="4" s="1"/>
  <c r="K98" i="4"/>
  <c r="L98" i="4"/>
  <c r="L97" i="4" s="1"/>
  <c r="M98" i="4"/>
  <c r="N98" i="4"/>
  <c r="N97" i="4" s="1"/>
  <c r="O98" i="4"/>
  <c r="P98" i="4"/>
  <c r="P97" i="4" s="1"/>
  <c r="Q98" i="4"/>
  <c r="R98" i="4"/>
  <c r="R97" i="4" s="1"/>
  <c r="S98" i="4"/>
  <c r="T98" i="4"/>
  <c r="T97" i="4" s="1"/>
  <c r="U98" i="4"/>
  <c r="V98" i="4"/>
  <c r="V97" i="4" s="1"/>
  <c r="W98" i="4"/>
  <c r="X98" i="4"/>
  <c r="X97" i="4" s="1"/>
  <c r="Y98" i="4"/>
  <c r="Z98" i="4"/>
  <c r="Z97" i="4" s="1"/>
  <c r="AA98" i="4"/>
  <c r="AB98" i="4"/>
  <c r="AB97" i="4" s="1"/>
  <c r="AC98" i="4"/>
  <c r="AD98" i="4"/>
  <c r="AD97" i="4" s="1"/>
  <c r="AE98" i="4"/>
  <c r="AF98" i="4"/>
  <c r="AF97" i="4" s="1"/>
  <c r="AG98" i="4"/>
  <c r="AH98" i="4"/>
  <c r="AH97" i="4" s="1"/>
  <c r="AI98" i="4"/>
  <c r="AJ98" i="4"/>
  <c r="AJ97" i="4" s="1"/>
  <c r="AK98" i="4"/>
  <c r="AL98" i="4"/>
  <c r="AL97" i="4" s="1"/>
  <c r="AM98" i="4"/>
  <c r="AN98" i="4"/>
  <c r="AN97" i="4" s="1"/>
  <c r="AO98" i="4"/>
  <c r="AP98" i="4"/>
  <c r="AP97" i="4" s="1"/>
  <c r="AQ98" i="4"/>
  <c r="AR98" i="4"/>
  <c r="AR97" i="4" s="1"/>
  <c r="AS98" i="4"/>
  <c r="AT98" i="4"/>
  <c r="AT97" i="4" s="1"/>
  <c r="AU98" i="4"/>
  <c r="AV98" i="4"/>
  <c r="AV97" i="4" s="1"/>
  <c r="AW98" i="4"/>
  <c r="AX98" i="4"/>
  <c r="AX97" i="4" s="1"/>
  <c r="AY98" i="4"/>
  <c r="AZ98" i="4"/>
  <c r="AZ97" i="4" s="1"/>
  <c r="BA98" i="4"/>
  <c r="BB98" i="4"/>
  <c r="BB97" i="4" s="1"/>
  <c r="BC98" i="4"/>
  <c r="BD98" i="4"/>
  <c r="BD97" i="4" s="1"/>
  <c r="BE98" i="4"/>
  <c r="BF98" i="4"/>
  <c r="BF97" i="4" s="1"/>
  <c r="BG98" i="4"/>
  <c r="BH98" i="4"/>
  <c r="BH97" i="4" s="1"/>
  <c r="BI98" i="4"/>
  <c r="BJ98" i="4"/>
  <c r="BJ97" i="4" s="1"/>
  <c r="BK98" i="4"/>
  <c r="BL98" i="4"/>
  <c r="BL97" i="4" s="1"/>
  <c r="BM98" i="4"/>
  <c r="BN98" i="4"/>
  <c r="BN97" i="4" s="1"/>
  <c r="BO98" i="4"/>
  <c r="BP98" i="4"/>
  <c r="BP97" i="4" s="1"/>
  <c r="BQ98" i="4"/>
  <c r="BR98" i="4"/>
  <c r="BR97" i="4" s="1"/>
  <c r="BS98" i="4"/>
  <c r="BT98" i="4"/>
  <c r="BT97" i="4" s="1"/>
  <c r="BU98" i="4"/>
  <c r="BV98" i="4"/>
  <c r="BV97" i="4" s="1"/>
  <c r="BW98" i="4"/>
  <c r="BX98" i="4"/>
  <c r="BX97" i="4" s="1"/>
  <c r="BY98" i="4"/>
  <c r="BZ98" i="4"/>
  <c r="BZ97" i="4" s="1"/>
  <c r="CA98" i="4"/>
  <c r="CB98" i="4"/>
  <c r="CB97" i="4" s="1"/>
  <c r="CC98" i="4"/>
  <c r="CD98" i="4"/>
  <c r="CD97" i="4" s="1"/>
  <c r="CE98" i="4"/>
  <c r="CF98" i="4"/>
  <c r="CF97" i="4" s="1"/>
  <c r="CG98" i="4"/>
  <c r="CH98" i="4"/>
  <c r="CH97" i="4" s="1"/>
  <c r="CI98" i="4"/>
  <c r="CJ98" i="4"/>
  <c r="CJ97" i="4" s="1"/>
  <c r="CK98" i="4"/>
  <c r="CL98" i="4"/>
  <c r="CL97" i="4" s="1"/>
  <c r="CM98" i="4"/>
  <c r="CN98" i="4"/>
  <c r="CN97" i="4" s="1"/>
  <c r="CO98" i="4"/>
  <c r="CP98" i="4"/>
  <c r="CP97" i="4" s="1"/>
  <c r="CQ98" i="4"/>
  <c r="CR98" i="4"/>
  <c r="CR97" i="4" s="1"/>
  <c r="CS98" i="4"/>
  <c r="CT98" i="4"/>
  <c r="CT97" i="4" s="1"/>
  <c r="CU98" i="4"/>
  <c r="CV98" i="4"/>
  <c r="CV97" i="4" s="1"/>
  <c r="CW98" i="4"/>
  <c r="CX98" i="4"/>
  <c r="CX97" i="4" s="1"/>
  <c r="CY98" i="4"/>
  <c r="CZ98" i="4"/>
  <c r="CZ97" i="4" s="1"/>
  <c r="DA98" i="4"/>
  <c r="DB98" i="4"/>
  <c r="DB97" i="4" s="1"/>
  <c r="DC98" i="4"/>
  <c r="DD98" i="4"/>
  <c r="DD97" i="4" s="1"/>
  <c r="DE98" i="4"/>
  <c r="DF98" i="4"/>
  <c r="DF97" i="4" s="1"/>
  <c r="DG98" i="4"/>
  <c r="DH98" i="4"/>
  <c r="DH97" i="4" s="1"/>
  <c r="DI98" i="4"/>
  <c r="DJ98" i="4"/>
  <c r="DJ97" i="4" s="1"/>
  <c r="DK98" i="4"/>
  <c r="DL98" i="4"/>
  <c r="DL97" i="4" s="1"/>
  <c r="DM98" i="4"/>
  <c r="DN98" i="4"/>
  <c r="DN97" i="4" s="1"/>
  <c r="DO98" i="4"/>
  <c r="DP98" i="4"/>
  <c r="DP97" i="4" s="1"/>
  <c r="DQ98" i="4"/>
  <c r="DR98" i="4"/>
  <c r="DR97" i="4" s="1"/>
  <c r="DS98" i="4"/>
  <c r="DT98" i="4"/>
  <c r="DT97" i="4" s="1"/>
  <c r="DU98" i="4"/>
  <c r="DV98" i="4"/>
  <c r="DV97" i="4" s="1"/>
  <c r="DW98" i="4"/>
  <c r="DX98" i="4"/>
  <c r="DX97" i="4" s="1"/>
  <c r="DY98" i="4"/>
  <c r="DZ98" i="4"/>
  <c r="DZ97" i="4" s="1"/>
  <c r="EA98" i="4"/>
  <c r="EB98" i="4"/>
  <c r="EB97" i="4" s="1"/>
  <c r="EC98" i="4"/>
  <c r="ED98" i="4"/>
  <c r="ED97" i="4" s="1"/>
  <c r="EE98" i="4"/>
  <c r="EF98" i="4"/>
  <c r="EF97" i="4" s="1"/>
  <c r="EG98" i="4"/>
  <c r="EH98" i="4"/>
  <c r="EH97" i="4" s="1"/>
  <c r="EI98" i="4"/>
  <c r="EJ98" i="4"/>
  <c r="EJ97" i="4" s="1"/>
  <c r="EK98" i="4"/>
  <c r="EL98" i="4"/>
  <c r="EL97" i="4" s="1"/>
  <c r="EM98" i="4"/>
  <c r="EN98" i="4"/>
  <c r="EN97" i="4" s="1"/>
  <c r="EO98" i="4"/>
  <c r="EP98" i="4"/>
  <c r="EP97" i="4" s="1"/>
  <c r="EQ98" i="4"/>
  <c r="ER98" i="4"/>
  <c r="ER97" i="4" s="1"/>
  <c r="ES98" i="4"/>
  <c r="ET98" i="4"/>
  <c r="ET97" i="4" s="1"/>
  <c r="EU98" i="4"/>
  <c r="EV98" i="4"/>
  <c r="EV97" i="4" s="1"/>
  <c r="EW98" i="4"/>
  <c r="EX98" i="4"/>
  <c r="EX97" i="4" s="1"/>
  <c r="EY98" i="4"/>
  <c r="EZ98" i="4"/>
  <c r="EZ97" i="4" s="1"/>
  <c r="FA98" i="4"/>
  <c r="FB98" i="4"/>
  <c r="FB97" i="4" s="1"/>
  <c r="FC98" i="4"/>
  <c r="FD98" i="4"/>
  <c r="FD97" i="4" s="1"/>
  <c r="FE98" i="4"/>
  <c r="FF98" i="4"/>
  <c r="FF97" i="4" s="1"/>
  <c r="FG98" i="4"/>
  <c r="FH98" i="4"/>
  <c r="FH97" i="4" s="1"/>
  <c r="FI98" i="4"/>
  <c r="FJ98" i="4"/>
  <c r="FJ97" i="4" s="1"/>
  <c r="FK98" i="4"/>
  <c r="FL98" i="4"/>
  <c r="FL97" i="4" s="1"/>
  <c r="FM98" i="4"/>
  <c r="FN98" i="4"/>
  <c r="FN97" i="4" s="1"/>
  <c r="J99" i="4"/>
  <c r="K99" i="4"/>
  <c r="K97" i="4" s="1"/>
  <c r="L99" i="4"/>
  <c r="M99" i="4"/>
  <c r="M97" i="4" s="1"/>
  <c r="N99" i="4"/>
  <c r="O99" i="4"/>
  <c r="O97" i="4" s="1"/>
  <c r="P99" i="4"/>
  <c r="Q99" i="4"/>
  <c r="Q97" i="4" s="1"/>
  <c r="R99" i="4"/>
  <c r="S99" i="4"/>
  <c r="S97" i="4" s="1"/>
  <c r="T99" i="4"/>
  <c r="U99" i="4"/>
  <c r="U97" i="4" s="1"/>
  <c r="V99" i="4"/>
  <c r="W99" i="4"/>
  <c r="W97" i="4" s="1"/>
  <c r="X99" i="4"/>
  <c r="Y99" i="4"/>
  <c r="Y97" i="4" s="1"/>
  <c r="Z99" i="4"/>
  <c r="AA99" i="4"/>
  <c r="AA97" i="4" s="1"/>
  <c r="AB99" i="4"/>
  <c r="AC99" i="4"/>
  <c r="AC97" i="4" s="1"/>
  <c r="AD99" i="4"/>
  <c r="AE99" i="4"/>
  <c r="AE97" i="4" s="1"/>
  <c r="AF99" i="4"/>
  <c r="AG99" i="4"/>
  <c r="AG97" i="4" s="1"/>
  <c r="AH99" i="4"/>
  <c r="AI99" i="4"/>
  <c r="AI97" i="4" s="1"/>
  <c r="AJ99" i="4"/>
  <c r="AK99" i="4"/>
  <c r="AK97" i="4" s="1"/>
  <c r="AL99" i="4"/>
  <c r="AM99" i="4"/>
  <c r="AM97" i="4" s="1"/>
  <c r="AN99" i="4"/>
  <c r="AO99" i="4"/>
  <c r="AO97" i="4" s="1"/>
  <c r="AP99" i="4"/>
  <c r="AQ99" i="4"/>
  <c r="AQ97" i="4" s="1"/>
  <c r="AR99" i="4"/>
  <c r="AS99" i="4"/>
  <c r="AS97" i="4" s="1"/>
  <c r="AT99" i="4"/>
  <c r="AU99" i="4"/>
  <c r="AU97" i="4" s="1"/>
  <c r="AV99" i="4"/>
  <c r="AW99" i="4"/>
  <c r="AW97" i="4" s="1"/>
  <c r="AX99" i="4"/>
  <c r="AY99" i="4"/>
  <c r="AY97" i="4" s="1"/>
  <c r="AZ99" i="4"/>
  <c r="BA99" i="4"/>
  <c r="BA97" i="4" s="1"/>
  <c r="BB99" i="4"/>
  <c r="BC99" i="4"/>
  <c r="BC97" i="4" s="1"/>
  <c r="BD99" i="4"/>
  <c r="BE99" i="4"/>
  <c r="BE97" i="4" s="1"/>
  <c r="BF99" i="4"/>
  <c r="BG99" i="4"/>
  <c r="BG97" i="4" s="1"/>
  <c r="BH99" i="4"/>
  <c r="BI99" i="4"/>
  <c r="BI97" i="4" s="1"/>
  <c r="BJ99" i="4"/>
  <c r="BK99" i="4"/>
  <c r="BK97" i="4" s="1"/>
  <c r="BL99" i="4"/>
  <c r="BM99" i="4"/>
  <c r="BM97" i="4" s="1"/>
  <c r="BN99" i="4"/>
  <c r="BO99" i="4"/>
  <c r="BO97" i="4" s="1"/>
  <c r="BP99" i="4"/>
  <c r="BQ99" i="4"/>
  <c r="BQ97" i="4" s="1"/>
  <c r="BR99" i="4"/>
  <c r="BS99" i="4"/>
  <c r="BS97" i="4" s="1"/>
  <c r="BT99" i="4"/>
  <c r="BU99" i="4"/>
  <c r="BU97" i="4" s="1"/>
  <c r="BV99" i="4"/>
  <c r="BW99" i="4"/>
  <c r="BW97" i="4" s="1"/>
  <c r="BX99" i="4"/>
  <c r="BY99" i="4"/>
  <c r="BY97" i="4" s="1"/>
  <c r="BZ99" i="4"/>
  <c r="CA99" i="4"/>
  <c r="CA97" i="4" s="1"/>
  <c r="CB99" i="4"/>
  <c r="CC99" i="4"/>
  <c r="CC97" i="4" s="1"/>
  <c r="CD99" i="4"/>
  <c r="CE99" i="4"/>
  <c r="CE97" i="4" s="1"/>
  <c r="CF99" i="4"/>
  <c r="CG99" i="4"/>
  <c r="CG97" i="4" s="1"/>
  <c r="CH99" i="4"/>
  <c r="CI99" i="4"/>
  <c r="CI97" i="4" s="1"/>
  <c r="CJ99" i="4"/>
  <c r="CK99" i="4"/>
  <c r="CK97" i="4" s="1"/>
  <c r="CL99" i="4"/>
  <c r="CM99" i="4"/>
  <c r="CM97" i="4" s="1"/>
  <c r="CN99" i="4"/>
  <c r="CO99" i="4"/>
  <c r="CO97" i="4" s="1"/>
  <c r="CP99" i="4"/>
  <c r="CQ99" i="4"/>
  <c r="CQ97" i="4" s="1"/>
  <c r="CR99" i="4"/>
  <c r="CS99" i="4"/>
  <c r="CS97" i="4" s="1"/>
  <c r="CT99" i="4"/>
  <c r="CU99" i="4"/>
  <c r="CU97" i="4" s="1"/>
  <c r="CV99" i="4"/>
  <c r="CW99" i="4"/>
  <c r="CW97" i="4" s="1"/>
  <c r="CX99" i="4"/>
  <c r="CY99" i="4"/>
  <c r="CY97" i="4" s="1"/>
  <c r="CZ99" i="4"/>
  <c r="DA99" i="4"/>
  <c r="DA97" i="4" s="1"/>
  <c r="DB99" i="4"/>
  <c r="DC99" i="4"/>
  <c r="DC97" i="4" s="1"/>
  <c r="DD99" i="4"/>
  <c r="DE99" i="4"/>
  <c r="DE97" i="4" s="1"/>
  <c r="DF99" i="4"/>
  <c r="DG99" i="4"/>
  <c r="DG97" i="4" s="1"/>
  <c r="DH99" i="4"/>
  <c r="DI99" i="4"/>
  <c r="DI97" i="4" s="1"/>
  <c r="DJ99" i="4"/>
  <c r="DK99" i="4"/>
  <c r="DK97" i="4" s="1"/>
  <c r="DL99" i="4"/>
  <c r="DM99" i="4"/>
  <c r="DM97" i="4" s="1"/>
  <c r="DN99" i="4"/>
  <c r="DO99" i="4"/>
  <c r="DO97" i="4" s="1"/>
  <c r="DP99" i="4"/>
  <c r="DQ99" i="4"/>
  <c r="DQ97" i="4" s="1"/>
  <c r="DR99" i="4"/>
  <c r="DS99" i="4"/>
  <c r="DS97" i="4" s="1"/>
  <c r="DT99" i="4"/>
  <c r="DU99" i="4"/>
  <c r="DU97" i="4" s="1"/>
  <c r="DV99" i="4"/>
  <c r="DW99" i="4"/>
  <c r="DW97" i="4" s="1"/>
  <c r="DX99" i="4"/>
  <c r="DY99" i="4"/>
  <c r="DY97" i="4" s="1"/>
  <c r="DZ99" i="4"/>
  <c r="EA99" i="4"/>
  <c r="EA97" i="4" s="1"/>
  <c r="EB99" i="4"/>
  <c r="EC99" i="4"/>
  <c r="EC97" i="4" s="1"/>
  <c r="ED99" i="4"/>
  <c r="EE99" i="4"/>
  <c r="EE97" i="4" s="1"/>
  <c r="EF99" i="4"/>
  <c r="EG99" i="4"/>
  <c r="EG97" i="4" s="1"/>
  <c r="EH99" i="4"/>
  <c r="EI99" i="4"/>
  <c r="EI97" i="4" s="1"/>
  <c r="EJ99" i="4"/>
  <c r="EK99" i="4"/>
  <c r="EK97" i="4" s="1"/>
  <c r="EL99" i="4"/>
  <c r="EM99" i="4"/>
  <c r="EM97" i="4" s="1"/>
  <c r="EN99" i="4"/>
  <c r="EO99" i="4"/>
  <c r="EO97" i="4" s="1"/>
  <c r="EP99" i="4"/>
  <c r="EQ99" i="4"/>
  <c r="EQ97" i="4" s="1"/>
  <c r="ER99" i="4"/>
  <c r="ES99" i="4"/>
  <c r="ES97" i="4" s="1"/>
  <c r="ET99" i="4"/>
  <c r="EU99" i="4"/>
  <c r="EU97" i="4" s="1"/>
  <c r="EV99" i="4"/>
  <c r="EW99" i="4"/>
  <c r="EW97" i="4" s="1"/>
  <c r="EX99" i="4"/>
  <c r="EY99" i="4"/>
  <c r="EY97" i="4" s="1"/>
  <c r="EZ99" i="4"/>
  <c r="FA99" i="4"/>
  <c r="FA97" i="4" s="1"/>
  <c r="FB99" i="4"/>
  <c r="FC99" i="4"/>
  <c r="FC97" i="4" s="1"/>
  <c r="FD99" i="4"/>
  <c r="FE99" i="4"/>
  <c r="FE97" i="4" s="1"/>
  <c r="FF99" i="4"/>
  <c r="FG99" i="4"/>
  <c r="FG97" i="4" s="1"/>
  <c r="FH99" i="4"/>
  <c r="FI99" i="4"/>
  <c r="FI97" i="4" s="1"/>
  <c r="FJ99" i="4"/>
  <c r="FK99" i="4"/>
  <c r="FK97" i="4" s="1"/>
  <c r="FL99" i="4"/>
  <c r="FM99" i="4"/>
  <c r="FM97" i="4" s="1"/>
  <c r="FN99" i="4"/>
  <c r="E98" i="4"/>
  <c r="F98" i="4"/>
  <c r="F97" i="4" s="1"/>
  <c r="G98" i="4"/>
  <c r="H98" i="4"/>
  <c r="H97" i="4" s="1"/>
  <c r="I98" i="4"/>
  <c r="E99" i="4"/>
  <c r="E97" i="4" s="1"/>
  <c r="F99" i="4"/>
  <c r="G99" i="4"/>
  <c r="G97" i="4" s="1"/>
  <c r="H99" i="4"/>
  <c r="I99" i="4"/>
  <c r="I97" i="4" s="1"/>
  <c r="D97" i="4"/>
  <c r="D99" i="4"/>
  <c r="D98" i="4"/>
  <c r="K123" i="7" l="1"/>
  <c r="O123" i="7"/>
  <c r="S123" i="7"/>
  <c r="W123" i="7"/>
  <c r="BM123" i="7"/>
  <c r="BU123" i="7"/>
  <c r="CC123" i="7"/>
  <c r="CK123" i="7"/>
  <c r="CS123" i="7"/>
  <c r="DA123" i="7"/>
  <c r="DI123" i="7"/>
  <c r="DQ123" i="7"/>
  <c r="DY123" i="7"/>
  <c r="EG123" i="7"/>
  <c r="EO123" i="7"/>
  <c r="EW123" i="7"/>
  <c r="FE123" i="7"/>
  <c r="FM123" i="7"/>
  <c r="BI123" i="7"/>
  <c r="BQ123" i="7"/>
  <c r="BY123" i="7"/>
  <c r="CG123" i="7"/>
  <c r="CO123" i="7"/>
  <c r="CW123" i="7"/>
  <c r="DE123" i="7"/>
  <c r="DM123" i="7"/>
  <c r="DU123" i="7"/>
  <c r="EC123" i="7"/>
  <c r="EK123" i="7"/>
  <c r="ES123" i="7"/>
  <c r="FA123" i="7"/>
  <c r="FI123" i="7"/>
  <c r="Y123" i="7"/>
  <c r="AG123" i="7"/>
  <c r="BE38" i="7"/>
  <c r="BE123" i="7" s="1"/>
  <c r="K35" i="7"/>
  <c r="S35" i="7"/>
  <c r="AA38" i="7"/>
  <c r="AA123" i="7" s="1"/>
  <c r="AE38" i="7"/>
  <c r="AE123" i="7" s="1"/>
  <c r="AI38" i="7"/>
  <c r="AI123" i="7" s="1"/>
  <c r="AM38" i="7"/>
  <c r="AM123" i="7" s="1"/>
  <c r="AQ38" i="7"/>
  <c r="AQ123" i="7" s="1"/>
  <c r="AU38" i="7"/>
  <c r="AU123" i="7" s="1"/>
  <c r="AY38" i="7"/>
  <c r="AY123" i="7" s="1"/>
  <c r="BC38" i="7"/>
  <c r="BC123" i="7" s="1"/>
  <c r="BG38" i="7"/>
  <c r="BG123" i="7" s="1"/>
  <c r="BK38" i="7"/>
  <c r="BK123" i="7" s="1"/>
  <c r="BO38" i="7"/>
  <c r="BO123" i="7" s="1"/>
  <c r="BS38" i="7"/>
  <c r="BS123" i="7" s="1"/>
  <c r="BW38" i="7"/>
  <c r="BW123" i="7" s="1"/>
  <c r="CA38" i="7"/>
  <c r="CA123" i="7" s="1"/>
  <c r="CE38" i="7"/>
  <c r="CE123" i="7" s="1"/>
  <c r="CI38" i="7"/>
  <c r="CI123" i="7" s="1"/>
  <c r="CM38" i="7"/>
  <c r="CM123" i="7" s="1"/>
  <c r="CQ38" i="7"/>
  <c r="CQ123" i="7" s="1"/>
  <c r="CU38" i="7"/>
  <c r="CU123" i="7" s="1"/>
  <c r="CY38" i="7"/>
  <c r="CY123" i="7" s="1"/>
  <c r="DC38" i="7"/>
  <c r="DC123" i="7" s="1"/>
  <c r="DG38" i="7"/>
  <c r="DG123" i="7" s="1"/>
  <c r="DK38" i="7"/>
  <c r="DK123" i="7" s="1"/>
  <c r="DO38" i="7"/>
  <c r="DO123" i="7" s="1"/>
  <c r="DS38" i="7"/>
  <c r="DS123" i="7" s="1"/>
  <c r="DW38" i="7"/>
  <c r="DW123" i="7" s="1"/>
  <c r="EA38" i="7"/>
  <c r="EA123" i="7" s="1"/>
  <c r="EE38" i="7"/>
  <c r="EE123" i="7" s="1"/>
  <c r="EI38" i="7"/>
  <c r="EI123" i="7" s="1"/>
  <c r="EM38" i="7"/>
  <c r="EM123" i="7" s="1"/>
  <c r="EQ38" i="7"/>
  <c r="EQ123" i="7" s="1"/>
  <c r="EU38" i="7"/>
  <c r="EU123" i="7" s="1"/>
  <c r="EY38" i="7"/>
  <c r="EY123" i="7" s="1"/>
  <c r="FC38" i="7"/>
  <c r="FC123" i="7" s="1"/>
  <c r="FG38" i="7"/>
  <c r="FG123" i="7" s="1"/>
  <c r="FK38" i="7"/>
  <c r="FK123" i="7" s="1"/>
  <c r="N18" i="7"/>
  <c r="N38" i="7"/>
  <c r="N123" i="7" s="1"/>
  <c r="R18" i="7"/>
  <c r="R38" i="7"/>
  <c r="R123" i="7" s="1"/>
  <c r="V38" i="7"/>
  <c r="V123" i="7" s="1"/>
  <c r="V18" i="7"/>
  <c r="Z18" i="7"/>
  <c r="Z38" i="7"/>
  <c r="Z123" i="7" s="1"/>
  <c r="AD18" i="7"/>
  <c r="AD38" i="7"/>
  <c r="AD123" i="7" s="1"/>
  <c r="AH18" i="7"/>
  <c r="AH38" i="7"/>
  <c r="AH123" i="7" s="1"/>
  <c r="AL18" i="7"/>
  <c r="AL38" i="7"/>
  <c r="AL123" i="7" s="1"/>
  <c r="AP18" i="7"/>
  <c r="AP38" i="7"/>
  <c r="AP123" i="7" s="1"/>
  <c r="AT18" i="7"/>
  <c r="AT38" i="7"/>
  <c r="AT123" i="7" s="1"/>
  <c r="AX18" i="7"/>
  <c r="AX38" i="7"/>
  <c r="AX123" i="7" s="1"/>
  <c r="BB18" i="7"/>
  <c r="BB38" i="7"/>
  <c r="BB123" i="7" s="1"/>
  <c r="BF18" i="7"/>
  <c r="BF38" i="7"/>
  <c r="BF123" i="7" s="1"/>
  <c r="BJ18" i="7"/>
  <c r="BJ38" i="7"/>
  <c r="BJ123" i="7" s="1"/>
  <c r="BN18" i="7"/>
  <c r="BN38" i="7"/>
  <c r="BN123" i="7" s="1"/>
  <c r="BR18" i="7"/>
  <c r="BR38" i="7"/>
  <c r="BR123" i="7" s="1"/>
  <c r="BV18" i="7"/>
  <c r="BV38" i="7"/>
  <c r="BV123" i="7" s="1"/>
  <c r="BZ18" i="7"/>
  <c r="BZ38" i="7"/>
  <c r="BZ123" i="7" s="1"/>
  <c r="CD18" i="7"/>
  <c r="CD38" i="7"/>
  <c r="CD123" i="7" s="1"/>
  <c r="CH18" i="7"/>
  <c r="CH38" i="7"/>
  <c r="CH123" i="7" s="1"/>
  <c r="CL18" i="7"/>
  <c r="CL38" i="7"/>
  <c r="CL123" i="7" s="1"/>
  <c r="CP18" i="7"/>
  <c r="CP38" i="7"/>
  <c r="CP123" i="7" s="1"/>
  <c r="CT18" i="7"/>
  <c r="CT38" i="7"/>
  <c r="CT123" i="7" s="1"/>
  <c r="CX18" i="7"/>
  <c r="CX38" i="7"/>
  <c r="CX123" i="7" s="1"/>
  <c r="DB18" i="7"/>
  <c r="DB38" i="7"/>
  <c r="DB123" i="7" s="1"/>
  <c r="DF18" i="7"/>
  <c r="DF38" i="7"/>
  <c r="DF123" i="7" s="1"/>
  <c r="DJ18" i="7"/>
  <c r="DJ38" i="7"/>
  <c r="DJ123" i="7" s="1"/>
  <c r="DN18" i="7"/>
  <c r="DN38" i="7"/>
  <c r="DN123" i="7" s="1"/>
  <c r="DR18" i="7"/>
  <c r="DR38" i="7"/>
  <c r="DR123" i="7" s="1"/>
  <c r="DV18" i="7"/>
  <c r="DV38" i="7"/>
  <c r="DV123" i="7" s="1"/>
  <c r="DZ18" i="7"/>
  <c r="DZ38" i="7"/>
  <c r="DZ123" i="7" s="1"/>
  <c r="ED18" i="7"/>
  <c r="ED38" i="7"/>
  <c r="ED123" i="7" s="1"/>
  <c r="EH18" i="7"/>
  <c r="EH38" i="7"/>
  <c r="EH123" i="7" s="1"/>
  <c r="EL18" i="7"/>
  <c r="EL38" i="7"/>
  <c r="EL123" i="7" s="1"/>
  <c r="EP18" i="7"/>
  <c r="EP38" i="7"/>
  <c r="EP123" i="7" s="1"/>
  <c r="ET18" i="7"/>
  <c r="ET38" i="7"/>
  <c r="ET123" i="7" s="1"/>
  <c r="EX18" i="7"/>
  <c r="EX38" i="7"/>
  <c r="EX123" i="7" s="1"/>
  <c r="FB18" i="7"/>
  <c r="FB38" i="7"/>
  <c r="FB123" i="7" s="1"/>
  <c r="FF18" i="7"/>
  <c r="FF38" i="7"/>
  <c r="FF123" i="7" s="1"/>
  <c r="FJ18" i="7"/>
  <c r="FJ38" i="7"/>
  <c r="FJ123" i="7" s="1"/>
  <c r="FN18" i="7"/>
  <c r="FN38" i="7"/>
  <c r="FN123" i="7" s="1"/>
  <c r="L18" i="7"/>
  <c r="L38" i="7"/>
  <c r="L123" i="7" s="1"/>
  <c r="P18" i="7"/>
  <c r="P38" i="7"/>
  <c r="P123" i="7" s="1"/>
  <c r="T18" i="7"/>
  <c r="T38" i="7"/>
  <c r="T123" i="7" s="1"/>
  <c r="X18" i="7"/>
  <c r="X38" i="7"/>
  <c r="X123" i="7" s="1"/>
  <c r="AB18" i="7"/>
  <c r="AB38" i="7"/>
  <c r="AB123" i="7" s="1"/>
  <c r="AF18" i="7"/>
  <c r="AF38" i="7"/>
  <c r="AF123" i="7" s="1"/>
  <c r="AJ18" i="7"/>
  <c r="AJ38" i="7"/>
  <c r="AJ123" i="7" s="1"/>
  <c r="AN18" i="7"/>
  <c r="AN38" i="7"/>
  <c r="AN123" i="7" s="1"/>
  <c r="AR18" i="7"/>
  <c r="AR38" i="7"/>
  <c r="AR123" i="7" s="1"/>
  <c r="AV18" i="7"/>
  <c r="AV38" i="7"/>
  <c r="AV123" i="7" s="1"/>
  <c r="AZ18" i="7"/>
  <c r="AZ38" i="7"/>
  <c r="AZ123" i="7" s="1"/>
  <c r="BD18" i="7"/>
  <c r="BD38" i="7"/>
  <c r="BD123" i="7" s="1"/>
  <c r="BH18" i="7"/>
  <c r="BH38" i="7"/>
  <c r="BH123" i="7" s="1"/>
  <c r="BL18" i="7"/>
  <c r="BL38" i="7"/>
  <c r="BL123" i="7" s="1"/>
  <c r="BP18" i="7"/>
  <c r="BP38" i="7"/>
  <c r="BP123" i="7" s="1"/>
  <c r="BT18" i="7"/>
  <c r="BT38" i="7"/>
  <c r="BT123" i="7" s="1"/>
  <c r="BX18" i="7"/>
  <c r="BX38" i="7"/>
  <c r="BX123" i="7" s="1"/>
  <c r="CB18" i="7"/>
  <c r="CB38" i="7"/>
  <c r="CB123" i="7" s="1"/>
  <c r="CF18" i="7"/>
  <c r="CF38" i="7"/>
  <c r="CF123" i="7" s="1"/>
  <c r="CJ18" i="7"/>
  <c r="CJ38" i="7"/>
  <c r="CJ123" i="7" s="1"/>
  <c r="CN18" i="7"/>
  <c r="CN38" i="7"/>
  <c r="CN123" i="7" s="1"/>
  <c r="CR18" i="7"/>
  <c r="CR38" i="7"/>
  <c r="CR123" i="7" s="1"/>
  <c r="CV18" i="7"/>
  <c r="CV38" i="7"/>
  <c r="CV123" i="7" s="1"/>
  <c r="CZ18" i="7"/>
  <c r="CZ38" i="7"/>
  <c r="CZ123" i="7" s="1"/>
  <c r="DD18" i="7"/>
  <c r="DD38" i="7"/>
  <c r="DD123" i="7" s="1"/>
  <c r="DH18" i="7"/>
  <c r="DH38" i="7"/>
  <c r="DH123" i="7" s="1"/>
  <c r="DL18" i="7"/>
  <c r="DL38" i="7"/>
  <c r="DL123" i="7" s="1"/>
  <c r="DP18" i="7"/>
  <c r="DP38" i="7"/>
  <c r="DP123" i="7" s="1"/>
  <c r="DT18" i="7"/>
  <c r="DT38" i="7"/>
  <c r="DT123" i="7" s="1"/>
  <c r="DX18" i="7"/>
  <c r="DX38" i="7"/>
  <c r="DX123" i="7" s="1"/>
  <c r="EB18" i="7"/>
  <c r="EB38" i="7"/>
  <c r="EB123" i="7" s="1"/>
  <c r="EF18" i="7"/>
  <c r="EF38" i="7"/>
  <c r="EF123" i="7" s="1"/>
  <c r="EJ18" i="7"/>
  <c r="EJ38" i="7"/>
  <c r="EJ123" i="7" s="1"/>
  <c r="EN18" i="7"/>
  <c r="EN38" i="7"/>
  <c r="EN123" i="7" s="1"/>
  <c r="ER18" i="7"/>
  <c r="ER38" i="7"/>
  <c r="ER123" i="7" s="1"/>
  <c r="EV18" i="7"/>
  <c r="EV38" i="7"/>
  <c r="EV123" i="7" s="1"/>
  <c r="EZ18" i="7"/>
  <c r="EZ38" i="7"/>
  <c r="EZ123" i="7" s="1"/>
  <c r="FD18" i="7"/>
  <c r="FD38" i="7"/>
  <c r="FD123" i="7" s="1"/>
  <c r="FH18" i="7"/>
  <c r="FH38" i="7"/>
  <c r="FH123" i="7" s="1"/>
  <c r="FL18" i="7"/>
  <c r="FL38" i="7"/>
  <c r="FL123" i="7" s="1"/>
  <c r="M30" i="4"/>
  <c r="N30" i="4"/>
  <c r="O30" i="4"/>
  <c r="P30" i="4"/>
  <c r="Q30" i="4"/>
  <c r="R30" i="4"/>
  <c r="S30" i="4"/>
  <c r="T30" i="4"/>
  <c r="U30" i="4"/>
  <c r="V30" i="4"/>
  <c r="W30" i="4"/>
  <c r="X30" i="4"/>
  <c r="Y30" i="4"/>
  <c r="Z30" i="4"/>
  <c r="AA30" i="4"/>
  <c r="AB30" i="4"/>
  <c r="AC30" i="4"/>
  <c r="AD30" i="4"/>
  <c r="AE30" i="4"/>
  <c r="AF30" i="4"/>
  <c r="AG30" i="4"/>
  <c r="AH30" i="4"/>
  <c r="AI30" i="4"/>
  <c r="AJ30" i="4"/>
  <c r="AK30" i="4"/>
  <c r="AL30" i="4"/>
  <c r="AM30" i="4"/>
  <c r="AN30" i="4"/>
  <c r="AO30" i="4"/>
  <c r="AP30" i="4"/>
  <c r="AQ30" i="4"/>
  <c r="AR30" i="4"/>
  <c r="AS30" i="4"/>
  <c r="AT30" i="4"/>
  <c r="AU30" i="4"/>
  <c r="AV30" i="4"/>
  <c r="AW30" i="4"/>
  <c r="AX30" i="4"/>
  <c r="AY30" i="4"/>
  <c r="AZ30" i="4"/>
  <c r="BA30" i="4"/>
  <c r="BB30" i="4"/>
  <c r="BC30" i="4"/>
  <c r="BD30" i="4"/>
  <c r="BE30" i="4"/>
  <c r="BF30" i="4"/>
  <c r="BG30" i="4"/>
  <c r="BH30" i="4"/>
  <c r="BI30" i="4"/>
  <c r="BJ30" i="4"/>
  <c r="BK30" i="4"/>
  <c r="BL30" i="4"/>
  <c r="BM30" i="4"/>
  <c r="BN30" i="4"/>
  <c r="BO30" i="4"/>
  <c r="BP30" i="4"/>
  <c r="BQ30" i="4"/>
  <c r="BR30" i="4"/>
  <c r="BS30" i="4"/>
  <c r="BT30" i="4"/>
  <c r="BU30" i="4"/>
  <c r="BV30" i="4"/>
  <c r="BW30" i="4"/>
  <c r="BX30" i="4"/>
  <c r="BY30" i="4"/>
  <c r="BZ30" i="4"/>
  <c r="CA30" i="4"/>
  <c r="CB30" i="4"/>
  <c r="CC30" i="4"/>
  <c r="CD30" i="4"/>
  <c r="CE30" i="4"/>
  <c r="CF30" i="4"/>
  <c r="CG30" i="4"/>
  <c r="CH30" i="4"/>
  <c r="CI30" i="4"/>
  <c r="CJ30" i="4"/>
  <c r="CK30" i="4"/>
  <c r="CL30" i="4"/>
  <c r="CM30" i="4"/>
  <c r="CN30" i="4"/>
  <c r="CO30" i="4"/>
  <c r="CP30" i="4"/>
  <c r="CQ30" i="4"/>
  <c r="CR30" i="4"/>
  <c r="CS30" i="4"/>
  <c r="CT30" i="4"/>
  <c r="CU30" i="4"/>
  <c r="CV30" i="4"/>
  <c r="CW30" i="4"/>
  <c r="CX30" i="4"/>
  <c r="CY30" i="4"/>
  <c r="CZ30" i="4"/>
  <c r="DA30" i="4"/>
  <c r="DB30" i="4"/>
  <c r="DC30" i="4"/>
  <c r="DD30" i="4"/>
  <c r="DE30" i="4"/>
  <c r="DF30" i="4"/>
  <c r="DG30" i="4"/>
  <c r="DH30" i="4"/>
  <c r="DI30" i="4"/>
  <c r="DJ30" i="4"/>
  <c r="DK30" i="4"/>
  <c r="DL30" i="4"/>
  <c r="DM30" i="4"/>
  <c r="DN30" i="4"/>
  <c r="DO30" i="4"/>
  <c r="DP30" i="4"/>
  <c r="DQ30" i="4"/>
  <c r="DR30" i="4"/>
  <c r="DS30" i="4"/>
  <c r="DT30" i="4"/>
  <c r="DU30" i="4"/>
  <c r="DV30" i="4"/>
  <c r="DW30" i="4"/>
  <c r="DX30" i="4"/>
  <c r="DY30" i="4"/>
  <c r="DZ30" i="4"/>
  <c r="EA30" i="4"/>
  <c r="EB30" i="4"/>
  <c r="EC30" i="4"/>
  <c r="ED30" i="4"/>
  <c r="EE30" i="4"/>
  <c r="EF30" i="4"/>
  <c r="EG30" i="4"/>
  <c r="EH30" i="4"/>
  <c r="EI30" i="4"/>
  <c r="EJ30" i="4"/>
  <c r="EK30" i="4"/>
  <c r="EL30" i="4"/>
  <c r="EM30" i="4"/>
  <c r="EN30" i="4"/>
  <c r="EO30" i="4"/>
  <c r="EP30" i="4"/>
  <c r="EQ30" i="4"/>
  <c r="ER30" i="4"/>
  <c r="ES30" i="4"/>
  <c r="ET30" i="4"/>
  <c r="EU30" i="4"/>
  <c r="EV30" i="4"/>
  <c r="EW30" i="4"/>
  <c r="EX30" i="4"/>
  <c r="EY30" i="4"/>
  <c r="EZ30" i="4"/>
  <c r="FA30" i="4"/>
  <c r="FB30" i="4"/>
  <c r="FC30" i="4"/>
  <c r="FD30" i="4"/>
  <c r="FE30" i="4"/>
  <c r="FF30" i="4"/>
  <c r="FG30" i="4"/>
  <c r="FH30" i="4"/>
  <c r="FI30" i="4"/>
  <c r="FJ30" i="4"/>
  <c r="FK30" i="4"/>
  <c r="FL30" i="4"/>
  <c r="FM30" i="4"/>
  <c r="FN30" i="4"/>
  <c r="M31" i="4"/>
  <c r="N31" i="4"/>
  <c r="O31" i="4"/>
  <c r="P31" i="4"/>
  <c r="Q31" i="4"/>
  <c r="R31" i="4"/>
  <c r="S31" i="4"/>
  <c r="T31" i="4"/>
  <c r="U31" i="4"/>
  <c r="V31" i="4"/>
  <c r="W31" i="4"/>
  <c r="X31" i="4"/>
  <c r="Y31" i="4"/>
  <c r="Z31" i="4"/>
  <c r="AA31" i="4"/>
  <c r="AB31" i="4"/>
  <c r="AC31" i="4"/>
  <c r="AD31" i="4"/>
  <c r="AE31" i="4"/>
  <c r="AF31" i="4"/>
  <c r="AG31" i="4"/>
  <c r="AH31" i="4"/>
  <c r="AI31" i="4"/>
  <c r="AJ31" i="4"/>
  <c r="AK31" i="4"/>
  <c r="AL31" i="4"/>
  <c r="AM31" i="4"/>
  <c r="AN31" i="4"/>
  <c r="AO31" i="4"/>
  <c r="AP31" i="4"/>
  <c r="AQ31" i="4"/>
  <c r="AR31" i="4"/>
  <c r="AS31" i="4"/>
  <c r="AT31" i="4"/>
  <c r="AU31" i="4"/>
  <c r="AV31" i="4"/>
  <c r="AW31" i="4"/>
  <c r="AX31" i="4"/>
  <c r="AY31" i="4"/>
  <c r="AZ31" i="4"/>
  <c r="BA31" i="4"/>
  <c r="BB31" i="4"/>
  <c r="BC31" i="4"/>
  <c r="BD31" i="4"/>
  <c r="BE31" i="4"/>
  <c r="BF31" i="4"/>
  <c r="BG31" i="4"/>
  <c r="BH31" i="4"/>
  <c r="BI31" i="4"/>
  <c r="BJ31" i="4"/>
  <c r="BK31" i="4"/>
  <c r="BL31" i="4"/>
  <c r="BM31" i="4"/>
  <c r="BN31" i="4"/>
  <c r="BO31" i="4"/>
  <c r="BP31" i="4"/>
  <c r="BQ31" i="4"/>
  <c r="BR31" i="4"/>
  <c r="BS31" i="4"/>
  <c r="BT31" i="4"/>
  <c r="BU31" i="4"/>
  <c r="BV31" i="4"/>
  <c r="BW31" i="4"/>
  <c r="BX31" i="4"/>
  <c r="BY31" i="4"/>
  <c r="BZ31" i="4"/>
  <c r="CA31" i="4"/>
  <c r="CB31" i="4"/>
  <c r="CC31" i="4"/>
  <c r="CD31" i="4"/>
  <c r="CE31" i="4"/>
  <c r="CF31" i="4"/>
  <c r="CG31" i="4"/>
  <c r="CH31" i="4"/>
  <c r="CI31" i="4"/>
  <c r="CJ31" i="4"/>
  <c r="CK31" i="4"/>
  <c r="CL31" i="4"/>
  <c r="CM31" i="4"/>
  <c r="CN31" i="4"/>
  <c r="CO31" i="4"/>
  <c r="CP31" i="4"/>
  <c r="CQ31" i="4"/>
  <c r="CR31" i="4"/>
  <c r="CS31" i="4"/>
  <c r="CT31" i="4"/>
  <c r="CU31" i="4"/>
  <c r="CV31" i="4"/>
  <c r="CW31" i="4"/>
  <c r="CX31" i="4"/>
  <c r="CY31" i="4"/>
  <c r="CZ31" i="4"/>
  <c r="DA31" i="4"/>
  <c r="DB31" i="4"/>
  <c r="DC31" i="4"/>
  <c r="DD31" i="4"/>
  <c r="DE31" i="4"/>
  <c r="DF31" i="4"/>
  <c r="DG31" i="4"/>
  <c r="DH31" i="4"/>
  <c r="DI31" i="4"/>
  <c r="DJ31" i="4"/>
  <c r="DK31" i="4"/>
  <c r="DL31" i="4"/>
  <c r="DM31" i="4"/>
  <c r="DN31" i="4"/>
  <c r="DO31" i="4"/>
  <c r="DP31" i="4"/>
  <c r="DQ31" i="4"/>
  <c r="DR31" i="4"/>
  <c r="DS31" i="4"/>
  <c r="DT31" i="4"/>
  <c r="DU31" i="4"/>
  <c r="DV31" i="4"/>
  <c r="DW31" i="4"/>
  <c r="DX31" i="4"/>
  <c r="DY31" i="4"/>
  <c r="DZ31" i="4"/>
  <c r="EA31" i="4"/>
  <c r="EB31" i="4"/>
  <c r="EC31" i="4"/>
  <c r="ED31" i="4"/>
  <c r="EE31" i="4"/>
  <c r="EF31" i="4"/>
  <c r="EG31" i="4"/>
  <c r="EH31" i="4"/>
  <c r="EI31" i="4"/>
  <c r="EJ31" i="4"/>
  <c r="EK31" i="4"/>
  <c r="EL31" i="4"/>
  <c r="EM31" i="4"/>
  <c r="EN31" i="4"/>
  <c r="EO31" i="4"/>
  <c r="EP31" i="4"/>
  <c r="EQ31" i="4"/>
  <c r="ER31" i="4"/>
  <c r="ES31" i="4"/>
  <c r="ET31" i="4"/>
  <c r="EU31" i="4"/>
  <c r="EV31" i="4"/>
  <c r="EW31" i="4"/>
  <c r="EX31" i="4"/>
  <c r="EY31" i="4"/>
  <c r="EZ31" i="4"/>
  <c r="FA31" i="4"/>
  <c r="FB31" i="4"/>
  <c r="FC31" i="4"/>
  <c r="FD31" i="4"/>
  <c r="FE31" i="4"/>
  <c r="FF31" i="4"/>
  <c r="FG31" i="4"/>
  <c r="FH31" i="4"/>
  <c r="FI31" i="4"/>
  <c r="FJ31" i="4"/>
  <c r="FK31" i="4"/>
  <c r="FL31" i="4"/>
  <c r="FM31" i="4"/>
  <c r="FN31" i="4"/>
  <c r="L30" i="4"/>
  <c r="L29" i="4" s="1"/>
  <c r="L31" i="4"/>
  <c r="K30" i="4"/>
  <c r="K31" i="4"/>
  <c r="H30" i="4"/>
  <c r="H29" i="4" s="1"/>
  <c r="I30" i="4"/>
  <c r="J30" i="4"/>
  <c r="J29" i="4" s="1"/>
  <c r="H31" i="4"/>
  <c r="I31" i="4"/>
  <c r="I29" i="4" s="1"/>
  <c r="J31" i="4"/>
  <c r="E31" i="4"/>
  <c r="F31" i="4"/>
  <c r="G31" i="4"/>
  <c r="G29" i="4" s="1"/>
  <c r="E30" i="4"/>
  <c r="F30" i="4"/>
  <c r="G30" i="4"/>
  <c r="E29" i="4"/>
  <c r="D31" i="4"/>
  <c r="D30" i="4"/>
  <c r="D29" i="4" s="1"/>
  <c r="K29" i="4" l="1"/>
  <c r="FN29" i="4"/>
  <c r="FL29" i="4"/>
  <c r="FJ29" i="4"/>
  <c r="FH29" i="4"/>
  <c r="FF29" i="4"/>
  <c r="FD29" i="4"/>
  <c r="FB29" i="4"/>
  <c r="EZ29" i="4"/>
  <c r="EX29" i="4"/>
  <c r="EV29" i="4"/>
  <c r="ET29" i="4"/>
  <c r="ER29" i="4"/>
  <c r="EP29" i="4"/>
  <c r="EN29" i="4"/>
  <c r="EL29" i="4"/>
  <c r="EJ29" i="4"/>
  <c r="EH29" i="4"/>
  <c r="EF29" i="4"/>
  <c r="ED29" i="4"/>
  <c r="EB29" i="4"/>
  <c r="DZ29" i="4"/>
  <c r="DX29" i="4"/>
  <c r="DV29" i="4"/>
  <c r="DT29" i="4"/>
  <c r="DR29" i="4"/>
  <c r="DP29" i="4"/>
  <c r="DN29" i="4"/>
  <c r="DL29" i="4"/>
  <c r="DJ29" i="4"/>
  <c r="DH29" i="4"/>
  <c r="DF29" i="4"/>
  <c r="DD29" i="4"/>
  <c r="DB29" i="4"/>
  <c r="CZ29" i="4"/>
  <c r="CX29" i="4"/>
  <c r="CV29" i="4"/>
  <c r="CT29" i="4"/>
  <c r="CR29" i="4"/>
  <c r="CP29" i="4"/>
  <c r="CN29" i="4"/>
  <c r="CL29" i="4"/>
  <c r="CJ29" i="4"/>
  <c r="CH29" i="4"/>
  <c r="CF29" i="4"/>
  <c r="CD29" i="4"/>
  <c r="CB29" i="4"/>
  <c r="BZ29" i="4"/>
  <c r="BX29" i="4"/>
  <c r="BV29" i="4"/>
  <c r="BT29" i="4"/>
  <c r="BR29" i="4"/>
  <c r="BP29" i="4"/>
  <c r="BN29" i="4"/>
  <c r="BL29" i="4"/>
  <c r="BJ29" i="4"/>
  <c r="BH29" i="4"/>
  <c r="BF29" i="4"/>
  <c r="BD29" i="4"/>
  <c r="BB29" i="4"/>
  <c r="AZ29" i="4"/>
  <c r="AX29" i="4"/>
  <c r="AV29" i="4"/>
  <c r="AT29" i="4"/>
  <c r="AR29" i="4"/>
  <c r="AP29" i="4"/>
  <c r="AN29" i="4"/>
  <c r="AL29" i="4"/>
  <c r="AJ29" i="4"/>
  <c r="AH29" i="4"/>
  <c r="AF29" i="4"/>
  <c r="AD29" i="4"/>
  <c r="AB29" i="4"/>
  <c r="Z29" i="4"/>
  <c r="X29" i="4"/>
  <c r="V29" i="4"/>
  <c r="T29" i="4"/>
  <c r="R29" i="4"/>
  <c r="P29" i="4"/>
  <c r="N29" i="4"/>
  <c r="FM29" i="4"/>
  <c r="FK29" i="4"/>
  <c r="FI29" i="4"/>
  <c r="FG29" i="4"/>
  <c r="FE29" i="4"/>
  <c r="FC29" i="4"/>
  <c r="FA29" i="4"/>
  <c r="EY29" i="4"/>
  <c r="EW29" i="4"/>
  <c r="EU29" i="4"/>
  <c r="ES29" i="4"/>
  <c r="EQ29" i="4"/>
  <c r="EO29" i="4"/>
  <c r="EM29" i="4"/>
  <c r="EK29" i="4"/>
  <c r="EI29" i="4"/>
  <c r="EG29" i="4"/>
  <c r="EE29" i="4"/>
  <c r="EC29" i="4"/>
  <c r="EA29" i="4"/>
  <c r="DY29" i="4"/>
  <c r="DW29" i="4"/>
  <c r="DU29" i="4"/>
  <c r="DS29" i="4"/>
  <c r="DQ29" i="4"/>
  <c r="DO29" i="4"/>
  <c r="DM29" i="4"/>
  <c r="DK29" i="4"/>
  <c r="DI29" i="4"/>
  <c r="DG29" i="4"/>
  <c r="DE29" i="4"/>
  <c r="DC29" i="4"/>
  <c r="DA29" i="4"/>
  <c r="CY29" i="4"/>
  <c r="CW29" i="4"/>
  <c r="CU29" i="4"/>
  <c r="CS29" i="4"/>
  <c r="CQ29" i="4"/>
  <c r="CO29" i="4"/>
  <c r="CM29" i="4"/>
  <c r="CK29" i="4"/>
  <c r="CI29" i="4"/>
  <c r="CG29" i="4"/>
  <c r="CE29" i="4"/>
  <c r="CC29" i="4"/>
  <c r="CA29" i="4"/>
  <c r="BY29" i="4"/>
  <c r="BW29" i="4"/>
  <c r="BU29" i="4"/>
  <c r="BS29" i="4"/>
  <c r="BQ29" i="4"/>
  <c r="BO29" i="4"/>
  <c r="BM29" i="4"/>
  <c r="BK29" i="4"/>
  <c r="BI29" i="4"/>
  <c r="BG29" i="4"/>
  <c r="BE29" i="4"/>
  <c r="BC29" i="4"/>
  <c r="BA29" i="4"/>
  <c r="AY29" i="4"/>
  <c r="AW29" i="4"/>
  <c r="AU29" i="4"/>
  <c r="AS29" i="4"/>
  <c r="AQ29" i="4"/>
  <c r="AO29" i="4"/>
  <c r="AM29" i="4"/>
  <c r="AK29" i="4"/>
  <c r="AI29" i="4"/>
  <c r="AG29" i="4"/>
  <c r="AE29" i="4"/>
  <c r="AC29" i="4"/>
  <c r="AA29" i="4"/>
  <c r="Y29" i="4"/>
  <c r="W29" i="4"/>
  <c r="U29" i="4"/>
  <c r="S29" i="4"/>
  <c r="Q29" i="4"/>
  <c r="O29" i="4"/>
  <c r="M29" i="4"/>
  <c r="F29" i="4"/>
  <c r="D133" i="4" l="1"/>
  <c r="D29" i="7" l="1"/>
  <c r="E29" i="7"/>
  <c r="F29" i="7"/>
  <c r="G29" i="7"/>
  <c r="H29" i="7"/>
  <c r="I29" i="7"/>
  <c r="D24" i="7"/>
  <c r="E24" i="7"/>
  <c r="F24" i="7"/>
  <c r="G24" i="7"/>
  <c r="H24" i="7"/>
  <c r="I24" i="7"/>
  <c r="D12" i="7"/>
  <c r="E12" i="7"/>
  <c r="F12" i="7"/>
  <c r="G12" i="7"/>
  <c r="H12" i="7"/>
  <c r="I12" i="7"/>
  <c r="D7" i="7"/>
  <c r="E7" i="7"/>
  <c r="F7" i="7"/>
  <c r="G7" i="7"/>
  <c r="H7" i="7"/>
  <c r="I7" i="7"/>
  <c r="J29" i="7" l="1"/>
  <c r="J24" i="7"/>
  <c r="J19" i="7"/>
  <c r="J12" i="7"/>
  <c r="J7" i="7"/>
  <c r="J23" i="7" l="1"/>
  <c r="J6" i="7"/>
  <c r="E63" i="7"/>
  <c r="F63" i="7"/>
  <c r="G63" i="7"/>
  <c r="H63" i="7"/>
  <c r="I63" i="7"/>
  <c r="J63" i="7"/>
  <c r="D63" i="7"/>
  <c r="D113" i="7"/>
  <c r="D123" i="4"/>
  <c r="J38" i="7" l="1"/>
  <c r="J113" i="7" l="1"/>
  <c r="J117" i="7" s="1"/>
  <c r="I113" i="7"/>
  <c r="I117" i="7" s="1"/>
  <c r="H113" i="7"/>
  <c r="H117" i="7" s="1"/>
  <c r="G113" i="7"/>
  <c r="G117" i="7" s="1"/>
  <c r="F113" i="7"/>
  <c r="F117" i="7" s="1"/>
  <c r="E113" i="7"/>
  <c r="E117" i="7" s="1"/>
  <c r="D117" i="7"/>
  <c r="J107" i="7"/>
  <c r="J111" i="7" s="1"/>
  <c r="I107" i="7"/>
  <c r="I111" i="7" s="1"/>
  <c r="H107" i="7"/>
  <c r="H111" i="7" s="1"/>
  <c r="G107" i="7"/>
  <c r="G111" i="7" s="1"/>
  <c r="F107" i="7"/>
  <c r="F111" i="7" s="1"/>
  <c r="E107" i="7"/>
  <c r="E111" i="7" s="1"/>
  <c r="D107" i="7"/>
  <c r="D111" i="7" s="1"/>
  <c r="J101" i="7"/>
  <c r="J105" i="7" s="1"/>
  <c r="I101" i="7"/>
  <c r="I105" i="7" s="1"/>
  <c r="H101" i="7"/>
  <c r="H105" i="7" s="1"/>
  <c r="G101" i="7"/>
  <c r="G105" i="7" s="1"/>
  <c r="F101" i="7"/>
  <c r="F105" i="7" s="1"/>
  <c r="E101" i="7"/>
  <c r="E105" i="7" s="1"/>
  <c r="D101" i="7"/>
  <c r="D105" i="7" s="1"/>
  <c r="J91" i="7"/>
  <c r="J95" i="7" s="1"/>
  <c r="I91" i="7"/>
  <c r="I95" i="7" s="1"/>
  <c r="H91" i="7"/>
  <c r="H95" i="7" s="1"/>
  <c r="G91" i="7"/>
  <c r="G95" i="7" s="1"/>
  <c r="F91" i="7"/>
  <c r="F95" i="7" s="1"/>
  <c r="E91" i="7"/>
  <c r="E95" i="7" s="1"/>
  <c r="D91" i="7"/>
  <c r="D95" i="7" s="1"/>
  <c r="J85" i="7"/>
  <c r="J89" i="7" s="1"/>
  <c r="I85" i="7"/>
  <c r="I89" i="7" s="1"/>
  <c r="H85" i="7"/>
  <c r="H89" i="7" s="1"/>
  <c r="G85" i="7"/>
  <c r="G89" i="7" s="1"/>
  <c r="F85" i="7"/>
  <c r="F89" i="7" s="1"/>
  <c r="E85" i="7"/>
  <c r="E89" i="7" s="1"/>
  <c r="D85" i="7"/>
  <c r="D89" i="7" s="1"/>
  <c r="J79" i="7"/>
  <c r="J83" i="7" s="1"/>
  <c r="I79" i="7"/>
  <c r="I83" i="7" s="1"/>
  <c r="H79" i="7"/>
  <c r="H83" i="7" s="1"/>
  <c r="G79" i="7"/>
  <c r="G83" i="7" s="1"/>
  <c r="F79" i="7"/>
  <c r="F83" i="7" s="1"/>
  <c r="E79" i="7"/>
  <c r="E83" i="7" s="1"/>
  <c r="D79" i="7"/>
  <c r="D83" i="7" s="1"/>
  <c r="J69" i="7"/>
  <c r="J73" i="7" s="1"/>
  <c r="I69" i="7"/>
  <c r="I73" i="7" s="1"/>
  <c r="H69" i="7"/>
  <c r="H73" i="7" s="1"/>
  <c r="G69" i="7"/>
  <c r="G73" i="7" s="1"/>
  <c r="F69" i="7"/>
  <c r="F73" i="7" s="1"/>
  <c r="E69" i="7"/>
  <c r="E73" i="7" s="1"/>
  <c r="D69" i="7"/>
  <c r="D73" i="7" s="1"/>
  <c r="I68" i="7"/>
  <c r="J67" i="7"/>
  <c r="I67" i="7"/>
  <c r="H67" i="7"/>
  <c r="G67" i="7"/>
  <c r="F67" i="7"/>
  <c r="E67" i="7"/>
  <c r="D67" i="7"/>
  <c r="J62" i="7"/>
  <c r="E62" i="7"/>
  <c r="D62" i="7"/>
  <c r="J58" i="7"/>
  <c r="J61" i="7" s="1"/>
  <c r="I58" i="7"/>
  <c r="I61" i="7" s="1"/>
  <c r="H58" i="7"/>
  <c r="H61" i="7" s="1"/>
  <c r="G58" i="7"/>
  <c r="G61" i="7" s="1"/>
  <c r="F58" i="7"/>
  <c r="F61" i="7" s="1"/>
  <c r="E58" i="7"/>
  <c r="E61" i="7" s="1"/>
  <c r="D58" i="7"/>
  <c r="D61" i="7" s="1"/>
  <c r="J46" i="7"/>
  <c r="I46" i="7"/>
  <c r="I51" i="7" s="1"/>
  <c r="H46" i="7"/>
  <c r="H51" i="7" s="1"/>
  <c r="G46" i="7"/>
  <c r="G51" i="7" s="1"/>
  <c r="F46" i="7"/>
  <c r="E46" i="7"/>
  <c r="E51" i="7" s="1"/>
  <c r="D46" i="7"/>
  <c r="D51" i="7" s="1"/>
  <c r="J41" i="7"/>
  <c r="J44" i="7" s="1"/>
  <c r="I41" i="7"/>
  <c r="I44" i="7" s="1"/>
  <c r="H41" i="7"/>
  <c r="H44" i="7" s="1"/>
  <c r="G41" i="7"/>
  <c r="F41" i="7"/>
  <c r="F44" i="7" s="1"/>
  <c r="E41" i="7"/>
  <c r="E44" i="7" s="1"/>
  <c r="D41" i="7"/>
  <c r="D44" i="7" s="1"/>
  <c r="J33" i="7"/>
  <c r="I33" i="7"/>
  <c r="H33" i="7"/>
  <c r="F33" i="7"/>
  <c r="E33" i="7"/>
  <c r="D33" i="7"/>
  <c r="J28" i="7"/>
  <c r="I28" i="7"/>
  <c r="H28" i="7"/>
  <c r="G28" i="7"/>
  <c r="F28" i="7"/>
  <c r="E28" i="7"/>
  <c r="D28" i="7"/>
  <c r="J22" i="7"/>
  <c r="I19" i="7"/>
  <c r="I22" i="7" s="1"/>
  <c r="H19" i="7"/>
  <c r="H22" i="7" s="1"/>
  <c r="G19" i="7"/>
  <c r="G22" i="7" s="1"/>
  <c r="F19" i="7"/>
  <c r="F22" i="7" s="1"/>
  <c r="E19" i="7"/>
  <c r="E22" i="7" s="1"/>
  <c r="D19" i="7"/>
  <c r="D22" i="7" s="1"/>
  <c r="J16" i="7"/>
  <c r="I16" i="7"/>
  <c r="H16" i="7"/>
  <c r="F16" i="7"/>
  <c r="E16" i="7"/>
  <c r="D16" i="7"/>
  <c r="J11" i="7"/>
  <c r="I11" i="7"/>
  <c r="H11" i="7"/>
  <c r="G11" i="7"/>
  <c r="F11" i="7"/>
  <c r="E11" i="7"/>
  <c r="D11" i="7"/>
  <c r="J5" i="7"/>
  <c r="I5" i="7"/>
  <c r="H5" i="7"/>
  <c r="G5" i="7"/>
  <c r="F5" i="7"/>
  <c r="E5" i="7"/>
  <c r="D5" i="7"/>
  <c r="J106" i="7" l="1"/>
  <c r="F112" i="7"/>
  <c r="E90" i="7"/>
  <c r="G53" i="7"/>
  <c r="G56" i="7" s="1"/>
  <c r="J112" i="7"/>
  <c r="G100" i="7"/>
  <c r="F90" i="7"/>
  <c r="F78" i="7"/>
  <c r="E68" i="7"/>
  <c r="J40" i="7"/>
  <c r="F40" i="7"/>
  <c r="J90" i="7"/>
  <c r="J57" i="7"/>
  <c r="J78" i="7"/>
  <c r="E84" i="7"/>
  <c r="H100" i="7"/>
  <c r="H106" i="7"/>
  <c r="I84" i="7"/>
  <c r="G112" i="7"/>
  <c r="F106" i="7"/>
  <c r="G106" i="7"/>
  <c r="I100" i="7"/>
  <c r="E100" i="7"/>
  <c r="I90" i="7"/>
  <c r="I78" i="7"/>
  <c r="E78" i="7"/>
  <c r="I62" i="7"/>
  <c r="G57" i="7"/>
  <c r="D40" i="7"/>
  <c r="F57" i="7"/>
  <c r="F62" i="7"/>
  <c r="G68" i="7"/>
  <c r="G78" i="7"/>
  <c r="G84" i="7"/>
  <c r="G90" i="7"/>
  <c r="F100" i="7"/>
  <c r="J100" i="7"/>
  <c r="J119" i="7" s="1"/>
  <c r="J122" i="7" s="1"/>
  <c r="E106" i="7"/>
  <c r="I106" i="7"/>
  <c r="I112" i="7"/>
  <c r="D68" i="7"/>
  <c r="D84" i="7"/>
  <c r="D100" i="7"/>
  <c r="H68" i="7"/>
  <c r="H84" i="7"/>
  <c r="E112" i="7"/>
  <c r="D112" i="7"/>
  <c r="H112" i="7"/>
  <c r="E57" i="7"/>
  <c r="I57" i="7"/>
  <c r="H62" i="7"/>
  <c r="E40" i="7"/>
  <c r="D57" i="7"/>
  <c r="H57" i="7"/>
  <c r="G62" i="7"/>
  <c r="F68" i="7"/>
  <c r="J68" i="7"/>
  <c r="D78" i="7"/>
  <c r="H78" i="7"/>
  <c r="F84" i="7"/>
  <c r="J84" i="7"/>
  <c r="D90" i="7"/>
  <c r="H90" i="7"/>
  <c r="D106" i="7"/>
  <c r="J75" i="7"/>
  <c r="J77" i="7" s="1"/>
  <c r="I40" i="7"/>
  <c r="H40" i="7"/>
  <c r="G40" i="7"/>
  <c r="H23" i="7"/>
  <c r="H35" i="7" s="1"/>
  <c r="F23" i="7"/>
  <c r="F35" i="7" s="1"/>
  <c r="E23" i="7"/>
  <c r="E35" i="7" s="1"/>
  <c r="J35" i="7"/>
  <c r="D23" i="7"/>
  <c r="D35" i="7" s="1"/>
  <c r="I23" i="7"/>
  <c r="I35" i="7" s="1"/>
  <c r="E6" i="7"/>
  <c r="I6" i="7"/>
  <c r="H6" i="7"/>
  <c r="J18" i="7"/>
  <c r="F6" i="7"/>
  <c r="D6" i="7"/>
  <c r="F53" i="7"/>
  <c r="F56" i="7" s="1"/>
  <c r="J53" i="7"/>
  <c r="J56" i="7" s="1"/>
  <c r="G23" i="7"/>
  <c r="G35" i="7" s="1"/>
  <c r="G6" i="7"/>
  <c r="G44" i="7"/>
  <c r="F51" i="7"/>
  <c r="J51" i="7"/>
  <c r="E53" i="7"/>
  <c r="E56" i="7" s="1"/>
  <c r="I53" i="7"/>
  <c r="I56" i="7" s="1"/>
  <c r="D53" i="7"/>
  <c r="D56" i="7" s="1"/>
  <c r="H53" i="7"/>
  <c r="H56" i="7" s="1"/>
  <c r="G16" i="7"/>
  <c r="G33" i="7"/>
  <c r="D75" i="7" l="1"/>
  <c r="D77" i="7" s="1"/>
  <c r="E75" i="7"/>
  <c r="E77" i="7" s="1"/>
  <c r="H38" i="7"/>
  <c r="G38" i="7"/>
  <c r="D38" i="7"/>
  <c r="I18" i="7"/>
  <c r="I38" i="7"/>
  <c r="F18" i="7"/>
  <c r="F38" i="7"/>
  <c r="E18" i="7"/>
  <c r="E38" i="7"/>
  <c r="F97" i="7"/>
  <c r="F99" i="7" s="1"/>
  <c r="E97" i="7"/>
  <c r="E99" i="7" s="1"/>
  <c r="I97" i="7"/>
  <c r="I99" i="7" s="1"/>
  <c r="I75" i="7"/>
  <c r="I77" i="7" s="1"/>
  <c r="H119" i="7"/>
  <c r="H122" i="7" s="1"/>
  <c r="G119" i="7"/>
  <c r="G122" i="7" s="1"/>
  <c r="J97" i="7"/>
  <c r="J99" i="7" s="1"/>
  <c r="I119" i="7"/>
  <c r="I122" i="7" s="1"/>
  <c r="E119" i="7"/>
  <c r="E122" i="7" s="1"/>
  <c r="F119" i="7"/>
  <c r="F122" i="7" s="1"/>
  <c r="G75" i="7"/>
  <c r="G77" i="7" s="1"/>
  <c r="F75" i="7"/>
  <c r="F77" i="7" s="1"/>
  <c r="H75" i="7"/>
  <c r="H77" i="7" s="1"/>
  <c r="H97" i="7"/>
  <c r="H99" i="7" s="1"/>
  <c r="D119" i="7"/>
  <c r="D122" i="7" s="1"/>
  <c r="G97" i="7"/>
  <c r="G99" i="7" s="1"/>
  <c r="D97" i="7"/>
  <c r="D99" i="7" s="1"/>
  <c r="H18" i="7"/>
  <c r="D18" i="7"/>
  <c r="G18" i="7"/>
  <c r="J123" i="7" l="1"/>
  <c r="J127" i="7" s="1"/>
  <c r="I123" i="7"/>
  <c r="I127" i="7" s="1"/>
  <c r="E123" i="7"/>
  <c r="E127" i="7" s="1"/>
  <c r="D123" i="7"/>
  <c r="D127" i="7" s="1"/>
  <c r="G123" i="7"/>
  <c r="G127" i="7" s="1"/>
  <c r="F123" i="7"/>
  <c r="F127" i="7" s="1"/>
  <c r="H123" i="7"/>
  <c r="D114" i="4"/>
  <c r="D106" i="4"/>
  <c r="H127" i="7" l="1"/>
</calcChain>
</file>

<file path=xl/comments1.xml><?xml version="1.0" encoding="utf-8"?>
<comments xmlns="http://schemas.openxmlformats.org/spreadsheetml/2006/main">
  <authors>
    <author>Автор</author>
  </authors>
  <commentList>
    <comment ref="FE38" authorId="0">
      <text>
        <r>
          <rPr>
            <b/>
            <sz val="9"/>
            <color indexed="81"/>
            <rFont val="Tahoma"/>
            <family val="2"/>
            <charset val="204"/>
          </rPr>
          <t>Автор:</t>
        </r>
        <r>
          <rPr>
            <sz val="9"/>
            <color indexed="81"/>
            <rFont val="Tahoma"/>
            <family val="2"/>
            <charset val="204"/>
          </rPr>
          <t xml:space="preserve">
отсутствует информация о филиалах</t>
        </r>
      </text>
    </comment>
    <comment ref="I39" authorId="0">
      <text>
        <r>
          <rPr>
            <b/>
            <sz val="9"/>
            <color indexed="81"/>
            <rFont val="Tahoma"/>
            <family val="2"/>
            <charset val="204"/>
          </rPr>
          <t>Автор:</t>
        </r>
        <r>
          <rPr>
            <sz val="9"/>
            <color indexed="81"/>
            <rFont val="Tahoma"/>
            <family val="2"/>
            <charset val="204"/>
          </rPr>
          <t xml:space="preserve">
не полная информация</t>
        </r>
      </text>
    </comment>
    <comment ref="K39" authorId="0">
      <text>
        <r>
          <rPr>
            <b/>
            <sz val="9"/>
            <color indexed="81"/>
            <rFont val="Tahoma"/>
            <family val="2"/>
            <charset val="204"/>
          </rPr>
          <t>Автор:</t>
        </r>
        <r>
          <rPr>
            <sz val="9"/>
            <color indexed="81"/>
            <rFont val="Tahoma"/>
            <family val="2"/>
            <charset val="204"/>
          </rPr>
          <t xml:space="preserve">
не полная информация</t>
        </r>
      </text>
    </comment>
    <comment ref="M39" authorId="0">
      <text>
        <r>
          <rPr>
            <b/>
            <sz val="9"/>
            <color indexed="81"/>
            <rFont val="Tahoma"/>
            <family val="2"/>
            <charset val="204"/>
          </rPr>
          <t>Автор:</t>
        </r>
        <r>
          <rPr>
            <sz val="9"/>
            <color indexed="81"/>
            <rFont val="Tahoma"/>
            <family val="2"/>
            <charset val="204"/>
          </rPr>
          <t xml:space="preserve">
не полная информация</t>
        </r>
      </text>
    </comment>
    <comment ref="N39" authorId="0">
      <text>
        <r>
          <rPr>
            <b/>
            <sz val="9"/>
            <color indexed="81"/>
            <rFont val="Tahoma"/>
            <family val="2"/>
            <charset val="204"/>
          </rPr>
          <t>Автор:</t>
        </r>
        <r>
          <rPr>
            <sz val="9"/>
            <color indexed="81"/>
            <rFont val="Tahoma"/>
            <family val="2"/>
            <charset val="204"/>
          </rPr>
          <t xml:space="preserve">
не полная информация</t>
        </r>
      </text>
    </comment>
    <comment ref="O39" authorId="0">
      <text>
        <r>
          <rPr>
            <b/>
            <sz val="9"/>
            <color indexed="81"/>
            <rFont val="Tahoma"/>
            <family val="2"/>
            <charset val="204"/>
          </rPr>
          <t>Автор:</t>
        </r>
        <r>
          <rPr>
            <sz val="9"/>
            <color indexed="81"/>
            <rFont val="Tahoma"/>
            <family val="2"/>
            <charset val="204"/>
          </rPr>
          <t xml:space="preserve">
не полная информация</t>
        </r>
      </text>
    </comment>
    <comment ref="Q39" authorId="0">
      <text>
        <r>
          <rPr>
            <b/>
            <sz val="9"/>
            <color indexed="81"/>
            <rFont val="Tahoma"/>
            <family val="2"/>
            <charset val="204"/>
          </rPr>
          <t>Автор:</t>
        </r>
        <r>
          <rPr>
            <sz val="9"/>
            <color indexed="81"/>
            <rFont val="Tahoma"/>
            <family val="2"/>
            <charset val="204"/>
          </rPr>
          <t xml:space="preserve">
не полная информация</t>
        </r>
      </text>
    </comment>
    <comment ref="T39" authorId="0">
      <text>
        <r>
          <rPr>
            <b/>
            <sz val="9"/>
            <color indexed="81"/>
            <rFont val="Tahoma"/>
            <family val="2"/>
            <charset val="204"/>
          </rPr>
          <t>Автор:</t>
        </r>
        <r>
          <rPr>
            <sz val="9"/>
            <color indexed="81"/>
            <rFont val="Tahoma"/>
            <family val="2"/>
            <charset val="204"/>
          </rPr>
          <t xml:space="preserve">
не полная информация</t>
        </r>
      </text>
    </comment>
    <comment ref="U39" authorId="0">
      <text>
        <r>
          <rPr>
            <b/>
            <sz val="9"/>
            <color indexed="81"/>
            <rFont val="Tahoma"/>
            <family val="2"/>
            <charset val="204"/>
          </rPr>
          <t>Автор:</t>
        </r>
        <r>
          <rPr>
            <sz val="9"/>
            <color indexed="81"/>
            <rFont val="Tahoma"/>
            <family val="2"/>
            <charset val="204"/>
          </rPr>
          <t xml:space="preserve">
не полная информация</t>
        </r>
      </text>
    </comment>
    <comment ref="V39" authorId="0">
      <text>
        <r>
          <rPr>
            <b/>
            <sz val="9"/>
            <color indexed="81"/>
            <rFont val="Tahoma"/>
            <family val="2"/>
            <charset val="204"/>
          </rPr>
          <t>Автор:</t>
        </r>
        <r>
          <rPr>
            <sz val="9"/>
            <color indexed="81"/>
            <rFont val="Tahoma"/>
            <family val="2"/>
            <charset val="204"/>
          </rPr>
          <t xml:space="preserve">
не полная информация</t>
        </r>
      </text>
    </comment>
    <comment ref="W39" authorId="0">
      <text>
        <r>
          <rPr>
            <b/>
            <sz val="9"/>
            <color indexed="81"/>
            <rFont val="Tahoma"/>
            <family val="2"/>
            <charset val="204"/>
          </rPr>
          <t>Автор:</t>
        </r>
        <r>
          <rPr>
            <sz val="9"/>
            <color indexed="81"/>
            <rFont val="Tahoma"/>
            <family val="2"/>
            <charset val="204"/>
          </rPr>
          <t xml:space="preserve">
не полная информация</t>
        </r>
      </text>
    </comment>
    <comment ref="Z39" authorId="0">
      <text>
        <r>
          <rPr>
            <b/>
            <sz val="9"/>
            <color indexed="81"/>
            <rFont val="Tahoma"/>
            <family val="2"/>
            <charset val="204"/>
          </rPr>
          <t>Автор:</t>
        </r>
        <r>
          <rPr>
            <sz val="9"/>
            <color indexed="81"/>
            <rFont val="Tahoma"/>
            <family val="2"/>
            <charset val="204"/>
          </rPr>
          <t xml:space="preserve">
не полная информация</t>
        </r>
      </text>
    </comment>
    <comment ref="AA39" authorId="0">
      <text>
        <r>
          <rPr>
            <b/>
            <sz val="9"/>
            <color indexed="81"/>
            <rFont val="Tahoma"/>
            <family val="2"/>
            <charset val="204"/>
          </rPr>
          <t>Автор:</t>
        </r>
        <r>
          <rPr>
            <sz val="9"/>
            <color indexed="81"/>
            <rFont val="Tahoma"/>
            <family val="2"/>
            <charset val="204"/>
          </rPr>
          <t xml:space="preserve">
не полная информация</t>
        </r>
      </text>
    </comment>
    <comment ref="AB39" authorId="0">
      <text>
        <r>
          <rPr>
            <b/>
            <sz val="9"/>
            <color indexed="81"/>
            <rFont val="Tahoma"/>
            <family val="2"/>
            <charset val="204"/>
          </rPr>
          <t>Автор:</t>
        </r>
        <r>
          <rPr>
            <sz val="9"/>
            <color indexed="81"/>
            <rFont val="Tahoma"/>
            <family val="2"/>
            <charset val="204"/>
          </rPr>
          <t xml:space="preserve">
не полная информация</t>
        </r>
      </text>
    </comment>
    <comment ref="AC39" authorId="0">
      <text>
        <r>
          <rPr>
            <b/>
            <sz val="9"/>
            <color indexed="81"/>
            <rFont val="Tahoma"/>
            <family val="2"/>
            <charset val="204"/>
          </rPr>
          <t>Автор:</t>
        </r>
        <r>
          <rPr>
            <sz val="9"/>
            <color indexed="81"/>
            <rFont val="Tahoma"/>
            <family val="2"/>
            <charset val="204"/>
          </rPr>
          <t xml:space="preserve">
не полная информация</t>
        </r>
      </text>
    </comment>
    <comment ref="AD39" authorId="0">
      <text>
        <r>
          <rPr>
            <b/>
            <sz val="9"/>
            <color indexed="81"/>
            <rFont val="Tahoma"/>
            <family val="2"/>
            <charset val="204"/>
          </rPr>
          <t>Автор:</t>
        </r>
        <r>
          <rPr>
            <sz val="9"/>
            <color indexed="81"/>
            <rFont val="Tahoma"/>
            <family val="2"/>
            <charset val="204"/>
          </rPr>
          <t xml:space="preserve">
не полная информация</t>
        </r>
      </text>
    </comment>
    <comment ref="AE39" authorId="0">
      <text>
        <r>
          <rPr>
            <b/>
            <sz val="9"/>
            <color indexed="81"/>
            <rFont val="Tahoma"/>
            <family val="2"/>
            <charset val="204"/>
          </rPr>
          <t>Автор:</t>
        </r>
        <r>
          <rPr>
            <sz val="9"/>
            <color indexed="81"/>
            <rFont val="Tahoma"/>
            <family val="2"/>
            <charset val="204"/>
          </rPr>
          <t xml:space="preserve">
не полная информация</t>
        </r>
      </text>
    </comment>
    <comment ref="AG39" authorId="0">
      <text>
        <r>
          <rPr>
            <b/>
            <sz val="9"/>
            <color indexed="81"/>
            <rFont val="Tahoma"/>
            <family val="2"/>
            <charset val="204"/>
          </rPr>
          <t>Автор:</t>
        </r>
        <r>
          <rPr>
            <sz val="9"/>
            <color indexed="81"/>
            <rFont val="Tahoma"/>
            <family val="2"/>
            <charset val="204"/>
          </rPr>
          <t xml:space="preserve">
не полная информация</t>
        </r>
      </text>
    </comment>
    <comment ref="AH39" authorId="0">
      <text>
        <r>
          <rPr>
            <b/>
            <sz val="9"/>
            <color indexed="81"/>
            <rFont val="Tahoma"/>
            <family val="2"/>
            <charset val="204"/>
          </rPr>
          <t>Автор:</t>
        </r>
        <r>
          <rPr>
            <sz val="9"/>
            <color indexed="81"/>
            <rFont val="Tahoma"/>
            <family val="2"/>
            <charset val="204"/>
          </rPr>
          <t xml:space="preserve">
не полная информация</t>
        </r>
      </text>
    </comment>
    <comment ref="AI39" authorId="0">
      <text>
        <r>
          <rPr>
            <b/>
            <sz val="9"/>
            <color indexed="81"/>
            <rFont val="Tahoma"/>
            <family val="2"/>
            <charset val="204"/>
          </rPr>
          <t>Автор:</t>
        </r>
        <r>
          <rPr>
            <sz val="9"/>
            <color indexed="81"/>
            <rFont val="Tahoma"/>
            <family val="2"/>
            <charset val="204"/>
          </rPr>
          <t xml:space="preserve">
не полная информация</t>
        </r>
      </text>
    </comment>
    <comment ref="AK39" authorId="0">
      <text>
        <r>
          <rPr>
            <b/>
            <sz val="9"/>
            <color indexed="81"/>
            <rFont val="Tahoma"/>
            <family val="2"/>
            <charset val="204"/>
          </rPr>
          <t>Автор:</t>
        </r>
        <r>
          <rPr>
            <sz val="9"/>
            <color indexed="81"/>
            <rFont val="Tahoma"/>
            <family val="2"/>
            <charset val="204"/>
          </rPr>
          <t xml:space="preserve">
не полная информация</t>
        </r>
      </text>
    </comment>
    <comment ref="AL39" authorId="0">
      <text>
        <r>
          <rPr>
            <b/>
            <sz val="9"/>
            <color indexed="81"/>
            <rFont val="Tahoma"/>
            <family val="2"/>
            <charset val="204"/>
          </rPr>
          <t>Автор:</t>
        </r>
        <r>
          <rPr>
            <sz val="9"/>
            <color indexed="81"/>
            <rFont val="Tahoma"/>
            <family val="2"/>
            <charset val="204"/>
          </rPr>
          <t xml:space="preserve">
не полная информация</t>
        </r>
      </text>
    </comment>
    <comment ref="AN39" authorId="0">
      <text>
        <r>
          <rPr>
            <b/>
            <sz val="9"/>
            <color indexed="81"/>
            <rFont val="Tahoma"/>
            <family val="2"/>
            <charset val="204"/>
          </rPr>
          <t>Автор:</t>
        </r>
        <r>
          <rPr>
            <sz val="9"/>
            <color indexed="81"/>
            <rFont val="Tahoma"/>
            <family val="2"/>
            <charset val="204"/>
          </rPr>
          <t xml:space="preserve">
не полная информация</t>
        </r>
      </text>
    </comment>
    <comment ref="AP39" authorId="0">
      <text>
        <r>
          <rPr>
            <b/>
            <sz val="9"/>
            <color indexed="81"/>
            <rFont val="Tahoma"/>
            <family val="2"/>
            <charset val="204"/>
          </rPr>
          <t>Автор:</t>
        </r>
        <r>
          <rPr>
            <sz val="9"/>
            <color indexed="81"/>
            <rFont val="Tahoma"/>
            <family val="2"/>
            <charset val="204"/>
          </rPr>
          <t xml:space="preserve">
не полная информация</t>
        </r>
      </text>
    </comment>
    <comment ref="AW39" authorId="0">
      <text>
        <r>
          <rPr>
            <b/>
            <sz val="9"/>
            <color indexed="81"/>
            <rFont val="Tahoma"/>
            <family val="2"/>
            <charset val="204"/>
          </rPr>
          <t>Автор:</t>
        </r>
        <r>
          <rPr>
            <sz val="9"/>
            <color indexed="81"/>
            <rFont val="Tahoma"/>
            <family val="2"/>
            <charset val="204"/>
          </rPr>
          <t xml:space="preserve">
не полная информация</t>
        </r>
      </text>
    </comment>
    <comment ref="AX39" authorId="0">
      <text>
        <r>
          <rPr>
            <b/>
            <sz val="9"/>
            <color indexed="81"/>
            <rFont val="Tahoma"/>
            <family val="2"/>
            <charset val="204"/>
          </rPr>
          <t>Автор:</t>
        </r>
        <r>
          <rPr>
            <sz val="9"/>
            <color indexed="81"/>
            <rFont val="Tahoma"/>
            <family val="2"/>
            <charset val="204"/>
          </rPr>
          <t xml:space="preserve">
не полная информация</t>
        </r>
      </text>
    </comment>
    <comment ref="BA39" authorId="0">
      <text>
        <r>
          <rPr>
            <b/>
            <sz val="9"/>
            <color indexed="81"/>
            <rFont val="Tahoma"/>
            <family val="2"/>
            <charset val="204"/>
          </rPr>
          <t>Автор:</t>
        </r>
        <r>
          <rPr>
            <sz val="9"/>
            <color indexed="81"/>
            <rFont val="Tahoma"/>
            <family val="2"/>
            <charset val="204"/>
          </rPr>
          <t xml:space="preserve">
не полная информация</t>
        </r>
      </text>
    </comment>
    <comment ref="BC39" authorId="0">
      <text>
        <r>
          <rPr>
            <b/>
            <sz val="9"/>
            <color indexed="81"/>
            <rFont val="Tahoma"/>
            <family val="2"/>
            <charset val="204"/>
          </rPr>
          <t>Автор:</t>
        </r>
        <r>
          <rPr>
            <sz val="9"/>
            <color indexed="81"/>
            <rFont val="Tahoma"/>
            <family val="2"/>
            <charset val="204"/>
          </rPr>
          <t xml:space="preserve">
не полная информация</t>
        </r>
      </text>
    </comment>
    <comment ref="BD39" authorId="0">
      <text>
        <r>
          <rPr>
            <b/>
            <sz val="9"/>
            <color indexed="81"/>
            <rFont val="Tahoma"/>
            <family val="2"/>
            <charset val="204"/>
          </rPr>
          <t>Автор:</t>
        </r>
        <r>
          <rPr>
            <sz val="9"/>
            <color indexed="81"/>
            <rFont val="Tahoma"/>
            <family val="2"/>
            <charset val="204"/>
          </rPr>
          <t xml:space="preserve">
не полная информация</t>
        </r>
      </text>
    </comment>
    <comment ref="BE39" authorId="0">
      <text>
        <r>
          <rPr>
            <b/>
            <sz val="9"/>
            <color indexed="81"/>
            <rFont val="Tahoma"/>
            <family val="2"/>
            <charset val="204"/>
          </rPr>
          <t>Автор:</t>
        </r>
        <r>
          <rPr>
            <sz val="9"/>
            <color indexed="81"/>
            <rFont val="Tahoma"/>
            <family val="2"/>
            <charset val="204"/>
          </rPr>
          <t xml:space="preserve">
не полная информация</t>
        </r>
      </text>
    </comment>
    <comment ref="BF39" authorId="0">
      <text>
        <r>
          <rPr>
            <b/>
            <sz val="9"/>
            <color indexed="81"/>
            <rFont val="Tahoma"/>
            <family val="2"/>
            <charset val="204"/>
          </rPr>
          <t>Автор:</t>
        </r>
        <r>
          <rPr>
            <sz val="9"/>
            <color indexed="81"/>
            <rFont val="Tahoma"/>
            <family val="2"/>
            <charset val="204"/>
          </rPr>
          <t xml:space="preserve">
не полная информация</t>
        </r>
      </text>
    </comment>
    <comment ref="BG39" authorId="0">
      <text>
        <r>
          <rPr>
            <b/>
            <sz val="9"/>
            <color indexed="81"/>
            <rFont val="Tahoma"/>
            <family val="2"/>
            <charset val="204"/>
          </rPr>
          <t>Автор:</t>
        </r>
        <r>
          <rPr>
            <sz val="9"/>
            <color indexed="81"/>
            <rFont val="Tahoma"/>
            <family val="2"/>
            <charset val="204"/>
          </rPr>
          <t xml:space="preserve">
не полная информация</t>
        </r>
      </text>
    </comment>
    <comment ref="BJ39" authorId="0">
      <text>
        <r>
          <rPr>
            <b/>
            <sz val="9"/>
            <color indexed="81"/>
            <rFont val="Tahoma"/>
            <family val="2"/>
            <charset val="204"/>
          </rPr>
          <t>Автор:</t>
        </r>
        <r>
          <rPr>
            <sz val="9"/>
            <color indexed="81"/>
            <rFont val="Tahoma"/>
            <family val="2"/>
            <charset val="204"/>
          </rPr>
          <t xml:space="preserve">
не полная информация</t>
        </r>
      </text>
    </comment>
    <comment ref="BO39" authorId="0">
      <text>
        <r>
          <rPr>
            <b/>
            <sz val="9"/>
            <color indexed="81"/>
            <rFont val="Tahoma"/>
            <family val="2"/>
            <charset val="204"/>
          </rPr>
          <t>Автор:</t>
        </r>
        <r>
          <rPr>
            <sz val="9"/>
            <color indexed="81"/>
            <rFont val="Tahoma"/>
            <family val="2"/>
            <charset val="204"/>
          </rPr>
          <t xml:space="preserve">
не полная информация</t>
        </r>
      </text>
    </comment>
    <comment ref="BR39" authorId="0">
      <text>
        <r>
          <rPr>
            <b/>
            <sz val="9"/>
            <color indexed="81"/>
            <rFont val="Tahoma"/>
            <family val="2"/>
            <charset val="204"/>
          </rPr>
          <t>Автор:</t>
        </r>
        <r>
          <rPr>
            <sz val="9"/>
            <color indexed="81"/>
            <rFont val="Tahoma"/>
            <family val="2"/>
            <charset val="204"/>
          </rPr>
          <t xml:space="preserve">
не полная информация</t>
        </r>
      </text>
    </comment>
    <comment ref="BS39" authorId="0">
      <text>
        <r>
          <rPr>
            <b/>
            <sz val="9"/>
            <color indexed="81"/>
            <rFont val="Tahoma"/>
            <family val="2"/>
            <charset val="204"/>
          </rPr>
          <t>Автор:</t>
        </r>
        <r>
          <rPr>
            <sz val="9"/>
            <color indexed="81"/>
            <rFont val="Tahoma"/>
            <family val="2"/>
            <charset val="204"/>
          </rPr>
          <t xml:space="preserve">
не полная информация</t>
        </r>
      </text>
    </comment>
    <comment ref="BT39" authorId="0">
      <text>
        <r>
          <rPr>
            <b/>
            <sz val="9"/>
            <color indexed="81"/>
            <rFont val="Tahoma"/>
            <family val="2"/>
            <charset val="204"/>
          </rPr>
          <t>Автор:</t>
        </r>
        <r>
          <rPr>
            <sz val="9"/>
            <color indexed="81"/>
            <rFont val="Tahoma"/>
            <family val="2"/>
            <charset val="204"/>
          </rPr>
          <t xml:space="preserve">
не полная информация</t>
        </r>
      </text>
    </comment>
    <comment ref="BU39" authorId="0">
      <text>
        <r>
          <rPr>
            <b/>
            <sz val="9"/>
            <color indexed="81"/>
            <rFont val="Tahoma"/>
            <family val="2"/>
            <charset val="204"/>
          </rPr>
          <t>Автор:</t>
        </r>
        <r>
          <rPr>
            <sz val="9"/>
            <color indexed="81"/>
            <rFont val="Tahoma"/>
            <family val="2"/>
            <charset val="204"/>
          </rPr>
          <t xml:space="preserve">
не полная информация</t>
        </r>
      </text>
    </comment>
    <comment ref="BV39" authorId="0">
      <text>
        <r>
          <rPr>
            <b/>
            <sz val="9"/>
            <color indexed="81"/>
            <rFont val="Tahoma"/>
            <family val="2"/>
            <charset val="204"/>
          </rPr>
          <t>Автор:</t>
        </r>
        <r>
          <rPr>
            <sz val="9"/>
            <color indexed="81"/>
            <rFont val="Tahoma"/>
            <family val="2"/>
            <charset val="204"/>
          </rPr>
          <t xml:space="preserve">
не полная информация</t>
        </r>
      </text>
    </comment>
    <comment ref="BW39" authorId="0">
      <text>
        <r>
          <rPr>
            <b/>
            <sz val="9"/>
            <color indexed="81"/>
            <rFont val="Tahoma"/>
            <family val="2"/>
            <charset val="204"/>
          </rPr>
          <t>Автор:</t>
        </r>
        <r>
          <rPr>
            <sz val="9"/>
            <color indexed="81"/>
            <rFont val="Tahoma"/>
            <family val="2"/>
            <charset val="204"/>
          </rPr>
          <t xml:space="preserve">
не полная информация</t>
        </r>
      </text>
    </comment>
    <comment ref="BX39" authorId="0">
      <text>
        <r>
          <rPr>
            <b/>
            <sz val="9"/>
            <color indexed="81"/>
            <rFont val="Tahoma"/>
            <family val="2"/>
            <charset val="204"/>
          </rPr>
          <t>Автор:</t>
        </r>
        <r>
          <rPr>
            <sz val="9"/>
            <color indexed="81"/>
            <rFont val="Tahoma"/>
            <family val="2"/>
            <charset val="204"/>
          </rPr>
          <t xml:space="preserve">
не полная информация</t>
        </r>
      </text>
    </comment>
    <comment ref="CA39" authorId="0">
      <text>
        <r>
          <rPr>
            <b/>
            <sz val="9"/>
            <color indexed="81"/>
            <rFont val="Tahoma"/>
            <family val="2"/>
            <charset val="204"/>
          </rPr>
          <t>Автор:</t>
        </r>
        <r>
          <rPr>
            <sz val="9"/>
            <color indexed="81"/>
            <rFont val="Tahoma"/>
            <family val="2"/>
            <charset val="204"/>
          </rPr>
          <t xml:space="preserve">
не полная информация</t>
        </r>
      </text>
    </comment>
    <comment ref="CD39" authorId="0">
      <text>
        <r>
          <rPr>
            <b/>
            <sz val="9"/>
            <color indexed="81"/>
            <rFont val="Tahoma"/>
            <family val="2"/>
            <charset val="204"/>
          </rPr>
          <t>Автор:</t>
        </r>
        <r>
          <rPr>
            <sz val="9"/>
            <color indexed="81"/>
            <rFont val="Tahoma"/>
            <family val="2"/>
            <charset val="204"/>
          </rPr>
          <t xml:space="preserve">
не полная информация</t>
        </r>
      </text>
    </comment>
    <comment ref="CE39" authorId="0">
      <text>
        <r>
          <rPr>
            <b/>
            <sz val="9"/>
            <color indexed="81"/>
            <rFont val="Tahoma"/>
            <family val="2"/>
            <charset val="204"/>
          </rPr>
          <t>Автор:</t>
        </r>
        <r>
          <rPr>
            <sz val="9"/>
            <color indexed="81"/>
            <rFont val="Tahoma"/>
            <family val="2"/>
            <charset val="204"/>
          </rPr>
          <t xml:space="preserve">
не полная информация</t>
        </r>
      </text>
    </comment>
    <comment ref="CF39" authorId="0">
      <text>
        <r>
          <rPr>
            <b/>
            <sz val="9"/>
            <color indexed="81"/>
            <rFont val="Tahoma"/>
            <family val="2"/>
            <charset val="204"/>
          </rPr>
          <t>Автор:</t>
        </r>
        <r>
          <rPr>
            <sz val="9"/>
            <color indexed="81"/>
            <rFont val="Tahoma"/>
            <family val="2"/>
            <charset val="204"/>
          </rPr>
          <t xml:space="preserve">
не полная информация</t>
        </r>
      </text>
    </comment>
    <comment ref="CZ39" authorId="0">
      <text>
        <r>
          <rPr>
            <b/>
            <sz val="9"/>
            <color indexed="81"/>
            <rFont val="Tahoma"/>
            <family val="2"/>
            <charset val="204"/>
          </rPr>
          <t>Автор:</t>
        </r>
        <r>
          <rPr>
            <sz val="9"/>
            <color indexed="81"/>
            <rFont val="Tahoma"/>
            <family val="2"/>
            <charset val="204"/>
          </rPr>
          <t xml:space="preserve">
не полная информация</t>
        </r>
      </text>
    </comment>
    <comment ref="EN39" authorId="0">
      <text>
        <r>
          <rPr>
            <b/>
            <sz val="9"/>
            <color indexed="81"/>
            <rFont val="Tahoma"/>
            <family val="2"/>
            <charset val="204"/>
          </rPr>
          <t>Автор:</t>
        </r>
        <r>
          <rPr>
            <sz val="9"/>
            <color indexed="81"/>
            <rFont val="Tahoma"/>
            <family val="2"/>
            <charset val="204"/>
          </rPr>
          <t xml:space="preserve">
не полная информация</t>
        </r>
      </text>
    </comment>
    <comment ref="FD39" authorId="0">
      <text>
        <r>
          <rPr>
            <b/>
            <sz val="9"/>
            <color indexed="81"/>
            <rFont val="Tahoma"/>
            <family val="2"/>
            <charset val="204"/>
          </rPr>
          <t>Автор:</t>
        </r>
        <r>
          <rPr>
            <sz val="9"/>
            <color indexed="81"/>
            <rFont val="Tahoma"/>
            <family val="2"/>
            <charset val="204"/>
          </rPr>
          <t xml:space="preserve">
не полная информация</t>
        </r>
      </text>
    </comment>
    <comment ref="FE39" authorId="0">
      <text>
        <r>
          <rPr>
            <b/>
            <sz val="9"/>
            <color indexed="81"/>
            <rFont val="Tahoma"/>
            <family val="2"/>
            <charset val="204"/>
          </rPr>
          <t>Автор:</t>
        </r>
        <r>
          <rPr>
            <sz val="9"/>
            <color indexed="81"/>
            <rFont val="Tahoma"/>
            <family val="2"/>
            <charset val="204"/>
          </rPr>
          <t xml:space="preserve">
документ не открывается</t>
        </r>
      </text>
    </comment>
    <comment ref="FG39" authorId="0">
      <text>
        <r>
          <rPr>
            <b/>
            <sz val="9"/>
            <color indexed="81"/>
            <rFont val="Tahoma"/>
            <family val="2"/>
            <charset val="204"/>
          </rPr>
          <t>Автор:</t>
        </r>
        <r>
          <rPr>
            <sz val="9"/>
            <color indexed="81"/>
            <rFont val="Tahoma"/>
            <family val="2"/>
            <charset val="204"/>
          </rPr>
          <t xml:space="preserve">
не полная информация</t>
        </r>
      </text>
    </comment>
    <comment ref="FI39" authorId="0">
      <text>
        <r>
          <rPr>
            <b/>
            <sz val="9"/>
            <color indexed="81"/>
            <rFont val="Tahoma"/>
            <family val="2"/>
            <charset val="204"/>
          </rPr>
          <t>Автор:</t>
        </r>
        <r>
          <rPr>
            <sz val="9"/>
            <color indexed="81"/>
            <rFont val="Tahoma"/>
            <family val="2"/>
            <charset val="204"/>
          </rPr>
          <t xml:space="preserve">
не полная информация</t>
        </r>
      </text>
    </comment>
    <comment ref="FN39" authorId="0">
      <text>
        <r>
          <rPr>
            <b/>
            <sz val="9"/>
            <color indexed="81"/>
            <rFont val="Tahoma"/>
            <family val="2"/>
            <charset val="204"/>
          </rPr>
          <t>Автор:</t>
        </r>
        <r>
          <rPr>
            <sz val="9"/>
            <color indexed="81"/>
            <rFont val="Tahoma"/>
            <family val="2"/>
            <charset val="204"/>
          </rPr>
          <t xml:space="preserve">
не полная информация</t>
        </r>
      </text>
    </comment>
    <comment ref="CR43" author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ED43" authorId="0">
      <text>
        <r>
          <rPr>
            <b/>
            <sz val="9"/>
            <color indexed="81"/>
            <rFont val="Tahoma"/>
            <family val="2"/>
            <charset val="204"/>
          </rPr>
          <t>Автор:</t>
        </r>
        <r>
          <rPr>
            <sz val="9"/>
            <color indexed="81"/>
            <rFont val="Tahoma"/>
            <family val="2"/>
            <charset val="204"/>
          </rPr>
          <t xml:space="preserve">
документы по ссылкам не найдены, по ссылке находится другой документ</t>
        </r>
      </text>
    </comment>
    <comment ref="EH43" authorId="0">
      <text>
        <r>
          <rPr>
            <b/>
            <sz val="9"/>
            <color indexed="81"/>
            <rFont val="Tahoma"/>
            <family val="2"/>
            <charset val="204"/>
          </rPr>
          <t>Автор:</t>
        </r>
        <r>
          <rPr>
            <sz val="9"/>
            <color indexed="81"/>
            <rFont val="Tahoma"/>
            <family val="2"/>
            <charset val="204"/>
          </rPr>
          <t xml:space="preserve">
документы по ссылкам не найдены</t>
        </r>
      </text>
    </comment>
    <comment ref="AP45" authorId="0">
      <text>
        <r>
          <rPr>
            <b/>
            <sz val="9"/>
            <color indexed="81"/>
            <rFont val="Tahoma"/>
            <family val="2"/>
            <charset val="204"/>
          </rPr>
          <t>Автор:</t>
        </r>
        <r>
          <rPr>
            <sz val="9"/>
            <color indexed="81"/>
            <rFont val="Tahoma"/>
            <family val="2"/>
            <charset val="204"/>
          </rPr>
          <t xml:space="preserve">
по ссылке документа нет</t>
        </r>
      </text>
    </comment>
    <comment ref="DP45" authorId="0">
      <text>
        <r>
          <rPr>
            <b/>
            <sz val="9"/>
            <color indexed="81"/>
            <rFont val="Tahoma"/>
            <family val="2"/>
            <charset val="204"/>
          </rPr>
          <t>Автор:</t>
        </r>
        <r>
          <rPr>
            <sz val="9"/>
            <color indexed="81"/>
            <rFont val="Tahoma"/>
            <family val="2"/>
            <charset val="204"/>
          </rPr>
          <t xml:space="preserve">
по ссылке документа нет</t>
        </r>
      </text>
    </comment>
    <comment ref="EI45"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J45" authorId="0">
      <text>
        <r>
          <rPr>
            <b/>
            <sz val="9"/>
            <color indexed="81"/>
            <rFont val="Tahoma"/>
            <family val="2"/>
            <charset val="204"/>
          </rPr>
          <t>Автор:</t>
        </r>
        <r>
          <rPr>
            <sz val="9"/>
            <color indexed="81"/>
            <rFont val="Tahoma"/>
            <family val="2"/>
            <charset val="204"/>
          </rPr>
          <t xml:space="preserve">
документ отсутствует, представлена копия перой страницы</t>
        </r>
      </text>
    </comment>
    <comment ref="EK45"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T45" authorId="0">
      <text>
        <r>
          <rPr>
            <b/>
            <sz val="9"/>
            <color indexed="81"/>
            <rFont val="Tahoma"/>
            <family val="2"/>
            <charset val="204"/>
          </rPr>
          <t>Автор:</t>
        </r>
        <r>
          <rPr>
            <sz val="9"/>
            <color indexed="81"/>
            <rFont val="Tahoma"/>
            <family val="2"/>
            <charset val="204"/>
          </rPr>
          <t xml:space="preserve">
по ссылкам документ не открывается</t>
        </r>
      </text>
    </comment>
    <comment ref="EU45" author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FB45" author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FD45"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E45" authorId="0">
      <text>
        <r>
          <rPr>
            <b/>
            <sz val="9"/>
            <color indexed="81"/>
            <rFont val="Tahoma"/>
            <family val="2"/>
            <charset val="204"/>
          </rPr>
          <t>Автор:</t>
        </r>
        <r>
          <rPr>
            <sz val="9"/>
            <color indexed="81"/>
            <rFont val="Tahoma"/>
            <family val="2"/>
            <charset val="204"/>
          </rPr>
          <t xml:space="preserve">
документ не открывается</t>
        </r>
      </text>
    </comment>
    <comment ref="FN45" author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CR46" author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DQ46" authorId="0">
      <text>
        <r>
          <rPr>
            <b/>
            <sz val="9"/>
            <color indexed="81"/>
            <rFont val="Tahoma"/>
            <family val="2"/>
            <charset val="204"/>
          </rPr>
          <t>Автор:</t>
        </r>
        <r>
          <rPr>
            <sz val="9"/>
            <color indexed="81"/>
            <rFont val="Tahoma"/>
            <family val="2"/>
            <charset val="204"/>
          </rPr>
          <t xml:space="preserve">
по ссылке 1 страница из 3</t>
        </r>
      </text>
    </comment>
    <comment ref="DT46"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G46"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K46"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E46" authorId="0">
      <text>
        <r>
          <rPr>
            <b/>
            <sz val="9"/>
            <color indexed="81"/>
            <rFont val="Tahoma"/>
            <family val="2"/>
            <charset val="204"/>
          </rPr>
          <t>Автор:</t>
        </r>
        <r>
          <rPr>
            <sz val="9"/>
            <color indexed="81"/>
            <rFont val="Tahoma"/>
            <family val="2"/>
            <charset val="204"/>
          </rPr>
          <t xml:space="preserve">
документ не открывается</t>
        </r>
      </text>
    </comment>
    <comment ref="FF46" authorId="0">
      <text>
        <r>
          <rPr>
            <b/>
            <sz val="9"/>
            <color indexed="81"/>
            <rFont val="Tahoma"/>
            <family val="2"/>
            <charset val="204"/>
          </rPr>
          <t>Автор:</t>
        </r>
        <r>
          <rPr>
            <sz val="9"/>
            <color indexed="81"/>
            <rFont val="Tahoma"/>
            <family val="2"/>
            <charset val="204"/>
          </rPr>
          <t xml:space="preserve">
документ по ссылке отсутствует</t>
        </r>
      </text>
    </comment>
    <comment ref="FN46" author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Z47" authorId="0">
      <text>
        <r>
          <rPr>
            <b/>
            <sz val="9"/>
            <color indexed="81"/>
            <rFont val="Tahoma"/>
            <family val="2"/>
            <charset val="204"/>
          </rPr>
          <t>Автор:</t>
        </r>
        <r>
          <rPr>
            <sz val="9"/>
            <color indexed="81"/>
            <rFont val="Tahoma"/>
            <family val="2"/>
            <charset val="204"/>
          </rPr>
          <t xml:space="preserve">
ссылка не работает</t>
        </r>
      </text>
    </comment>
    <comment ref="AD48" authorId="0">
      <text>
        <r>
          <rPr>
            <b/>
            <sz val="9"/>
            <color indexed="81"/>
            <rFont val="Tahoma"/>
            <family val="2"/>
            <charset val="204"/>
          </rPr>
          <t>Автор:</t>
        </r>
        <r>
          <rPr>
            <sz val="9"/>
            <color indexed="81"/>
            <rFont val="Tahoma"/>
            <family val="2"/>
            <charset val="204"/>
          </rPr>
          <t xml:space="preserve">
не актуальная информация 2019г</t>
        </r>
      </text>
    </comment>
    <comment ref="CR49" authorId="0">
      <text>
        <r>
          <rPr>
            <b/>
            <sz val="9"/>
            <color indexed="81"/>
            <rFont val="Tahoma"/>
            <family val="2"/>
            <charset val="204"/>
          </rPr>
          <t>Автор:</t>
        </r>
        <r>
          <rPr>
            <sz val="9"/>
            <color indexed="81"/>
            <rFont val="Tahoma"/>
            <family val="2"/>
            <charset val="204"/>
          </rPr>
          <t xml:space="preserve">
по ссылке документы не открываются</t>
        </r>
      </text>
    </comment>
    <comment ref="DF49" authorId="0">
      <text>
        <r>
          <rPr>
            <b/>
            <sz val="9"/>
            <color indexed="81"/>
            <rFont val="Tahoma"/>
            <family val="2"/>
            <charset val="204"/>
          </rPr>
          <t>Автор:</t>
        </r>
        <r>
          <rPr>
            <sz val="9"/>
            <color indexed="81"/>
            <rFont val="Tahoma"/>
            <family val="2"/>
            <charset val="204"/>
          </rPr>
          <t xml:space="preserve">
по ссылкам документы не найдены</t>
        </r>
      </text>
    </comment>
    <comment ref="DR49" authorId="0">
      <text>
        <r>
          <rPr>
            <b/>
            <sz val="9"/>
            <color indexed="81"/>
            <rFont val="Tahoma"/>
            <family val="2"/>
            <charset val="204"/>
          </rPr>
          <t>Автор:</t>
        </r>
        <r>
          <rPr>
            <sz val="9"/>
            <color indexed="81"/>
            <rFont val="Tahoma"/>
            <family val="2"/>
            <charset val="204"/>
          </rPr>
          <t xml:space="preserve">
информации не достаточно</t>
        </r>
      </text>
    </comment>
    <comment ref="DU49" authorId="0">
      <text>
        <r>
          <rPr>
            <b/>
            <sz val="9"/>
            <color indexed="81"/>
            <rFont val="Tahoma"/>
            <family val="2"/>
            <charset val="204"/>
          </rPr>
          <t>Автор:</t>
        </r>
        <r>
          <rPr>
            <sz val="9"/>
            <color indexed="81"/>
            <rFont val="Tahoma"/>
            <family val="2"/>
            <charset val="204"/>
          </rPr>
          <t xml:space="preserve">
не полная информация</t>
        </r>
      </text>
    </comment>
    <comment ref="FK49" authorId="0">
      <text>
        <r>
          <rPr>
            <b/>
            <sz val="9"/>
            <color indexed="81"/>
            <rFont val="Tahoma"/>
            <family val="2"/>
            <charset val="204"/>
          </rPr>
          <t>Автор:</t>
        </r>
        <r>
          <rPr>
            <sz val="9"/>
            <color indexed="81"/>
            <rFont val="Tahoma"/>
            <family val="2"/>
            <charset val="204"/>
          </rPr>
          <t xml:space="preserve">
не достаточно информации</t>
        </r>
      </text>
    </comment>
    <comment ref="F50" authorId="0">
      <text>
        <r>
          <rPr>
            <b/>
            <sz val="9"/>
            <color indexed="81"/>
            <rFont val="Tahoma"/>
            <family val="2"/>
            <charset val="204"/>
          </rPr>
          <t>Автор:</t>
        </r>
        <r>
          <rPr>
            <sz val="9"/>
            <color indexed="81"/>
            <rFont val="Tahoma"/>
            <family val="2"/>
            <charset val="204"/>
          </rPr>
          <t xml:space="preserve">
не актуальная информация 2017г</t>
        </r>
      </text>
    </comment>
    <comment ref="AK50" authorId="0">
      <text>
        <r>
          <rPr>
            <b/>
            <sz val="9"/>
            <color indexed="81"/>
            <rFont val="Tahoma"/>
            <family val="2"/>
            <charset val="204"/>
          </rPr>
          <t>Автор:</t>
        </r>
        <r>
          <rPr>
            <sz val="9"/>
            <color indexed="81"/>
            <rFont val="Tahoma"/>
            <family val="2"/>
            <charset val="204"/>
          </rPr>
          <t xml:space="preserve">
не актуальная информация 2015-2016г</t>
        </r>
      </text>
    </comment>
    <comment ref="AP50" authorId="0">
      <text>
        <r>
          <rPr>
            <b/>
            <sz val="9"/>
            <color indexed="81"/>
            <rFont val="Tahoma"/>
            <family val="2"/>
            <charset val="204"/>
          </rPr>
          <t>Автор:</t>
        </r>
        <r>
          <rPr>
            <sz val="9"/>
            <color indexed="81"/>
            <rFont val="Tahoma"/>
            <family val="2"/>
            <charset val="204"/>
          </rPr>
          <t xml:space="preserve">
не актуальная информация 2016-2017г</t>
        </r>
      </text>
    </comment>
    <comment ref="DA50" authorId="0">
      <text>
        <r>
          <rPr>
            <b/>
            <sz val="9"/>
            <color indexed="81"/>
            <rFont val="Tahoma"/>
            <family val="2"/>
            <charset val="204"/>
          </rPr>
          <t>Автор:</t>
        </r>
        <r>
          <rPr>
            <sz val="9"/>
            <color indexed="81"/>
            <rFont val="Tahoma"/>
            <family val="2"/>
            <charset val="204"/>
          </rPr>
          <t xml:space="preserve">
Отчета нет, представлены показатели деятельности за 2017-2018г</t>
        </r>
      </text>
    </comment>
    <comment ref="DE50" authorId="0">
      <text>
        <r>
          <rPr>
            <b/>
            <sz val="9"/>
            <color indexed="81"/>
            <rFont val="Tahoma"/>
            <family val="2"/>
            <charset val="204"/>
          </rPr>
          <t>Автор:</t>
        </r>
        <r>
          <rPr>
            <sz val="9"/>
            <color indexed="81"/>
            <rFont val="Tahoma"/>
            <family val="2"/>
            <charset val="204"/>
          </rPr>
          <t xml:space="preserve">
по ссылке документа нет</t>
        </r>
      </text>
    </comment>
    <comment ref="DK50" authorId="0">
      <text>
        <r>
          <rPr>
            <b/>
            <sz val="9"/>
            <color indexed="81"/>
            <rFont val="Tahoma"/>
            <family val="2"/>
            <charset val="204"/>
          </rPr>
          <t>Автор:</t>
        </r>
        <r>
          <rPr>
            <sz val="9"/>
            <color indexed="81"/>
            <rFont val="Tahoma"/>
            <family val="2"/>
            <charset val="204"/>
          </rPr>
          <t xml:space="preserve">
отчета нет, есть паказатели </t>
        </r>
      </text>
    </comment>
    <comment ref="DO50" authorId="0">
      <text>
        <r>
          <rPr>
            <b/>
            <sz val="9"/>
            <color indexed="81"/>
            <rFont val="Tahoma"/>
            <family val="2"/>
            <charset val="204"/>
          </rPr>
          <t>Автор:</t>
        </r>
        <r>
          <rPr>
            <sz val="9"/>
            <color indexed="81"/>
            <rFont val="Tahoma"/>
            <family val="2"/>
            <charset val="204"/>
          </rPr>
          <t xml:space="preserve">
2016-2017г</t>
        </r>
      </text>
    </comment>
    <comment ref="DQ50" authorId="0">
      <text>
        <r>
          <rPr>
            <b/>
            <sz val="9"/>
            <color indexed="81"/>
            <rFont val="Tahoma"/>
            <family val="2"/>
            <charset val="204"/>
          </rPr>
          <t>Автор:</t>
        </r>
        <r>
          <rPr>
            <sz val="9"/>
            <color indexed="81"/>
            <rFont val="Tahoma"/>
            <family val="2"/>
            <charset val="204"/>
          </rPr>
          <t xml:space="preserve">
отчета нет, представленны только показатели</t>
        </r>
      </text>
    </comment>
    <comment ref="DR50" authorId="0">
      <text>
        <r>
          <rPr>
            <b/>
            <sz val="9"/>
            <color indexed="81"/>
            <rFont val="Tahoma"/>
            <family val="2"/>
            <charset val="204"/>
          </rPr>
          <t>Автор:</t>
        </r>
        <r>
          <rPr>
            <sz val="9"/>
            <color indexed="81"/>
            <rFont val="Tahoma"/>
            <family val="2"/>
            <charset val="204"/>
          </rPr>
          <t xml:space="preserve">
отчета нет, представленны только показатели</t>
        </r>
      </text>
    </comment>
    <comment ref="DS50" authorId="0">
      <text>
        <r>
          <rPr>
            <b/>
            <sz val="9"/>
            <color indexed="81"/>
            <rFont val="Tahoma"/>
            <family val="2"/>
            <charset val="204"/>
          </rPr>
          <t>Автор:</t>
        </r>
        <r>
          <rPr>
            <sz val="9"/>
            <color indexed="81"/>
            <rFont val="Tahoma"/>
            <family val="2"/>
            <charset val="204"/>
          </rPr>
          <t xml:space="preserve">
отчета нет, представленны только показатели</t>
        </r>
      </text>
    </comment>
    <comment ref="EG50" authorId="0">
      <text>
        <r>
          <rPr>
            <b/>
            <sz val="9"/>
            <color indexed="81"/>
            <rFont val="Tahoma"/>
            <family val="2"/>
            <charset val="204"/>
          </rPr>
          <t>Автор:</t>
        </r>
        <r>
          <rPr>
            <sz val="9"/>
            <color indexed="81"/>
            <rFont val="Tahoma"/>
            <family val="2"/>
            <charset val="204"/>
          </rPr>
          <t xml:space="preserve">
2017г</t>
        </r>
      </text>
    </comment>
    <comment ref="EH50"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I50" authorId="0">
      <text>
        <r>
          <rPr>
            <b/>
            <sz val="9"/>
            <color indexed="81"/>
            <rFont val="Tahoma"/>
            <family val="2"/>
            <charset val="204"/>
          </rPr>
          <t>Автор:</t>
        </r>
        <r>
          <rPr>
            <sz val="9"/>
            <color indexed="81"/>
            <rFont val="Tahoma"/>
            <family val="2"/>
            <charset val="204"/>
          </rPr>
          <t xml:space="preserve">
по ссылкам документ не найден</t>
        </r>
      </text>
    </comment>
    <comment ref="FE50" authorId="0">
      <text>
        <r>
          <rPr>
            <b/>
            <sz val="9"/>
            <color indexed="81"/>
            <rFont val="Tahoma"/>
            <family val="2"/>
            <charset val="204"/>
          </rPr>
          <t>Автор:</t>
        </r>
        <r>
          <rPr>
            <sz val="9"/>
            <color indexed="81"/>
            <rFont val="Tahoma"/>
            <family val="2"/>
            <charset val="204"/>
          </rPr>
          <t xml:space="preserve">
документ не открывается</t>
        </r>
      </text>
    </comment>
    <comment ref="FN50" author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EH51"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DM52" authorId="0">
      <text>
        <r>
          <rPr>
            <b/>
            <sz val="9"/>
            <color indexed="81"/>
            <rFont val="Tahoma"/>
            <family val="2"/>
            <charset val="204"/>
          </rPr>
          <t>Автор:</t>
        </r>
        <r>
          <rPr>
            <sz val="9"/>
            <color indexed="81"/>
            <rFont val="Tahoma"/>
            <family val="2"/>
            <charset val="204"/>
          </rPr>
          <t xml:space="preserve">
документ без приложений</t>
        </r>
      </text>
    </comment>
    <comment ref="DT52"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53" authorId="0">
      <text>
        <r>
          <rPr>
            <b/>
            <sz val="9"/>
            <color indexed="81"/>
            <rFont val="Tahoma"/>
            <family val="2"/>
            <charset val="204"/>
          </rPr>
          <t>Автор:</t>
        </r>
        <r>
          <rPr>
            <sz val="9"/>
            <color indexed="81"/>
            <rFont val="Tahoma"/>
            <family val="2"/>
            <charset val="204"/>
          </rPr>
          <t xml:space="preserve">
не актуальная информация</t>
        </r>
      </text>
    </comment>
    <comment ref="AB53" authorId="0">
      <text>
        <r>
          <rPr>
            <b/>
            <sz val="9"/>
            <color indexed="81"/>
            <rFont val="Tahoma"/>
            <family val="2"/>
            <charset val="204"/>
          </rPr>
          <t>Автор:</t>
        </r>
        <r>
          <rPr>
            <sz val="9"/>
            <color indexed="81"/>
            <rFont val="Tahoma"/>
            <family val="2"/>
            <charset val="204"/>
          </rPr>
          <t xml:space="preserve">
не полная информация</t>
        </r>
      </text>
    </comment>
    <comment ref="DM53" author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DS53"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H53"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R53" author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CY55" authorId="0">
      <text>
        <r>
          <rPr>
            <b/>
            <sz val="9"/>
            <color indexed="81"/>
            <rFont val="Tahoma"/>
            <family val="2"/>
            <charset val="204"/>
          </rPr>
          <t>Автор:</t>
        </r>
        <r>
          <rPr>
            <sz val="9"/>
            <color indexed="81"/>
            <rFont val="Tahoma"/>
            <family val="2"/>
            <charset val="204"/>
          </rPr>
          <t xml:space="preserve">
ссылка на документ не работает</t>
        </r>
      </text>
    </comment>
    <comment ref="AF56" authorId="0">
      <text>
        <r>
          <rPr>
            <b/>
            <sz val="9"/>
            <color indexed="81"/>
            <rFont val="Tahoma"/>
            <family val="2"/>
            <charset val="204"/>
          </rPr>
          <t>Автор:</t>
        </r>
        <r>
          <rPr>
            <sz val="9"/>
            <color indexed="81"/>
            <rFont val="Tahoma"/>
            <family val="2"/>
            <charset val="204"/>
          </rPr>
          <t xml:space="preserve">
не полная информация</t>
        </r>
      </text>
    </comment>
    <comment ref="CQ59" authorId="0">
      <text>
        <r>
          <rPr>
            <b/>
            <sz val="9"/>
            <color indexed="81"/>
            <rFont val="Tahoma"/>
            <family val="2"/>
            <charset val="204"/>
          </rPr>
          <t>Автор:</t>
        </r>
        <r>
          <rPr>
            <sz val="9"/>
            <color indexed="81"/>
            <rFont val="Tahoma"/>
            <family val="2"/>
            <charset val="204"/>
          </rPr>
          <t xml:space="preserve">
по ссылку находится другой документ</t>
        </r>
      </text>
    </comment>
    <comment ref="CR59" author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DL59" authorId="0">
      <text>
        <r>
          <rPr>
            <b/>
            <sz val="9"/>
            <color indexed="81"/>
            <rFont val="Tahoma"/>
            <family val="2"/>
            <charset val="204"/>
          </rPr>
          <t>Автор:</t>
        </r>
        <r>
          <rPr>
            <sz val="9"/>
            <color indexed="81"/>
            <rFont val="Tahoma"/>
            <family val="2"/>
            <charset val="204"/>
          </rPr>
          <t xml:space="preserve">
документ не найден</t>
        </r>
      </text>
    </comment>
    <comment ref="DT59"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B59" authorId="0">
      <text>
        <r>
          <rPr>
            <b/>
            <sz val="9"/>
            <color indexed="81"/>
            <rFont val="Tahoma"/>
            <family val="2"/>
            <charset val="204"/>
          </rPr>
          <t>Автор:</t>
        </r>
        <r>
          <rPr>
            <sz val="9"/>
            <color indexed="81"/>
            <rFont val="Tahoma"/>
            <family val="2"/>
            <charset val="204"/>
          </rPr>
          <t xml:space="preserve">
не полная информация</t>
        </r>
      </text>
    </comment>
    <comment ref="ED59" authorId="0">
      <text>
        <r>
          <rPr>
            <b/>
            <sz val="9"/>
            <color indexed="81"/>
            <rFont val="Tahoma"/>
            <family val="2"/>
            <charset val="204"/>
          </rPr>
          <t>Автор:</t>
        </r>
        <r>
          <rPr>
            <sz val="9"/>
            <color indexed="81"/>
            <rFont val="Tahoma"/>
            <family val="2"/>
            <charset val="204"/>
          </rPr>
          <t xml:space="preserve">
документ по ссылке не найден</t>
        </r>
      </text>
    </comment>
    <comment ref="EH59"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I59"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K59"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R59" authorId="0">
      <text>
        <r>
          <rPr>
            <b/>
            <sz val="9"/>
            <color indexed="81"/>
            <rFont val="Tahoma"/>
            <family val="2"/>
            <charset val="204"/>
          </rPr>
          <t>Автор:</t>
        </r>
        <r>
          <rPr>
            <sz val="9"/>
            <color indexed="81"/>
            <rFont val="Tahoma"/>
            <family val="2"/>
            <charset val="204"/>
          </rPr>
          <t xml:space="preserve">
документ по ссылке не открывается</t>
        </r>
      </text>
    </comment>
    <comment ref="FE59" authorId="0">
      <text>
        <r>
          <rPr>
            <b/>
            <sz val="9"/>
            <color indexed="81"/>
            <rFont val="Tahoma"/>
            <family val="2"/>
            <charset val="204"/>
          </rPr>
          <t>Автор:</t>
        </r>
        <r>
          <rPr>
            <sz val="9"/>
            <color indexed="81"/>
            <rFont val="Tahoma"/>
            <family val="2"/>
            <charset val="204"/>
          </rPr>
          <t xml:space="preserve">
документ не открывается</t>
        </r>
      </text>
    </comment>
    <comment ref="FF59" authorId="0">
      <text>
        <r>
          <rPr>
            <b/>
            <sz val="9"/>
            <color indexed="81"/>
            <rFont val="Tahoma"/>
            <family val="2"/>
            <charset val="204"/>
          </rPr>
          <t>Автор:</t>
        </r>
        <r>
          <rPr>
            <sz val="9"/>
            <color indexed="81"/>
            <rFont val="Tahoma"/>
            <family val="2"/>
            <charset val="204"/>
          </rPr>
          <t xml:space="preserve">
по ссылке документы не открываются</t>
        </r>
      </text>
    </comment>
    <comment ref="D60" authorId="0">
      <text>
        <r>
          <rPr>
            <b/>
            <sz val="9"/>
            <color indexed="81"/>
            <rFont val="Tahoma"/>
            <family val="2"/>
            <charset val="204"/>
          </rPr>
          <t>Автор:</t>
        </r>
        <r>
          <rPr>
            <sz val="9"/>
            <color indexed="81"/>
            <rFont val="Tahoma"/>
            <family val="2"/>
            <charset val="204"/>
          </rPr>
          <t xml:space="preserve">
не актуальная информация</t>
        </r>
      </text>
    </comment>
    <comment ref="AJ60" authorId="0">
      <text>
        <r>
          <rPr>
            <b/>
            <sz val="9"/>
            <color indexed="81"/>
            <rFont val="Tahoma"/>
            <family val="2"/>
            <charset val="204"/>
          </rPr>
          <t>Автор:</t>
        </r>
        <r>
          <rPr>
            <sz val="9"/>
            <color indexed="81"/>
            <rFont val="Tahoma"/>
            <family val="2"/>
            <charset val="204"/>
          </rPr>
          <t xml:space="preserve">
не актуальная информация 2014г</t>
        </r>
      </text>
    </comment>
    <comment ref="AK60" authorId="0">
      <text>
        <r>
          <rPr>
            <b/>
            <sz val="9"/>
            <color indexed="81"/>
            <rFont val="Tahoma"/>
            <family val="2"/>
            <charset val="204"/>
          </rPr>
          <t>Автор:</t>
        </r>
        <r>
          <rPr>
            <sz val="9"/>
            <color indexed="81"/>
            <rFont val="Tahoma"/>
            <family val="2"/>
            <charset val="204"/>
          </rPr>
          <t xml:space="preserve">
не актуальная информация 2017-2018г</t>
        </r>
      </text>
    </comment>
    <comment ref="AQ60" authorId="0">
      <text>
        <r>
          <rPr>
            <b/>
            <sz val="9"/>
            <color indexed="81"/>
            <rFont val="Tahoma"/>
            <family val="2"/>
            <charset val="204"/>
          </rPr>
          <t>Автор:</t>
        </r>
        <r>
          <rPr>
            <sz val="9"/>
            <color indexed="81"/>
            <rFont val="Tahoma"/>
            <family val="2"/>
            <charset val="204"/>
          </rPr>
          <t xml:space="preserve">
не актуальная информация 2017-2018</t>
        </r>
      </text>
    </comment>
    <comment ref="CR60" author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S60" authorId="0">
      <text>
        <r>
          <rPr>
            <b/>
            <sz val="9"/>
            <color indexed="81"/>
            <rFont val="Tahoma"/>
            <family val="2"/>
            <charset val="204"/>
          </rPr>
          <t>Автор:</t>
        </r>
        <r>
          <rPr>
            <sz val="9"/>
            <color indexed="81"/>
            <rFont val="Tahoma"/>
            <family val="2"/>
            <charset val="204"/>
          </rPr>
          <t xml:space="preserve">
не актуальная информация 2017-2018г</t>
        </r>
      </text>
    </comment>
    <comment ref="CU60" author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W60" author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Y60" authorId="0">
      <text>
        <r>
          <rPr>
            <b/>
            <sz val="9"/>
            <color indexed="81"/>
            <rFont val="Tahoma"/>
            <family val="2"/>
            <charset val="204"/>
          </rPr>
          <t>Автор:</t>
        </r>
        <r>
          <rPr>
            <sz val="9"/>
            <color indexed="81"/>
            <rFont val="Tahoma"/>
            <family val="2"/>
            <charset val="204"/>
          </rPr>
          <t xml:space="preserve">
не актуальный документ 2018г</t>
        </r>
      </text>
    </comment>
    <comment ref="DC60" author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DJ60" authorId="0">
      <text>
        <r>
          <rPr>
            <b/>
            <sz val="9"/>
            <color indexed="81"/>
            <rFont val="Tahoma"/>
            <family val="2"/>
            <charset val="204"/>
          </rPr>
          <t>Автор:</t>
        </r>
        <r>
          <rPr>
            <sz val="9"/>
            <color indexed="81"/>
            <rFont val="Tahoma"/>
            <family val="2"/>
            <charset val="204"/>
          </rPr>
          <t xml:space="preserve">
2018-2019</t>
        </r>
      </text>
    </comment>
    <comment ref="DL60" authorId="0">
      <text>
        <r>
          <rPr>
            <b/>
            <sz val="9"/>
            <color indexed="81"/>
            <rFont val="Tahoma"/>
            <family val="2"/>
            <charset val="204"/>
          </rPr>
          <t>Автор:</t>
        </r>
        <r>
          <rPr>
            <sz val="9"/>
            <color indexed="81"/>
            <rFont val="Tahoma"/>
            <family val="2"/>
            <charset val="204"/>
          </rPr>
          <t xml:space="preserve">
2018-2019г</t>
        </r>
      </text>
    </comment>
    <comment ref="DM60" authorId="0">
      <text>
        <r>
          <rPr>
            <b/>
            <sz val="9"/>
            <color indexed="81"/>
            <rFont val="Tahoma"/>
            <family val="2"/>
            <charset val="204"/>
          </rPr>
          <t>Автор:</t>
        </r>
        <r>
          <rPr>
            <sz val="9"/>
            <color indexed="81"/>
            <rFont val="Tahoma"/>
            <family val="2"/>
            <charset val="204"/>
          </rPr>
          <t xml:space="preserve">
2017-2018</t>
        </r>
      </text>
    </comment>
    <comment ref="DN60" authorId="0">
      <text>
        <r>
          <rPr>
            <b/>
            <sz val="9"/>
            <color indexed="81"/>
            <rFont val="Tahoma"/>
            <family val="2"/>
            <charset val="204"/>
          </rPr>
          <t>Автор:</t>
        </r>
        <r>
          <rPr>
            <sz val="9"/>
            <color indexed="81"/>
            <rFont val="Tahoma"/>
            <family val="2"/>
            <charset val="204"/>
          </rPr>
          <t xml:space="preserve">
2017-2018г</t>
        </r>
      </text>
    </comment>
    <comment ref="DP60" authorId="0">
      <text>
        <r>
          <rPr>
            <b/>
            <sz val="9"/>
            <color indexed="81"/>
            <rFont val="Tahoma"/>
            <family val="2"/>
            <charset val="204"/>
          </rPr>
          <t>Автор:</t>
        </r>
        <r>
          <rPr>
            <sz val="9"/>
            <color indexed="81"/>
            <rFont val="Tahoma"/>
            <family val="2"/>
            <charset val="204"/>
          </rPr>
          <t xml:space="preserve">
2017-2018г</t>
        </r>
      </text>
    </comment>
    <comment ref="DQ60" authorId="0">
      <text>
        <r>
          <rPr>
            <b/>
            <sz val="9"/>
            <color indexed="81"/>
            <rFont val="Tahoma"/>
            <family val="2"/>
            <charset val="204"/>
          </rPr>
          <t>Автор:</t>
        </r>
        <r>
          <rPr>
            <sz val="9"/>
            <color indexed="81"/>
            <rFont val="Tahoma"/>
            <family val="2"/>
            <charset val="204"/>
          </rPr>
          <t xml:space="preserve">
2018-2019г</t>
        </r>
      </text>
    </comment>
    <comment ref="DR60" authorId="0">
      <text>
        <r>
          <rPr>
            <b/>
            <sz val="9"/>
            <color indexed="81"/>
            <rFont val="Tahoma"/>
            <family val="2"/>
            <charset val="204"/>
          </rPr>
          <t>Автор:</t>
        </r>
        <r>
          <rPr>
            <sz val="9"/>
            <color indexed="81"/>
            <rFont val="Tahoma"/>
            <family val="2"/>
            <charset val="204"/>
          </rPr>
          <t xml:space="preserve">
2018-2019г</t>
        </r>
      </text>
    </comment>
    <comment ref="DS60" authorId="0">
      <text>
        <r>
          <rPr>
            <b/>
            <sz val="9"/>
            <color indexed="81"/>
            <rFont val="Tahoma"/>
            <family val="2"/>
            <charset val="204"/>
          </rPr>
          <t>Автор:</t>
        </r>
        <r>
          <rPr>
            <sz val="9"/>
            <color indexed="81"/>
            <rFont val="Tahoma"/>
            <family val="2"/>
            <charset val="204"/>
          </rPr>
          <t xml:space="preserve">
по ссылке размещен другой документ</t>
        </r>
      </text>
    </comment>
    <comment ref="DT60" authorId="0">
      <text>
        <r>
          <rPr>
            <b/>
            <sz val="9"/>
            <color indexed="81"/>
            <rFont val="Tahoma"/>
            <family val="2"/>
            <charset val="204"/>
          </rPr>
          <t>Автор:</t>
        </r>
        <r>
          <rPr>
            <sz val="9"/>
            <color indexed="81"/>
            <rFont val="Tahoma"/>
            <family val="2"/>
            <charset val="204"/>
          </rPr>
          <t xml:space="preserve">
2018-2019г</t>
        </r>
      </text>
    </comment>
    <comment ref="DU60"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A60" authorId="0">
      <text>
        <r>
          <rPr>
            <b/>
            <sz val="9"/>
            <color indexed="81"/>
            <rFont val="Tahoma"/>
            <family val="2"/>
            <charset val="204"/>
          </rPr>
          <t>Автор:</t>
        </r>
        <r>
          <rPr>
            <sz val="9"/>
            <color indexed="81"/>
            <rFont val="Tahoma"/>
            <family val="2"/>
            <charset val="204"/>
          </rPr>
          <t xml:space="preserve">
2017-2018г</t>
        </r>
      </text>
    </comment>
    <comment ref="EB60" authorId="0">
      <text>
        <r>
          <rPr>
            <b/>
            <sz val="9"/>
            <color indexed="81"/>
            <rFont val="Tahoma"/>
            <family val="2"/>
            <charset val="204"/>
          </rPr>
          <t>Автор:</t>
        </r>
        <r>
          <rPr>
            <sz val="9"/>
            <color indexed="81"/>
            <rFont val="Tahoma"/>
            <family val="2"/>
            <charset val="204"/>
          </rPr>
          <t xml:space="preserve">
не полная информация</t>
        </r>
      </text>
    </comment>
    <comment ref="ED60" authorId="0">
      <text>
        <r>
          <rPr>
            <b/>
            <sz val="9"/>
            <color indexed="81"/>
            <rFont val="Tahoma"/>
            <family val="2"/>
            <charset val="204"/>
          </rPr>
          <t>Автор:</t>
        </r>
        <r>
          <rPr>
            <sz val="9"/>
            <color indexed="81"/>
            <rFont val="Tahoma"/>
            <family val="2"/>
            <charset val="204"/>
          </rPr>
          <t xml:space="preserve">
2018-2019г</t>
        </r>
      </text>
    </comment>
    <comment ref="EH60"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I60"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L60" authorId="0">
      <text>
        <r>
          <rPr>
            <b/>
            <sz val="9"/>
            <color indexed="81"/>
            <rFont val="Tahoma"/>
            <family val="2"/>
            <charset val="204"/>
          </rPr>
          <t>Автор:</t>
        </r>
        <r>
          <rPr>
            <sz val="9"/>
            <color indexed="81"/>
            <rFont val="Tahoma"/>
            <family val="2"/>
            <charset val="204"/>
          </rPr>
          <t xml:space="preserve">
2017г-2018г</t>
        </r>
      </text>
    </comment>
    <comment ref="EN60" authorId="0">
      <text>
        <r>
          <rPr>
            <b/>
            <sz val="9"/>
            <color indexed="81"/>
            <rFont val="Tahoma"/>
            <family val="2"/>
            <charset val="204"/>
          </rPr>
          <t>Автор:</t>
        </r>
        <r>
          <rPr>
            <sz val="9"/>
            <color indexed="81"/>
            <rFont val="Tahoma"/>
            <family val="2"/>
            <charset val="204"/>
          </rPr>
          <t xml:space="preserve">
не достаточно информации</t>
        </r>
      </text>
    </comment>
    <comment ref="ER60" author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ET60" authorId="0">
      <text>
        <r>
          <rPr>
            <b/>
            <sz val="9"/>
            <color indexed="81"/>
            <rFont val="Tahoma"/>
            <family val="2"/>
            <charset val="204"/>
          </rPr>
          <t>Автор:</t>
        </r>
        <r>
          <rPr>
            <sz val="9"/>
            <color indexed="81"/>
            <rFont val="Tahoma"/>
            <family val="2"/>
            <charset val="204"/>
          </rPr>
          <t xml:space="preserve">
по ссылкам документ не открывается</t>
        </r>
      </text>
    </comment>
    <comment ref="EU60" author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EV60" authorId="0">
      <text>
        <r>
          <rPr>
            <b/>
            <sz val="9"/>
            <color indexed="81"/>
            <rFont val="Tahoma"/>
            <family val="2"/>
            <charset val="204"/>
          </rPr>
          <t>Автор:</t>
        </r>
        <r>
          <rPr>
            <sz val="9"/>
            <color indexed="81"/>
            <rFont val="Tahoma"/>
            <family val="2"/>
            <charset val="204"/>
          </rPr>
          <t xml:space="preserve">
не актуальная информация 2017-2018г</t>
        </r>
      </text>
    </comment>
    <comment ref="FC60" author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FH60" author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FN60" author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BJ61" authorId="0">
      <text>
        <r>
          <rPr>
            <b/>
            <sz val="9"/>
            <color indexed="81"/>
            <rFont val="Tahoma"/>
            <family val="2"/>
            <charset val="204"/>
          </rPr>
          <t>Автор:</t>
        </r>
        <r>
          <rPr>
            <sz val="9"/>
            <color indexed="81"/>
            <rFont val="Tahoma"/>
            <family val="2"/>
            <charset val="204"/>
          </rPr>
          <t xml:space="preserve">
представлены РП по технологии</t>
        </r>
      </text>
    </comment>
    <comment ref="DL61" author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DU61" authorId="0">
      <text>
        <r>
          <rPr>
            <b/>
            <sz val="9"/>
            <color indexed="81"/>
            <rFont val="Tahoma"/>
            <family val="2"/>
            <charset val="204"/>
          </rPr>
          <t xml:space="preserve">Автор:
</t>
        </r>
      </text>
    </comment>
    <comment ref="EH61"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D61" authorId="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D62" authorId="0">
      <text>
        <r>
          <rPr>
            <b/>
            <sz val="9"/>
            <color indexed="81"/>
            <rFont val="Tahoma"/>
            <family val="2"/>
            <charset val="204"/>
          </rPr>
          <t>Автор:</t>
        </r>
        <r>
          <rPr>
            <sz val="9"/>
            <color indexed="81"/>
            <rFont val="Tahoma"/>
            <family val="2"/>
            <charset val="204"/>
          </rPr>
          <t xml:space="preserve">
информацмя за 2014-2015г</t>
        </r>
      </text>
    </comment>
    <comment ref="AJ62" authorId="0">
      <text>
        <r>
          <rPr>
            <b/>
            <sz val="9"/>
            <color indexed="81"/>
            <rFont val="Tahoma"/>
            <family val="2"/>
            <charset val="204"/>
          </rPr>
          <t>Автор:</t>
        </r>
        <r>
          <rPr>
            <sz val="9"/>
            <color indexed="81"/>
            <rFont val="Tahoma"/>
            <family val="2"/>
            <charset val="204"/>
          </rPr>
          <t xml:space="preserve">
не актуальная информация 2014г</t>
        </r>
      </text>
    </comment>
    <comment ref="AP62" authorId="0">
      <text>
        <r>
          <rPr>
            <b/>
            <sz val="9"/>
            <color indexed="81"/>
            <rFont val="Tahoma"/>
            <family val="2"/>
            <charset val="204"/>
          </rPr>
          <t>Автор:</t>
        </r>
        <r>
          <rPr>
            <sz val="9"/>
            <color indexed="81"/>
            <rFont val="Tahoma"/>
            <family val="2"/>
            <charset val="204"/>
          </rPr>
          <t xml:space="preserve">
2018-2019г</t>
        </r>
      </text>
    </comment>
    <comment ref="BJ62" author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R62" author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CS62" authorId="0">
      <text>
        <r>
          <rPr>
            <b/>
            <sz val="9"/>
            <color indexed="81"/>
            <rFont val="Tahoma"/>
            <family val="2"/>
            <charset val="204"/>
          </rPr>
          <t>Автор:</t>
        </r>
        <r>
          <rPr>
            <sz val="9"/>
            <color indexed="81"/>
            <rFont val="Tahoma"/>
            <family val="2"/>
            <charset val="204"/>
          </rPr>
          <t xml:space="preserve">
2018-2019г</t>
        </r>
      </text>
    </comment>
    <comment ref="CY62" authorId="0">
      <text>
        <r>
          <rPr>
            <b/>
            <sz val="9"/>
            <color indexed="81"/>
            <rFont val="Tahoma"/>
            <family val="2"/>
            <charset val="204"/>
          </rPr>
          <t>Автор:</t>
        </r>
        <r>
          <rPr>
            <sz val="9"/>
            <color indexed="81"/>
            <rFont val="Tahoma"/>
            <family val="2"/>
            <charset val="204"/>
          </rPr>
          <t xml:space="preserve">
2017-2018г</t>
        </r>
      </text>
    </comment>
    <comment ref="DK62" authorId="0">
      <text>
        <r>
          <rPr>
            <b/>
            <sz val="9"/>
            <color indexed="81"/>
            <rFont val="Tahoma"/>
            <family val="2"/>
            <charset val="204"/>
          </rPr>
          <t>Автор:</t>
        </r>
        <r>
          <rPr>
            <sz val="9"/>
            <color indexed="81"/>
            <rFont val="Tahoma"/>
            <family val="2"/>
            <charset val="204"/>
          </rPr>
          <t xml:space="preserve">
2018-2019</t>
        </r>
      </text>
    </comment>
    <comment ref="DM62" authorId="0">
      <text>
        <r>
          <rPr>
            <b/>
            <sz val="9"/>
            <color indexed="81"/>
            <rFont val="Tahoma"/>
            <family val="2"/>
            <charset val="204"/>
          </rPr>
          <t>Автор:</t>
        </r>
        <r>
          <rPr>
            <sz val="9"/>
            <color indexed="81"/>
            <rFont val="Tahoma"/>
            <family val="2"/>
            <charset val="204"/>
          </rPr>
          <t xml:space="preserve">
2017-2018</t>
        </r>
      </text>
    </comment>
    <comment ref="DQ62" authorId="0">
      <text>
        <r>
          <rPr>
            <b/>
            <sz val="9"/>
            <color indexed="81"/>
            <rFont val="Tahoma"/>
            <family val="2"/>
            <charset val="204"/>
          </rPr>
          <t>Автор:</t>
        </r>
        <r>
          <rPr>
            <sz val="9"/>
            <color indexed="81"/>
            <rFont val="Tahoma"/>
            <family val="2"/>
            <charset val="204"/>
          </rPr>
          <t xml:space="preserve">
2017-2018г</t>
        </r>
      </text>
    </comment>
    <comment ref="DR62" authorId="0">
      <text>
        <r>
          <rPr>
            <b/>
            <sz val="9"/>
            <color indexed="81"/>
            <rFont val="Tahoma"/>
            <family val="2"/>
            <charset val="204"/>
          </rPr>
          <t>Автор:</t>
        </r>
        <r>
          <rPr>
            <sz val="9"/>
            <color indexed="81"/>
            <rFont val="Tahoma"/>
            <family val="2"/>
            <charset val="204"/>
          </rPr>
          <t xml:space="preserve">
2018-2019г</t>
        </r>
      </text>
    </comment>
    <comment ref="DU62"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H62" authorId="0">
      <text>
        <r>
          <rPr>
            <b/>
            <sz val="9"/>
            <color indexed="81"/>
            <rFont val="Tahoma"/>
            <family val="2"/>
            <charset val="204"/>
          </rPr>
          <t>Автор:</t>
        </r>
        <r>
          <rPr>
            <sz val="9"/>
            <color indexed="81"/>
            <rFont val="Tahoma"/>
            <family val="2"/>
            <charset val="204"/>
          </rPr>
          <t xml:space="preserve">
2018г</t>
        </r>
      </text>
    </comment>
    <comment ref="ER62" authorId="0">
      <text>
        <r>
          <rPr>
            <b/>
            <sz val="9"/>
            <color indexed="81"/>
            <rFont val="Tahoma"/>
            <family val="2"/>
            <charset val="204"/>
          </rPr>
          <t>Автор:</t>
        </r>
        <r>
          <rPr>
            <sz val="9"/>
            <color indexed="81"/>
            <rFont val="Tahoma"/>
            <family val="2"/>
            <charset val="204"/>
          </rPr>
          <t xml:space="preserve">
2018-2019г</t>
        </r>
      </text>
    </comment>
    <comment ref="EU62" authorId="0">
      <text>
        <r>
          <rPr>
            <b/>
            <sz val="9"/>
            <color indexed="81"/>
            <rFont val="Tahoma"/>
            <family val="2"/>
            <charset val="204"/>
          </rPr>
          <t>Автор:</t>
        </r>
        <r>
          <rPr>
            <sz val="9"/>
            <color indexed="81"/>
            <rFont val="Tahoma"/>
            <family val="2"/>
            <charset val="204"/>
          </rPr>
          <t xml:space="preserve">
2018-2019г</t>
        </r>
      </text>
    </comment>
    <comment ref="FC62" author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FF62" author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FN62" author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D64" authorId="0">
      <text>
        <r>
          <rPr>
            <b/>
            <sz val="9"/>
            <color indexed="81"/>
            <rFont val="Tahoma"/>
            <family val="2"/>
            <charset val="204"/>
          </rPr>
          <t>Автор:</t>
        </r>
        <r>
          <rPr>
            <sz val="9"/>
            <color indexed="81"/>
            <rFont val="Tahoma"/>
            <family val="2"/>
            <charset val="204"/>
          </rPr>
          <t xml:space="preserve">
не полная информация</t>
        </r>
      </text>
    </comment>
    <comment ref="E64" authorId="0">
      <text>
        <r>
          <rPr>
            <b/>
            <sz val="9"/>
            <color indexed="81"/>
            <rFont val="Tahoma"/>
            <family val="2"/>
            <charset val="204"/>
          </rPr>
          <t>Автор:</t>
        </r>
        <r>
          <rPr>
            <sz val="9"/>
            <color indexed="81"/>
            <rFont val="Tahoma"/>
            <family val="2"/>
            <charset val="204"/>
          </rPr>
          <t xml:space="preserve">
не полная информация</t>
        </r>
      </text>
    </comment>
    <comment ref="DL64" authorId="0">
      <text>
        <r>
          <rPr>
            <b/>
            <sz val="9"/>
            <color indexed="81"/>
            <rFont val="Tahoma"/>
            <family val="2"/>
            <charset val="204"/>
          </rPr>
          <t>Автор:</t>
        </r>
        <r>
          <rPr>
            <sz val="9"/>
            <color indexed="81"/>
            <rFont val="Tahoma"/>
            <family val="2"/>
            <charset val="204"/>
          </rPr>
          <t xml:space="preserve">
не полная информация</t>
        </r>
      </text>
    </comment>
    <comment ref="DN64" authorId="0">
      <text>
        <r>
          <rPr>
            <b/>
            <sz val="9"/>
            <color indexed="81"/>
            <rFont val="Tahoma"/>
            <family val="2"/>
            <charset val="204"/>
          </rPr>
          <t>Автор:</t>
        </r>
        <r>
          <rPr>
            <sz val="9"/>
            <color indexed="81"/>
            <rFont val="Tahoma"/>
            <family val="2"/>
            <charset val="204"/>
          </rPr>
          <t xml:space="preserve">
не полная информация</t>
        </r>
      </text>
    </comment>
    <comment ref="FE64" authorId="0">
      <text>
        <r>
          <rPr>
            <b/>
            <sz val="9"/>
            <color indexed="81"/>
            <rFont val="Tahoma"/>
            <family val="2"/>
            <charset val="204"/>
          </rPr>
          <t>Автор:</t>
        </r>
        <r>
          <rPr>
            <sz val="9"/>
            <color indexed="81"/>
            <rFont val="Tahoma"/>
            <family val="2"/>
            <charset val="204"/>
          </rPr>
          <t xml:space="preserve">
документ не открывается</t>
        </r>
      </text>
    </comment>
    <comment ref="FG64" authorId="0">
      <text>
        <r>
          <rPr>
            <b/>
            <sz val="9"/>
            <color indexed="81"/>
            <rFont val="Tahoma"/>
            <family val="2"/>
            <charset val="204"/>
          </rPr>
          <t>Автор:</t>
        </r>
        <r>
          <rPr>
            <sz val="9"/>
            <color indexed="81"/>
            <rFont val="Tahoma"/>
            <family val="2"/>
            <charset val="204"/>
          </rPr>
          <t xml:space="preserve">
не полная информация</t>
        </r>
      </text>
    </comment>
    <comment ref="BD66" author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BK66" authorId="0">
      <text>
        <r>
          <rPr>
            <b/>
            <sz val="9"/>
            <color indexed="81"/>
            <rFont val="Tahoma"/>
            <family val="2"/>
            <charset val="204"/>
          </rPr>
          <t>Автор:</t>
        </r>
        <r>
          <rPr>
            <sz val="9"/>
            <color indexed="81"/>
            <rFont val="Tahoma"/>
            <family val="2"/>
            <charset val="204"/>
          </rPr>
          <t xml:space="preserve">
не актуальная информация о численности 2018-2019г</t>
        </r>
      </text>
    </comment>
    <comment ref="BR66" authorId="0">
      <text>
        <r>
          <rPr>
            <b/>
            <sz val="9"/>
            <color indexed="81"/>
            <rFont val="Tahoma"/>
            <family val="2"/>
            <charset val="204"/>
          </rPr>
          <t>Автор:</t>
        </r>
        <r>
          <rPr>
            <sz val="9"/>
            <color indexed="81"/>
            <rFont val="Tahoma"/>
            <family val="2"/>
            <charset val="204"/>
          </rPr>
          <t xml:space="preserve">
не актуальная информация о численности 2017-2018г</t>
        </r>
      </text>
    </comment>
    <comment ref="BT66" authorId="0">
      <text>
        <r>
          <rPr>
            <b/>
            <sz val="9"/>
            <color indexed="81"/>
            <rFont val="Tahoma"/>
            <family val="2"/>
            <charset val="204"/>
          </rPr>
          <t>Автор:</t>
        </r>
        <r>
          <rPr>
            <sz val="9"/>
            <color indexed="81"/>
            <rFont val="Tahoma"/>
            <family val="2"/>
            <charset val="204"/>
          </rPr>
          <t xml:space="preserve">
не актуальная информация о численности 2017-2018г</t>
        </r>
      </text>
    </comment>
    <comment ref="BU66" authorId="0">
      <text>
        <r>
          <rPr>
            <b/>
            <sz val="9"/>
            <color indexed="81"/>
            <rFont val="Tahoma"/>
            <family val="2"/>
            <charset val="204"/>
          </rPr>
          <t>Автор:</t>
        </r>
        <r>
          <rPr>
            <sz val="9"/>
            <color indexed="81"/>
            <rFont val="Tahoma"/>
            <family val="2"/>
            <charset val="204"/>
          </rPr>
          <t xml:space="preserve">
не актуальная информация о численности 2018-2019г</t>
        </r>
      </text>
    </comment>
    <comment ref="CU66" authorId="0">
      <text>
        <r>
          <rPr>
            <b/>
            <sz val="9"/>
            <color indexed="81"/>
            <rFont val="Tahoma"/>
            <family val="2"/>
            <charset val="204"/>
          </rPr>
          <t>Автор:</t>
        </r>
        <r>
          <rPr>
            <sz val="9"/>
            <color indexed="81"/>
            <rFont val="Tahoma"/>
            <family val="2"/>
            <charset val="204"/>
          </rPr>
          <t xml:space="preserve">
не актуальная информация о численности 2018-2019г</t>
        </r>
      </text>
    </comment>
    <comment ref="DK66" authorId="0">
      <text>
        <r>
          <rPr>
            <b/>
            <sz val="9"/>
            <color indexed="81"/>
            <rFont val="Tahoma"/>
            <family val="2"/>
            <charset val="204"/>
          </rPr>
          <t>Автор:</t>
        </r>
        <r>
          <rPr>
            <sz val="9"/>
            <color indexed="81"/>
            <rFont val="Tahoma"/>
            <family val="2"/>
            <charset val="204"/>
          </rPr>
          <t xml:space="preserve">
список детей не актуальный 2018-2019г</t>
        </r>
      </text>
    </comment>
    <comment ref="DO66" authorId="0">
      <text>
        <r>
          <rPr>
            <b/>
            <sz val="9"/>
            <color indexed="81"/>
            <rFont val="Tahoma"/>
            <family val="2"/>
            <charset val="204"/>
          </rPr>
          <t>Автор:</t>
        </r>
        <r>
          <rPr>
            <sz val="9"/>
            <color indexed="81"/>
            <rFont val="Tahoma"/>
            <family val="2"/>
            <charset val="204"/>
          </rPr>
          <t xml:space="preserve">
численность 2018-2019г</t>
        </r>
      </text>
    </comment>
    <comment ref="EF66" authorId="0">
      <text>
        <r>
          <rPr>
            <b/>
            <sz val="9"/>
            <color indexed="81"/>
            <rFont val="Tahoma"/>
            <family val="2"/>
            <charset val="204"/>
          </rPr>
          <t>Автор:</t>
        </r>
        <r>
          <rPr>
            <sz val="9"/>
            <color indexed="81"/>
            <rFont val="Tahoma"/>
            <family val="2"/>
            <charset val="204"/>
          </rPr>
          <t xml:space="preserve">
численность 2017-2018г</t>
        </r>
      </text>
    </comment>
    <comment ref="EH66" authorId="0">
      <text>
        <r>
          <rPr>
            <b/>
            <sz val="9"/>
            <color indexed="81"/>
            <rFont val="Tahoma"/>
            <family val="2"/>
            <charset val="204"/>
          </rPr>
          <t>Автор:</t>
        </r>
        <r>
          <rPr>
            <sz val="9"/>
            <color indexed="81"/>
            <rFont val="Tahoma"/>
            <family val="2"/>
            <charset val="204"/>
          </rPr>
          <t xml:space="preserve">
численность на 2018-2019г</t>
        </r>
      </text>
    </comment>
    <comment ref="FD66" author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FM66" authorId="0">
      <text>
        <r>
          <rPr>
            <b/>
            <sz val="9"/>
            <color indexed="81"/>
            <rFont val="Tahoma"/>
            <family val="2"/>
            <charset val="204"/>
          </rPr>
          <t>Автор:</t>
        </r>
        <r>
          <rPr>
            <sz val="9"/>
            <color indexed="81"/>
            <rFont val="Tahoma"/>
            <family val="2"/>
            <charset val="204"/>
          </rPr>
          <t xml:space="preserve">
не актуальная информация 2018-2019г</t>
        </r>
      </text>
    </comment>
    <comment ref="D72" authorId="0">
      <text>
        <r>
          <rPr>
            <b/>
            <sz val="9"/>
            <color indexed="81"/>
            <rFont val="Tahoma"/>
            <family val="2"/>
            <charset val="204"/>
          </rPr>
          <t>Автор:</t>
        </r>
        <r>
          <rPr>
            <sz val="9"/>
            <color indexed="81"/>
            <rFont val="Tahoma"/>
            <family val="2"/>
            <charset val="204"/>
          </rPr>
          <t xml:space="preserve">
информация за 2016г</t>
        </r>
      </text>
    </comment>
    <comment ref="H72" authorId="0">
      <text>
        <r>
          <rPr>
            <b/>
            <sz val="9"/>
            <color indexed="81"/>
            <rFont val="Tahoma"/>
            <family val="2"/>
            <charset val="204"/>
          </rPr>
          <t>Автор:</t>
        </r>
        <r>
          <rPr>
            <sz val="9"/>
            <color indexed="81"/>
            <rFont val="Tahoma"/>
            <family val="2"/>
            <charset val="204"/>
          </rPr>
          <t xml:space="preserve">
не актуальная информация 2018г</t>
        </r>
      </text>
    </comment>
    <comment ref="BA74" authorId="0">
      <text>
        <r>
          <rPr>
            <b/>
            <sz val="9"/>
            <color indexed="81"/>
            <rFont val="Tahoma"/>
            <family val="2"/>
            <charset val="204"/>
          </rPr>
          <t>Автор:</t>
        </r>
        <r>
          <rPr>
            <sz val="9"/>
            <color indexed="81"/>
            <rFont val="Tahoma"/>
            <family val="2"/>
            <charset val="204"/>
          </rPr>
          <t xml:space="preserve">
гиперссылки нет, есть не активный адрес сайта</t>
        </r>
      </text>
    </comment>
    <comment ref="DL74" authorId="0">
      <text>
        <r>
          <rPr>
            <b/>
            <sz val="9"/>
            <color indexed="81"/>
            <rFont val="Tahoma"/>
            <family val="2"/>
            <charset val="204"/>
          </rPr>
          <t>Автор:</t>
        </r>
        <r>
          <rPr>
            <sz val="9"/>
            <color indexed="81"/>
            <rFont val="Tahoma"/>
            <family val="2"/>
            <charset val="204"/>
          </rPr>
          <t xml:space="preserve">
документ не найден</t>
        </r>
      </text>
    </comment>
    <comment ref="DT74" authorId="0">
      <text>
        <r>
          <rPr>
            <b/>
            <sz val="9"/>
            <color indexed="81"/>
            <rFont val="Tahoma"/>
            <family val="2"/>
            <charset val="204"/>
          </rPr>
          <t>Автор:</t>
        </r>
        <r>
          <rPr>
            <sz val="9"/>
            <color indexed="81"/>
            <rFont val="Tahoma"/>
            <family val="2"/>
            <charset val="204"/>
          </rPr>
          <t xml:space="preserve">
по ссылке находится другой дкумент</t>
        </r>
      </text>
    </comment>
    <comment ref="EI74"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AJ77" authorId="0">
      <text>
        <r>
          <rPr>
            <b/>
            <sz val="9"/>
            <color indexed="81"/>
            <rFont val="Tahoma"/>
            <family val="2"/>
            <charset val="204"/>
          </rPr>
          <t>Автор:</t>
        </r>
        <r>
          <rPr>
            <sz val="9"/>
            <color indexed="81"/>
            <rFont val="Tahoma"/>
            <family val="2"/>
            <charset val="204"/>
          </rPr>
          <t xml:space="preserve">
не актуальная информация 2014г</t>
        </r>
      </text>
    </comment>
    <comment ref="BB77" authorId="0">
      <text>
        <r>
          <rPr>
            <b/>
            <sz val="9"/>
            <color indexed="81"/>
            <rFont val="Tahoma"/>
            <family val="2"/>
            <charset val="204"/>
          </rPr>
          <t>Автор:</t>
        </r>
        <r>
          <rPr>
            <sz val="9"/>
            <color indexed="81"/>
            <rFont val="Tahoma"/>
            <family val="2"/>
            <charset val="204"/>
          </rPr>
          <t xml:space="preserve">
не полная информация</t>
        </r>
      </text>
    </comment>
    <comment ref="BR77" authorId="0">
      <text>
        <r>
          <rPr>
            <b/>
            <sz val="9"/>
            <color indexed="81"/>
            <rFont val="Tahoma"/>
            <family val="2"/>
            <charset val="204"/>
          </rPr>
          <t>Автор:</t>
        </r>
        <r>
          <rPr>
            <sz val="9"/>
            <color indexed="81"/>
            <rFont val="Tahoma"/>
            <family val="2"/>
            <charset val="204"/>
          </rPr>
          <t xml:space="preserve">
по ссылке файл не найден</t>
        </r>
      </text>
    </comment>
    <comment ref="CU77" authorId="0">
      <text>
        <r>
          <rPr>
            <b/>
            <sz val="9"/>
            <color indexed="81"/>
            <rFont val="Tahoma"/>
            <family val="2"/>
            <charset val="204"/>
          </rPr>
          <t>Автор:</t>
        </r>
        <r>
          <rPr>
            <sz val="9"/>
            <color indexed="81"/>
            <rFont val="Tahoma"/>
            <family val="2"/>
            <charset val="204"/>
          </rPr>
          <t xml:space="preserve">
документ не открывается</t>
        </r>
      </text>
    </comment>
    <comment ref="DI77" authorId="0">
      <text>
        <r>
          <rPr>
            <b/>
            <sz val="9"/>
            <color indexed="81"/>
            <rFont val="Tahoma"/>
            <family val="2"/>
            <charset val="204"/>
          </rPr>
          <t>Автор:</t>
        </r>
        <r>
          <rPr>
            <sz val="9"/>
            <color indexed="81"/>
            <rFont val="Tahoma"/>
            <family val="2"/>
            <charset val="204"/>
          </rPr>
          <t xml:space="preserve">
документы не открываются</t>
        </r>
      </text>
    </comment>
    <comment ref="DU77" authorId="0">
      <text>
        <r>
          <rPr>
            <b/>
            <sz val="9"/>
            <color indexed="81"/>
            <rFont val="Tahoma"/>
            <family val="2"/>
            <charset val="204"/>
          </rPr>
          <t>Автор:</t>
        </r>
        <r>
          <rPr>
            <sz val="9"/>
            <color indexed="81"/>
            <rFont val="Tahoma"/>
            <family val="2"/>
            <charset val="204"/>
          </rPr>
          <t xml:space="preserve">
по ссылке находится другой документ</t>
        </r>
      </text>
    </comment>
    <comment ref="EI77"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D77" authorId="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FE77" authorId="0">
      <text>
        <r>
          <rPr>
            <b/>
            <sz val="9"/>
            <color indexed="81"/>
            <rFont val="Tahoma"/>
            <family val="2"/>
            <charset val="204"/>
          </rPr>
          <t>Автор:</t>
        </r>
        <r>
          <rPr>
            <sz val="9"/>
            <color indexed="81"/>
            <rFont val="Tahoma"/>
            <family val="2"/>
            <charset val="204"/>
          </rPr>
          <t xml:space="preserve">
документ не открывается</t>
        </r>
      </text>
    </comment>
    <comment ref="DO79" authorId="0">
      <text>
        <r>
          <rPr>
            <b/>
            <sz val="9"/>
            <color indexed="81"/>
            <rFont val="Tahoma"/>
            <family val="2"/>
            <charset val="204"/>
          </rPr>
          <t>Автор:</t>
        </r>
        <r>
          <rPr>
            <sz val="9"/>
            <color indexed="81"/>
            <rFont val="Tahoma"/>
            <family val="2"/>
            <charset val="204"/>
          </rPr>
          <t xml:space="preserve">
по ссылкам документы не найдены</t>
        </r>
      </text>
    </comment>
    <comment ref="EH79" authorId="0">
      <text>
        <r>
          <rPr>
            <b/>
            <sz val="9"/>
            <color indexed="81"/>
            <rFont val="Tahoma"/>
            <family val="2"/>
            <charset val="204"/>
          </rPr>
          <t>Автор:</t>
        </r>
        <r>
          <rPr>
            <sz val="9"/>
            <color indexed="81"/>
            <rFont val="Tahoma"/>
            <family val="2"/>
            <charset val="204"/>
          </rPr>
          <t xml:space="preserve">
по ссылке документы не найдены</t>
        </r>
      </text>
    </comment>
    <comment ref="EJ79" authorId="0">
      <text>
        <r>
          <rPr>
            <b/>
            <sz val="9"/>
            <color indexed="81"/>
            <rFont val="Tahoma"/>
            <family val="2"/>
            <charset val="204"/>
          </rPr>
          <t>Автор:</t>
        </r>
        <r>
          <rPr>
            <sz val="9"/>
            <color indexed="81"/>
            <rFont val="Tahoma"/>
            <family val="2"/>
            <charset val="204"/>
          </rPr>
          <t xml:space="preserve">
не достаточно информации</t>
        </r>
      </text>
    </comment>
    <comment ref="FD79" authorId="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FE79" authorId="0">
      <text>
        <r>
          <rPr>
            <b/>
            <sz val="9"/>
            <color indexed="81"/>
            <rFont val="Tahoma"/>
            <family val="2"/>
            <charset val="204"/>
          </rPr>
          <t>Автор:</t>
        </r>
        <r>
          <rPr>
            <sz val="9"/>
            <color indexed="81"/>
            <rFont val="Tahoma"/>
            <family val="2"/>
            <charset val="204"/>
          </rPr>
          <t xml:space="preserve">
документы не открываются</t>
        </r>
      </text>
    </comment>
    <comment ref="FF79" authorId="0">
      <text>
        <r>
          <rPr>
            <b/>
            <sz val="9"/>
            <color indexed="81"/>
            <rFont val="Tahoma"/>
            <family val="2"/>
            <charset val="204"/>
          </rPr>
          <t>Автор:</t>
        </r>
        <r>
          <rPr>
            <sz val="9"/>
            <color indexed="81"/>
            <rFont val="Tahoma"/>
            <family val="2"/>
            <charset val="204"/>
          </rPr>
          <t xml:space="preserve">
не достаточно информации</t>
        </r>
      </text>
    </comment>
    <comment ref="FN79" authorId="0">
      <text>
        <r>
          <rPr>
            <b/>
            <sz val="9"/>
            <color indexed="81"/>
            <rFont val="Tahoma"/>
            <family val="2"/>
            <charset val="204"/>
          </rPr>
          <t>Автор:</t>
        </r>
        <r>
          <rPr>
            <sz val="9"/>
            <color indexed="81"/>
            <rFont val="Tahoma"/>
            <family val="2"/>
            <charset val="204"/>
          </rPr>
          <t xml:space="preserve">
не достаточно информации</t>
        </r>
      </text>
    </comment>
    <comment ref="L81" authorId="0">
      <text>
        <r>
          <rPr>
            <b/>
            <sz val="9"/>
            <color indexed="81"/>
            <rFont val="Tahoma"/>
            <family val="2"/>
            <charset val="204"/>
          </rPr>
          <t>отсутствует информация об инвалидах и лицах с овз</t>
        </r>
      </text>
    </comment>
    <comment ref="Q81" authorId="0">
      <text>
        <r>
          <rPr>
            <sz val="9"/>
            <color indexed="81"/>
            <rFont val="Tahoma"/>
            <family val="2"/>
            <charset val="204"/>
          </rPr>
          <t xml:space="preserve">отсутствует информация об инвалидах и лицах с овз
</t>
        </r>
      </text>
    </comment>
    <comment ref="U81"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X81"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Y81"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A81"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1"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G81"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H81"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L81"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N81" authorId="0">
      <text>
        <r>
          <rPr>
            <sz val="9"/>
            <color indexed="81"/>
            <rFont val="Tahoma"/>
            <family val="2"/>
            <charset val="204"/>
          </rPr>
          <t xml:space="preserve">отсутствует информация об инвалидах и лицах с овз
</t>
        </r>
      </text>
    </comment>
    <comment ref="AO81" authorId="0">
      <text>
        <r>
          <rPr>
            <sz val="9"/>
            <color indexed="81"/>
            <rFont val="Tahoma"/>
            <family val="2"/>
            <charset val="204"/>
          </rPr>
          <t xml:space="preserve">отсутствует информация об инвалидах и лицах с овз
</t>
        </r>
      </text>
    </comment>
    <comment ref="AP81" authorId="0">
      <text>
        <r>
          <rPr>
            <sz val="9"/>
            <color indexed="81"/>
            <rFont val="Tahoma"/>
            <family val="2"/>
            <charset val="204"/>
          </rPr>
          <t xml:space="preserve">отсутствует информация об инвалидах и лицах с овз
</t>
        </r>
      </text>
    </comment>
    <comment ref="AQ81" authorId="0">
      <text>
        <r>
          <rPr>
            <sz val="9"/>
            <color indexed="81"/>
            <rFont val="Tahoma"/>
            <family val="2"/>
            <charset val="204"/>
          </rPr>
          <t xml:space="preserve">отсутствует информация об инвалидах и лицах с овз
</t>
        </r>
      </text>
    </comment>
    <comment ref="AT81" authorId="0">
      <text>
        <r>
          <rPr>
            <sz val="9"/>
            <color indexed="81"/>
            <rFont val="Tahoma"/>
            <family val="2"/>
            <charset val="204"/>
          </rPr>
          <t xml:space="preserve">отсутствует информация об инвалидах и лицах с овз
</t>
        </r>
      </text>
    </comment>
    <comment ref="AU81" authorId="0">
      <text>
        <r>
          <rPr>
            <sz val="9"/>
            <color indexed="81"/>
            <rFont val="Tahoma"/>
            <family val="2"/>
            <charset val="204"/>
          </rPr>
          <t xml:space="preserve">отсутствует информация об инвалидах и лицах с овз
</t>
        </r>
      </text>
    </comment>
    <comment ref="AV81" authorId="0">
      <text>
        <r>
          <rPr>
            <sz val="9"/>
            <color indexed="81"/>
            <rFont val="Tahoma"/>
            <family val="2"/>
            <charset val="204"/>
          </rPr>
          <t xml:space="preserve">отсутствует информация об инвалидах и лицах с овз
</t>
        </r>
      </text>
    </comment>
    <comment ref="AW81" authorId="0">
      <text>
        <r>
          <rPr>
            <sz val="9"/>
            <color indexed="81"/>
            <rFont val="Tahoma"/>
            <family val="2"/>
            <charset val="204"/>
          </rPr>
          <t xml:space="preserve">отсутствует информация об инвалидах и лицах с овз
</t>
        </r>
      </text>
    </comment>
    <comment ref="AX81" authorId="0">
      <text>
        <r>
          <rPr>
            <sz val="9"/>
            <color indexed="81"/>
            <rFont val="Tahoma"/>
            <family val="2"/>
            <charset val="204"/>
          </rPr>
          <t xml:space="preserve">отсутствует информация об инвалидах и лицах с овз
</t>
        </r>
      </text>
    </comment>
    <comment ref="BA81" authorId="0">
      <text>
        <r>
          <rPr>
            <sz val="9"/>
            <color indexed="81"/>
            <rFont val="Tahoma"/>
            <family val="2"/>
            <charset val="204"/>
          </rPr>
          <t xml:space="preserve">отсутствует информация об инвалидах и лицах с овз
</t>
        </r>
      </text>
    </comment>
    <comment ref="BE81" authorId="0">
      <text>
        <r>
          <rPr>
            <sz val="9"/>
            <color indexed="81"/>
            <rFont val="Tahoma"/>
            <family val="2"/>
            <charset val="204"/>
          </rPr>
          <t xml:space="preserve">отсутствует информация об инвалидах и лицах с овз
</t>
        </r>
      </text>
    </comment>
    <comment ref="BG81" authorId="0">
      <text>
        <r>
          <rPr>
            <sz val="9"/>
            <color indexed="81"/>
            <rFont val="Tahoma"/>
            <family val="2"/>
            <charset val="204"/>
          </rPr>
          <t xml:space="preserve">отсутствует информация об инвалидах и лицах с овз
</t>
        </r>
      </text>
    </comment>
    <comment ref="BJ81" authorId="0">
      <text>
        <r>
          <rPr>
            <sz val="9"/>
            <color indexed="81"/>
            <rFont val="Tahoma"/>
            <family val="2"/>
            <charset val="204"/>
          </rPr>
          <t xml:space="preserve">отсутствует информация об инвалидах и лицах с овз
</t>
        </r>
      </text>
    </comment>
    <comment ref="BK81" authorId="0">
      <text>
        <r>
          <rPr>
            <sz val="9"/>
            <color indexed="81"/>
            <rFont val="Tahoma"/>
            <family val="2"/>
            <charset val="204"/>
          </rPr>
          <t xml:space="preserve">отсутствует информация об инвалидах и лицах с овз
</t>
        </r>
      </text>
    </comment>
    <comment ref="BL81" authorId="0">
      <text>
        <r>
          <rPr>
            <sz val="9"/>
            <color indexed="81"/>
            <rFont val="Tahoma"/>
            <family val="2"/>
            <charset val="204"/>
          </rPr>
          <t xml:space="preserve">отсутствует информация об инвалидах и лицах с овз
</t>
        </r>
      </text>
    </comment>
    <comment ref="BM81" authorId="0">
      <text>
        <r>
          <rPr>
            <sz val="9"/>
            <color indexed="81"/>
            <rFont val="Tahoma"/>
            <family val="2"/>
            <charset val="204"/>
          </rPr>
          <t xml:space="preserve">отсутствует информация об инвалидах и лицах с овз
</t>
        </r>
      </text>
    </comment>
    <comment ref="BN81" authorId="0">
      <text>
        <r>
          <rPr>
            <sz val="9"/>
            <color indexed="81"/>
            <rFont val="Tahoma"/>
            <family val="2"/>
            <charset val="204"/>
          </rPr>
          <t xml:space="preserve">отсутствует информация об инвалидах и лицах с овз
</t>
        </r>
      </text>
    </comment>
    <comment ref="BP81" authorId="0">
      <text>
        <r>
          <rPr>
            <sz val="9"/>
            <color indexed="81"/>
            <rFont val="Tahoma"/>
            <family val="2"/>
            <charset val="204"/>
          </rPr>
          <t xml:space="preserve">отсутствует информация об инвалидах и лицах с овз
</t>
        </r>
      </text>
    </comment>
    <comment ref="BQ81" authorId="0">
      <text>
        <r>
          <rPr>
            <sz val="9"/>
            <color indexed="81"/>
            <rFont val="Tahoma"/>
            <family val="2"/>
            <charset val="204"/>
          </rPr>
          <t xml:space="preserve">отсутствует информация об инвалидах и лицах с овз
</t>
        </r>
      </text>
    </comment>
    <comment ref="BR81" authorId="0">
      <text>
        <r>
          <rPr>
            <sz val="9"/>
            <color indexed="81"/>
            <rFont val="Tahoma"/>
            <family val="2"/>
            <charset val="204"/>
          </rPr>
          <t xml:space="preserve">отсутствует информация об инвалидах и лицах с овз
</t>
        </r>
      </text>
    </comment>
    <comment ref="BS81" authorId="0">
      <text>
        <r>
          <rPr>
            <sz val="9"/>
            <color indexed="81"/>
            <rFont val="Tahoma"/>
            <family val="2"/>
            <charset val="204"/>
          </rPr>
          <t xml:space="preserve">отсутствует информация об инвалидах и лицах с овз
</t>
        </r>
      </text>
    </comment>
    <comment ref="BU81" authorId="0">
      <text>
        <r>
          <rPr>
            <sz val="9"/>
            <color indexed="81"/>
            <rFont val="Tahoma"/>
            <family val="2"/>
            <charset val="204"/>
          </rPr>
          <t xml:space="preserve">отсутствует информация об инвалидах и лицах с овз
</t>
        </r>
      </text>
    </comment>
    <comment ref="BW81" authorId="0">
      <text>
        <r>
          <rPr>
            <sz val="9"/>
            <color indexed="81"/>
            <rFont val="Tahoma"/>
            <family val="2"/>
            <charset val="204"/>
          </rPr>
          <t xml:space="preserve">отсутствует информация об инвалидах и лицах с овз
</t>
        </r>
      </text>
    </comment>
    <comment ref="CA81" authorId="0">
      <text>
        <r>
          <rPr>
            <sz val="9"/>
            <color indexed="81"/>
            <rFont val="Tahoma"/>
            <family val="2"/>
            <charset val="204"/>
          </rPr>
          <t xml:space="preserve">отсутствует информация об инвалидах и лицах с овз
</t>
        </r>
      </text>
    </comment>
    <comment ref="CB81" authorId="0">
      <text>
        <r>
          <rPr>
            <sz val="9"/>
            <color indexed="81"/>
            <rFont val="Tahoma"/>
            <family val="2"/>
            <charset val="204"/>
          </rPr>
          <t xml:space="preserve">отсутствует информация об инвалидах и лицах с овз
</t>
        </r>
      </text>
    </comment>
    <comment ref="CD81" authorId="0">
      <text>
        <r>
          <rPr>
            <sz val="9"/>
            <color indexed="81"/>
            <rFont val="Tahoma"/>
            <family val="2"/>
            <charset val="204"/>
          </rPr>
          <t xml:space="preserve">отсутствует информация об инвалидах и лицах с овз
</t>
        </r>
      </text>
    </comment>
    <comment ref="CG81" authorId="0">
      <text>
        <r>
          <rPr>
            <sz val="9"/>
            <color indexed="81"/>
            <rFont val="Tahoma"/>
            <family val="2"/>
            <charset val="204"/>
          </rPr>
          <t xml:space="preserve">отсутствует информация об инвалидах и лицах с овз
</t>
        </r>
      </text>
    </comment>
    <comment ref="CI81" authorId="0">
      <text>
        <r>
          <rPr>
            <sz val="9"/>
            <color indexed="81"/>
            <rFont val="Tahoma"/>
            <family val="2"/>
            <charset val="204"/>
          </rPr>
          <t xml:space="preserve">отсутствует информация об инвалидах и лицах с овз
</t>
        </r>
      </text>
    </comment>
    <comment ref="CJ81" authorId="0">
      <text>
        <r>
          <rPr>
            <sz val="9"/>
            <color indexed="81"/>
            <rFont val="Tahoma"/>
            <family val="2"/>
            <charset val="204"/>
          </rPr>
          <t xml:space="preserve">отсутствует информация об инвалидах и лицах с овз
</t>
        </r>
      </text>
    </comment>
    <comment ref="CM81" authorId="0">
      <text>
        <r>
          <rPr>
            <sz val="9"/>
            <color indexed="81"/>
            <rFont val="Tahoma"/>
            <family val="2"/>
            <charset val="204"/>
          </rPr>
          <t xml:space="preserve">отсутствует информация об инвалидах и лицах с овз
</t>
        </r>
      </text>
    </comment>
    <comment ref="CN81" authorId="0">
      <text>
        <r>
          <rPr>
            <sz val="9"/>
            <color indexed="81"/>
            <rFont val="Tahoma"/>
            <family val="2"/>
            <charset val="204"/>
          </rPr>
          <t xml:space="preserve">отсутствует информация об инвалидах и лицах с овз
</t>
        </r>
      </text>
    </comment>
    <comment ref="CO81" authorId="0">
      <text>
        <r>
          <rPr>
            <sz val="9"/>
            <color indexed="81"/>
            <rFont val="Tahoma"/>
            <family val="2"/>
            <charset val="204"/>
          </rPr>
          <t xml:space="preserve">отсутствует информация об инвалидах и лицах с овз
</t>
        </r>
      </text>
    </comment>
    <comment ref="CP81" authorId="0">
      <text>
        <r>
          <rPr>
            <sz val="9"/>
            <color indexed="81"/>
            <rFont val="Tahoma"/>
            <family val="2"/>
            <charset val="204"/>
          </rPr>
          <t xml:space="preserve">отсутствует информация об инвалидах и лицах с овз
</t>
        </r>
      </text>
    </comment>
    <comment ref="CQ81" authorId="0">
      <text>
        <r>
          <rPr>
            <sz val="9"/>
            <color indexed="81"/>
            <rFont val="Tahoma"/>
            <family val="2"/>
            <charset val="204"/>
          </rPr>
          <t xml:space="preserve">отсутствует информация об инвалидах и лицах с овз
</t>
        </r>
      </text>
    </comment>
    <comment ref="CS81" authorId="0">
      <text>
        <r>
          <rPr>
            <sz val="9"/>
            <color indexed="81"/>
            <rFont val="Tahoma"/>
            <family val="2"/>
            <charset val="204"/>
          </rPr>
          <t xml:space="preserve">отсутствует информация об инвалидах и лицах с овз
</t>
        </r>
      </text>
    </comment>
    <comment ref="CT81" authorId="0">
      <text>
        <r>
          <rPr>
            <sz val="9"/>
            <color indexed="81"/>
            <rFont val="Tahoma"/>
            <family val="2"/>
            <charset val="204"/>
          </rPr>
          <t xml:space="preserve">отсутствует информация об инвалидах и лицах с овз
</t>
        </r>
      </text>
    </comment>
    <comment ref="CU81" authorId="0">
      <text>
        <r>
          <rPr>
            <sz val="9"/>
            <color indexed="81"/>
            <rFont val="Tahoma"/>
            <family val="2"/>
            <charset val="204"/>
          </rPr>
          <t xml:space="preserve">отсутствует информация об инвалидах и лицах с овз
</t>
        </r>
      </text>
    </comment>
    <comment ref="CV81" authorId="0">
      <text>
        <r>
          <rPr>
            <sz val="9"/>
            <color indexed="81"/>
            <rFont val="Tahoma"/>
            <family val="2"/>
            <charset val="204"/>
          </rPr>
          <t xml:space="preserve">отсутствует информация об инвалидах и лицах с овз
</t>
        </r>
      </text>
    </comment>
    <comment ref="CW81" authorId="0">
      <text>
        <r>
          <rPr>
            <sz val="9"/>
            <color indexed="81"/>
            <rFont val="Tahoma"/>
            <family val="2"/>
            <charset val="204"/>
          </rPr>
          <t xml:space="preserve">отсутствует информация об инвалидах и лицах с овз
</t>
        </r>
      </text>
    </comment>
    <comment ref="CX81" authorId="0">
      <text>
        <r>
          <rPr>
            <sz val="9"/>
            <color indexed="81"/>
            <rFont val="Tahoma"/>
            <family val="2"/>
            <charset val="204"/>
          </rPr>
          <t xml:space="preserve">отсутствует информация об инвалидах и лицах с овз
</t>
        </r>
      </text>
    </comment>
    <comment ref="CY81" authorId="0">
      <text>
        <r>
          <rPr>
            <sz val="9"/>
            <color indexed="81"/>
            <rFont val="Tahoma"/>
            <family val="2"/>
            <charset val="204"/>
          </rPr>
          <t xml:space="preserve">отсутствует информация об инвалидах и лицах с овз
</t>
        </r>
      </text>
    </comment>
    <comment ref="CZ81" authorId="0">
      <text>
        <r>
          <rPr>
            <b/>
            <sz val="9"/>
            <color indexed="81"/>
            <rFont val="Tahoma"/>
            <family val="2"/>
            <charset val="204"/>
          </rPr>
          <t>Автор:</t>
        </r>
        <r>
          <rPr>
            <sz val="9"/>
            <color indexed="81"/>
            <rFont val="Tahoma"/>
            <family val="2"/>
            <charset val="204"/>
          </rPr>
          <t xml:space="preserve">
документ не открывается</t>
        </r>
      </text>
    </comment>
    <comment ref="DA81" authorId="0">
      <text>
        <r>
          <rPr>
            <sz val="9"/>
            <color indexed="81"/>
            <rFont val="Tahoma"/>
            <family val="2"/>
            <charset val="204"/>
          </rPr>
          <t xml:space="preserve">отсутствует информация об инвалидах и лицах с овз
</t>
        </r>
      </text>
    </comment>
    <comment ref="DC81" authorId="0">
      <text>
        <r>
          <rPr>
            <sz val="9"/>
            <color indexed="81"/>
            <rFont val="Tahoma"/>
            <family val="2"/>
            <charset val="204"/>
          </rPr>
          <t xml:space="preserve">отсутствует информация об инвалидах и лицах с овз
</t>
        </r>
      </text>
    </comment>
    <comment ref="DD81" authorId="0">
      <text>
        <r>
          <rPr>
            <sz val="9"/>
            <color indexed="81"/>
            <rFont val="Tahoma"/>
            <family val="2"/>
            <charset val="204"/>
          </rPr>
          <t xml:space="preserve">отсутствует информация об инвалидах и лицах с овз
</t>
        </r>
      </text>
    </comment>
    <comment ref="DE81" authorId="0">
      <text>
        <r>
          <rPr>
            <sz val="9"/>
            <color indexed="81"/>
            <rFont val="Tahoma"/>
            <family val="2"/>
            <charset val="204"/>
          </rPr>
          <t xml:space="preserve">отсутствует информация об инвалидах и лицах с овз
</t>
        </r>
      </text>
    </comment>
    <comment ref="DF81" authorId="0">
      <text>
        <r>
          <rPr>
            <sz val="9"/>
            <color indexed="81"/>
            <rFont val="Tahoma"/>
            <family val="2"/>
            <charset val="204"/>
          </rPr>
          <t xml:space="preserve">отсутствует информация об инвалидах и лицах с овз
</t>
        </r>
      </text>
    </comment>
    <comment ref="DG81" authorId="0">
      <text>
        <r>
          <rPr>
            <sz val="9"/>
            <color indexed="81"/>
            <rFont val="Tahoma"/>
            <family val="2"/>
            <charset val="204"/>
          </rPr>
          <t xml:space="preserve">отсутствует информация об инвалидах и лицах с овз
</t>
        </r>
      </text>
    </comment>
    <comment ref="DI81" authorId="0">
      <text>
        <r>
          <rPr>
            <b/>
            <sz val="9"/>
            <color indexed="81"/>
            <rFont val="Tahoma"/>
            <family val="2"/>
            <charset val="204"/>
          </rPr>
          <t>Автор:</t>
        </r>
        <r>
          <rPr>
            <sz val="9"/>
            <color indexed="81"/>
            <rFont val="Tahoma"/>
            <family val="2"/>
            <charset val="204"/>
          </rPr>
          <t xml:space="preserve">
документ не отрывается</t>
        </r>
      </text>
    </comment>
    <comment ref="DJ81" authorId="0">
      <text>
        <r>
          <rPr>
            <sz val="9"/>
            <color indexed="81"/>
            <rFont val="Tahoma"/>
            <family val="2"/>
            <charset val="204"/>
          </rPr>
          <t xml:space="preserve">отсутствует информация об инвалидах и лицах с овз
</t>
        </r>
      </text>
    </comment>
    <comment ref="DK81" authorId="0">
      <text>
        <r>
          <rPr>
            <sz val="9"/>
            <color indexed="81"/>
            <rFont val="Tahoma"/>
            <family val="2"/>
            <charset val="204"/>
          </rPr>
          <t xml:space="preserve">отсутствует информация об инвалидах и лицах с овз
</t>
        </r>
      </text>
    </comment>
    <comment ref="DL81" authorId="0">
      <text>
        <r>
          <rPr>
            <sz val="9"/>
            <color indexed="81"/>
            <rFont val="Tahoma"/>
            <family val="2"/>
            <charset val="204"/>
          </rPr>
          <t xml:space="preserve">отсутствует информация об инвалидах и лицах с овз
</t>
        </r>
      </text>
    </comment>
    <comment ref="DM81" authorId="0">
      <text>
        <r>
          <rPr>
            <sz val="9"/>
            <color indexed="81"/>
            <rFont val="Tahoma"/>
            <family val="2"/>
            <charset val="204"/>
          </rPr>
          <t xml:space="preserve">отсутствует информация об инвалидах и лицах с овз
</t>
        </r>
      </text>
    </comment>
    <comment ref="DO81" authorId="0">
      <text>
        <r>
          <rPr>
            <b/>
            <sz val="9"/>
            <color indexed="81"/>
            <rFont val="Tahoma"/>
            <family val="2"/>
            <charset val="204"/>
          </rPr>
          <t>Автор:</t>
        </r>
        <r>
          <rPr>
            <sz val="9"/>
            <color indexed="81"/>
            <rFont val="Tahoma"/>
            <family val="2"/>
            <charset val="204"/>
          </rPr>
          <t xml:space="preserve">
по ссылкам документы не найдены</t>
        </r>
      </text>
    </comment>
    <comment ref="DP81" authorId="0">
      <text>
        <r>
          <rPr>
            <sz val="9"/>
            <color indexed="81"/>
            <rFont val="Tahoma"/>
            <family val="2"/>
            <charset val="204"/>
          </rPr>
          <t xml:space="preserve">отсутствует информация об инвалидах и лицах с овз
</t>
        </r>
      </text>
    </comment>
    <comment ref="DQ81" authorId="0">
      <text>
        <r>
          <rPr>
            <sz val="9"/>
            <color indexed="81"/>
            <rFont val="Tahoma"/>
            <family val="2"/>
            <charset val="204"/>
          </rPr>
          <t xml:space="preserve">отсутствует информация об инвалидах и лицах с овз
</t>
        </r>
      </text>
    </comment>
    <comment ref="DR81" authorId="0">
      <text>
        <r>
          <rPr>
            <sz val="9"/>
            <color indexed="81"/>
            <rFont val="Tahoma"/>
            <family val="2"/>
            <charset val="204"/>
          </rPr>
          <t xml:space="preserve">отсутствует информация об инвалидах и лицах с овз
</t>
        </r>
      </text>
    </comment>
    <comment ref="DS81" authorId="0">
      <text>
        <r>
          <rPr>
            <sz val="9"/>
            <color indexed="81"/>
            <rFont val="Tahoma"/>
            <family val="2"/>
            <charset val="204"/>
          </rPr>
          <t xml:space="preserve">отсутствует информация об инвалидах и лицах с овз
</t>
        </r>
      </text>
    </comment>
    <comment ref="DT81" authorId="0">
      <text>
        <r>
          <rPr>
            <sz val="9"/>
            <color indexed="81"/>
            <rFont val="Tahoma"/>
            <family val="2"/>
            <charset val="204"/>
          </rPr>
          <t xml:space="preserve">отсутствует информация об инвалидах и лицах с овз
</t>
        </r>
      </text>
    </comment>
    <comment ref="DU81" authorId="0">
      <text>
        <r>
          <rPr>
            <sz val="9"/>
            <color indexed="81"/>
            <rFont val="Tahoma"/>
            <family val="2"/>
            <charset val="204"/>
          </rPr>
          <t xml:space="preserve">отсутствует информация об инвалидах и лицах с овз
</t>
        </r>
      </text>
    </comment>
    <comment ref="EA81" authorId="0">
      <text>
        <r>
          <rPr>
            <sz val="9"/>
            <color indexed="81"/>
            <rFont val="Tahoma"/>
            <family val="2"/>
            <charset val="204"/>
          </rPr>
          <t xml:space="preserve">отсутствует информация об инвалидах и лицах с овз
</t>
        </r>
      </text>
    </comment>
    <comment ref="EB81" authorId="0">
      <text>
        <r>
          <rPr>
            <b/>
            <sz val="9"/>
            <color indexed="81"/>
            <rFont val="Tahoma"/>
            <family val="2"/>
            <charset val="204"/>
          </rPr>
          <t>Автор:</t>
        </r>
        <r>
          <rPr>
            <sz val="9"/>
            <color indexed="81"/>
            <rFont val="Tahoma"/>
            <family val="2"/>
            <charset val="204"/>
          </rPr>
          <t xml:space="preserve">
не полная информация</t>
        </r>
      </text>
    </comment>
    <comment ref="ED81" authorId="0">
      <text>
        <r>
          <rPr>
            <sz val="9"/>
            <color indexed="81"/>
            <rFont val="Tahoma"/>
            <family val="2"/>
            <charset val="204"/>
          </rPr>
          <t xml:space="preserve">отсутствует информация об инвалидах и лицах с овз
</t>
        </r>
      </text>
    </comment>
    <comment ref="EE81" authorId="0">
      <text>
        <r>
          <rPr>
            <sz val="9"/>
            <color indexed="81"/>
            <rFont val="Tahoma"/>
            <family val="2"/>
            <charset val="204"/>
          </rPr>
          <t xml:space="preserve">отсутствует информация об инвалидах и лицах с овз
</t>
        </r>
      </text>
    </comment>
    <comment ref="EF81" authorId="0">
      <text>
        <r>
          <rPr>
            <sz val="9"/>
            <color indexed="81"/>
            <rFont val="Tahoma"/>
            <family val="2"/>
            <charset val="204"/>
          </rPr>
          <t xml:space="preserve">отсутствует информация об инвалидах и лицах с овз
</t>
        </r>
      </text>
    </comment>
    <comment ref="EG81" authorId="0">
      <text>
        <r>
          <rPr>
            <sz val="9"/>
            <color indexed="81"/>
            <rFont val="Tahoma"/>
            <family val="2"/>
            <charset val="204"/>
          </rPr>
          <t xml:space="preserve">отсутствует информация об инвалидах и лицах с овз
</t>
        </r>
      </text>
    </comment>
    <comment ref="EH81"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I81"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K81" authorId="0">
      <text>
        <r>
          <rPr>
            <sz val="9"/>
            <color indexed="81"/>
            <rFont val="Tahoma"/>
            <family val="2"/>
            <charset val="204"/>
          </rPr>
          <t xml:space="preserve">отсутствует информация об инвалидах и лицах с овз
</t>
        </r>
      </text>
    </comment>
    <comment ref="EL81" authorId="0">
      <text>
        <r>
          <rPr>
            <sz val="9"/>
            <color indexed="81"/>
            <rFont val="Tahoma"/>
            <family val="2"/>
            <charset val="204"/>
          </rPr>
          <t xml:space="preserve">отсутствует информация об инвалидах и лицах с овз
</t>
        </r>
      </text>
    </comment>
    <comment ref="EM81" authorId="0">
      <text>
        <r>
          <rPr>
            <sz val="9"/>
            <color indexed="81"/>
            <rFont val="Tahoma"/>
            <family val="2"/>
            <charset val="204"/>
          </rPr>
          <t xml:space="preserve">отсутствует информация об инвалидах и лицах с овз
</t>
        </r>
      </text>
    </comment>
    <comment ref="EN81" authorId="0">
      <text>
        <r>
          <rPr>
            <sz val="9"/>
            <color indexed="81"/>
            <rFont val="Tahoma"/>
            <family val="2"/>
            <charset val="204"/>
          </rPr>
          <t xml:space="preserve">отсутствует информация об инвалидах и лицах с овз
</t>
        </r>
      </text>
    </comment>
    <comment ref="EO81" authorId="0">
      <text>
        <r>
          <rPr>
            <sz val="9"/>
            <color indexed="81"/>
            <rFont val="Tahoma"/>
            <family val="2"/>
            <charset val="204"/>
          </rPr>
          <t xml:space="preserve">отсутствует информация об инвалидах и лицах с овз
</t>
        </r>
      </text>
    </comment>
    <comment ref="EP81" authorId="0">
      <text>
        <r>
          <rPr>
            <sz val="9"/>
            <color indexed="81"/>
            <rFont val="Tahoma"/>
            <family val="2"/>
            <charset val="204"/>
          </rPr>
          <t xml:space="preserve">отсутствует информация об инвалидах и лицах с овз
</t>
        </r>
      </text>
    </comment>
    <comment ref="EQ81" authorId="0">
      <text>
        <r>
          <rPr>
            <b/>
            <sz val="9"/>
            <color indexed="81"/>
            <rFont val="Tahoma"/>
            <family val="2"/>
            <charset val="204"/>
          </rPr>
          <t>Автор:</t>
        </r>
        <r>
          <rPr>
            <sz val="9"/>
            <color indexed="81"/>
            <rFont val="Tahoma"/>
            <family val="2"/>
            <charset val="204"/>
          </rPr>
          <t xml:space="preserve">
по ссылке документ не открывается</t>
        </r>
      </text>
    </comment>
    <comment ref="ER81" authorId="0">
      <text>
        <r>
          <rPr>
            <sz val="9"/>
            <color indexed="81"/>
            <rFont val="Tahoma"/>
            <family val="2"/>
            <charset val="204"/>
          </rPr>
          <t xml:space="preserve">отсутствует информация об инвалидах и лицах с овз
</t>
        </r>
      </text>
    </comment>
    <comment ref="ES81" authorId="0">
      <text>
        <r>
          <rPr>
            <sz val="9"/>
            <color indexed="81"/>
            <rFont val="Tahoma"/>
            <family val="2"/>
            <charset val="204"/>
          </rPr>
          <t xml:space="preserve">отсутствует информация об инвалидах и лицах с овз
</t>
        </r>
      </text>
    </comment>
    <comment ref="EU81" authorId="0">
      <text>
        <r>
          <rPr>
            <sz val="9"/>
            <color indexed="81"/>
            <rFont val="Tahoma"/>
            <family val="2"/>
            <charset val="204"/>
          </rPr>
          <t xml:space="preserve">отсутствует информация об инвалидах и лицах с овз
</t>
        </r>
      </text>
    </comment>
    <comment ref="L82" authorId="0">
      <text>
        <r>
          <rPr>
            <sz val="9"/>
            <color indexed="81"/>
            <rFont val="Tahoma"/>
            <family val="2"/>
            <charset val="204"/>
          </rPr>
          <t xml:space="preserve">отсутствует информация об инвалидах и лицах с овз
</t>
        </r>
      </text>
    </comment>
    <comment ref="N82" authorId="0">
      <text>
        <r>
          <rPr>
            <sz val="9"/>
            <color indexed="81"/>
            <rFont val="Tahoma"/>
            <family val="2"/>
            <charset val="204"/>
          </rPr>
          <t xml:space="preserve">отсутствует информация об инвалидах и лицах с овз
</t>
        </r>
      </text>
    </comment>
    <comment ref="O82" authorId="0">
      <text>
        <r>
          <rPr>
            <sz val="9"/>
            <color indexed="81"/>
            <rFont val="Tahoma"/>
            <family val="2"/>
            <charset val="204"/>
          </rPr>
          <t xml:space="preserve">отсутствует информация об инвалидах и лицах с овз
</t>
        </r>
      </text>
    </comment>
    <comment ref="Q82"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U82"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2"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N82" authorId="0">
      <text>
        <r>
          <rPr>
            <sz val="9"/>
            <color indexed="81"/>
            <rFont val="Tahoma"/>
            <family val="2"/>
            <charset val="204"/>
          </rPr>
          <t xml:space="preserve">отсутствует информация об инвалидах и лицах с овз
</t>
        </r>
      </text>
    </comment>
    <comment ref="AQ82" authorId="0">
      <text>
        <r>
          <rPr>
            <sz val="9"/>
            <color indexed="81"/>
            <rFont val="Tahoma"/>
            <family val="2"/>
            <charset val="204"/>
          </rPr>
          <t xml:space="preserve">отсутствует информация об инвалидах и лицах с овз
</t>
        </r>
      </text>
    </comment>
    <comment ref="AV82" authorId="0">
      <text>
        <r>
          <rPr>
            <sz val="9"/>
            <color indexed="81"/>
            <rFont val="Tahoma"/>
            <family val="2"/>
            <charset val="204"/>
          </rPr>
          <t xml:space="preserve">отсутствует информация об инвалидах и лицах с овз
</t>
        </r>
      </text>
    </comment>
    <comment ref="AX82" authorId="0">
      <text>
        <r>
          <rPr>
            <sz val="9"/>
            <color indexed="81"/>
            <rFont val="Tahoma"/>
            <family val="2"/>
            <charset val="204"/>
          </rPr>
          <t xml:space="preserve">отсутствует информация об инвалидах и лицах с овз
</t>
        </r>
      </text>
    </comment>
    <comment ref="BK82" authorId="0">
      <text>
        <r>
          <rPr>
            <sz val="9"/>
            <color indexed="81"/>
            <rFont val="Tahoma"/>
            <family val="2"/>
            <charset val="204"/>
          </rPr>
          <t xml:space="preserve">отсутствует информация об инвалидах и лицах с овз
</t>
        </r>
      </text>
    </comment>
    <comment ref="BM82" authorId="0">
      <text>
        <r>
          <rPr>
            <sz val="9"/>
            <color indexed="81"/>
            <rFont val="Tahoma"/>
            <family val="2"/>
            <charset val="204"/>
          </rPr>
          <t xml:space="preserve">отсутствует информация об инвалидах и лицах с овз
</t>
        </r>
      </text>
    </comment>
    <comment ref="BQ82" authorId="0">
      <text>
        <r>
          <rPr>
            <sz val="9"/>
            <color indexed="81"/>
            <rFont val="Tahoma"/>
            <family val="2"/>
            <charset val="204"/>
          </rPr>
          <t xml:space="preserve">отсутствует информация об инвалидах и лицах с овз
</t>
        </r>
      </text>
    </comment>
    <comment ref="BR82" authorId="0">
      <text>
        <r>
          <rPr>
            <sz val="9"/>
            <color indexed="81"/>
            <rFont val="Tahoma"/>
            <family val="2"/>
            <charset val="204"/>
          </rPr>
          <t xml:space="preserve">отсутствует информация об инвалидах и лицах с овз
</t>
        </r>
      </text>
    </comment>
    <comment ref="CI82" authorId="0">
      <text>
        <r>
          <rPr>
            <sz val="9"/>
            <color indexed="81"/>
            <rFont val="Tahoma"/>
            <family val="2"/>
            <charset val="204"/>
          </rPr>
          <t xml:space="preserve">отсутствует информация об инвалидах и лицах с овз
</t>
        </r>
      </text>
    </comment>
    <comment ref="CJ82" authorId="0">
      <text>
        <r>
          <rPr>
            <sz val="9"/>
            <color indexed="81"/>
            <rFont val="Tahoma"/>
            <family val="2"/>
            <charset val="204"/>
          </rPr>
          <t xml:space="preserve">отсутствует информация об инвалидах и лицах с овз
</t>
        </r>
      </text>
    </comment>
    <comment ref="CM82" authorId="0">
      <text>
        <r>
          <rPr>
            <sz val="9"/>
            <color indexed="81"/>
            <rFont val="Tahoma"/>
            <family val="2"/>
            <charset val="204"/>
          </rPr>
          <t xml:space="preserve">отсутствует информация об инвалидах и лицах с овз
</t>
        </r>
      </text>
    </comment>
    <comment ref="CN82" authorId="0">
      <text>
        <r>
          <rPr>
            <sz val="9"/>
            <color indexed="81"/>
            <rFont val="Tahoma"/>
            <family val="2"/>
            <charset val="204"/>
          </rPr>
          <t xml:space="preserve">отсутствует информация об инвалидах и лицах с овз
</t>
        </r>
      </text>
    </comment>
    <comment ref="CQ82" authorId="0">
      <text>
        <r>
          <rPr>
            <sz val="9"/>
            <color indexed="81"/>
            <rFont val="Tahoma"/>
            <family val="2"/>
            <charset val="204"/>
          </rPr>
          <t xml:space="preserve">отсутствует информация об инвалидах и лицах с овз
</t>
        </r>
      </text>
    </comment>
    <comment ref="CS82" authorId="0">
      <text>
        <r>
          <rPr>
            <sz val="9"/>
            <color indexed="81"/>
            <rFont val="Tahoma"/>
            <family val="2"/>
            <charset val="204"/>
          </rPr>
          <t xml:space="preserve">отсутствует информация об инвалидах и лицах с овз
</t>
        </r>
      </text>
    </comment>
    <comment ref="CV82" authorId="0">
      <text>
        <r>
          <rPr>
            <sz val="9"/>
            <color indexed="81"/>
            <rFont val="Tahoma"/>
            <family val="2"/>
            <charset val="204"/>
          </rPr>
          <t xml:space="preserve">отсутствует информация об инвалидах и лицах с овз
</t>
        </r>
      </text>
    </comment>
    <comment ref="CW82" authorId="0">
      <text>
        <r>
          <rPr>
            <sz val="9"/>
            <color indexed="81"/>
            <rFont val="Tahoma"/>
            <family val="2"/>
            <charset val="204"/>
          </rPr>
          <t xml:space="preserve">отсутствует информация об инвалидах и лицах с овз
</t>
        </r>
      </text>
    </comment>
    <comment ref="CZ82" authorId="0">
      <text>
        <r>
          <rPr>
            <b/>
            <sz val="9"/>
            <color indexed="81"/>
            <rFont val="Tahoma"/>
            <family val="2"/>
            <charset val="204"/>
          </rPr>
          <t>Автор:</t>
        </r>
        <r>
          <rPr>
            <sz val="9"/>
            <color indexed="81"/>
            <rFont val="Tahoma"/>
            <family val="2"/>
            <charset val="204"/>
          </rPr>
          <t xml:space="preserve">
документ не открывается</t>
        </r>
      </text>
    </comment>
    <comment ref="DD82" authorId="0">
      <text>
        <r>
          <rPr>
            <sz val="9"/>
            <color indexed="81"/>
            <rFont val="Tahoma"/>
            <family val="2"/>
            <charset val="204"/>
          </rPr>
          <t xml:space="preserve">отсутствует информация об инвалидах и лицах с овз
</t>
        </r>
      </text>
    </comment>
    <comment ref="DE82" authorId="0">
      <text>
        <r>
          <rPr>
            <sz val="9"/>
            <color indexed="81"/>
            <rFont val="Tahoma"/>
            <family val="2"/>
            <charset val="204"/>
          </rPr>
          <t xml:space="preserve">отсутствует информация об инвалидах и лицах с овз
</t>
        </r>
      </text>
    </comment>
    <comment ref="DF82" authorId="0">
      <text>
        <r>
          <rPr>
            <sz val="9"/>
            <color indexed="81"/>
            <rFont val="Tahoma"/>
            <family val="2"/>
            <charset val="204"/>
          </rPr>
          <t xml:space="preserve">отсутствует информация об инвалидах и лицах с овз
</t>
        </r>
      </text>
    </comment>
    <comment ref="DJ82" authorId="0">
      <text>
        <r>
          <rPr>
            <sz val="9"/>
            <color indexed="81"/>
            <rFont val="Tahoma"/>
            <family val="2"/>
            <charset val="204"/>
          </rPr>
          <t xml:space="preserve">отсутствует информация об инвалидах и лицах с овз
</t>
        </r>
      </text>
    </comment>
    <comment ref="DS82" authorId="0">
      <text>
        <r>
          <rPr>
            <sz val="9"/>
            <color indexed="81"/>
            <rFont val="Tahoma"/>
            <family val="2"/>
            <charset val="204"/>
          </rPr>
          <t xml:space="preserve">отсутствует информация об инвалидах и лицах с овз
</t>
        </r>
      </text>
    </comment>
    <comment ref="DT82" authorId="0">
      <text>
        <r>
          <rPr>
            <sz val="9"/>
            <color indexed="81"/>
            <rFont val="Tahoma"/>
            <family val="2"/>
            <charset val="204"/>
          </rPr>
          <t xml:space="preserve">отсутствует информация об инвалидах и лицах с овз
</t>
        </r>
      </text>
    </comment>
    <comment ref="DU82" authorId="0">
      <text>
        <r>
          <rPr>
            <sz val="9"/>
            <color indexed="81"/>
            <rFont val="Tahoma"/>
            <family val="2"/>
            <charset val="204"/>
          </rPr>
          <t xml:space="preserve">отсутствует информация об инвалидах и лицах с овз
</t>
        </r>
      </text>
    </comment>
    <comment ref="EA82" authorId="0">
      <text>
        <r>
          <rPr>
            <sz val="9"/>
            <color indexed="81"/>
            <rFont val="Tahoma"/>
            <family val="2"/>
            <charset val="204"/>
          </rPr>
          <t xml:space="preserve">отсутствует информация об инвалидах и лицах с овз
</t>
        </r>
      </text>
    </comment>
    <comment ref="EB82" authorId="0">
      <text>
        <r>
          <rPr>
            <b/>
            <sz val="9"/>
            <color indexed="81"/>
            <rFont val="Tahoma"/>
            <family val="2"/>
            <charset val="204"/>
          </rPr>
          <t>Автор:</t>
        </r>
        <r>
          <rPr>
            <sz val="9"/>
            <color indexed="81"/>
            <rFont val="Tahoma"/>
            <family val="2"/>
            <charset val="204"/>
          </rPr>
          <t xml:space="preserve">
не полная информация</t>
        </r>
      </text>
    </comment>
    <comment ref="ED82" authorId="0">
      <text>
        <r>
          <rPr>
            <sz val="9"/>
            <color indexed="81"/>
            <rFont val="Tahoma"/>
            <family val="2"/>
            <charset val="204"/>
          </rPr>
          <t xml:space="preserve">отсутствует информация об инвалидах и лицах с овз
</t>
        </r>
      </text>
    </comment>
    <comment ref="EE82" authorId="0">
      <text>
        <r>
          <rPr>
            <sz val="9"/>
            <color indexed="81"/>
            <rFont val="Tahoma"/>
            <family val="2"/>
            <charset val="204"/>
          </rPr>
          <t xml:space="preserve">отсутствует информация об инвалидах и лицах с овз
</t>
        </r>
      </text>
    </comment>
    <comment ref="EH82" authorId="0">
      <text>
        <r>
          <rPr>
            <sz val="9"/>
            <color indexed="81"/>
            <rFont val="Tahoma"/>
            <family val="2"/>
            <charset val="204"/>
          </rPr>
          <t xml:space="preserve">отсутствует информация об инвалидах и лицах с овз
</t>
        </r>
      </text>
    </comment>
    <comment ref="EI82"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EL82" authorId="0">
      <text>
        <r>
          <rPr>
            <sz val="9"/>
            <color indexed="81"/>
            <rFont val="Tahoma"/>
            <family val="2"/>
            <charset val="204"/>
          </rPr>
          <t xml:space="preserve">отсутствует информация об инвалидах и лицах с овз
</t>
        </r>
      </text>
    </comment>
    <comment ref="EN82" authorId="0">
      <text>
        <r>
          <rPr>
            <sz val="9"/>
            <color indexed="81"/>
            <rFont val="Tahoma"/>
            <family val="2"/>
            <charset val="204"/>
          </rPr>
          <t xml:space="preserve">отсутствует информация об инвалидах и лицах с овз
</t>
        </r>
      </text>
    </comment>
    <comment ref="EQ82" authorId="0">
      <text>
        <r>
          <rPr>
            <sz val="9"/>
            <color indexed="81"/>
            <rFont val="Tahoma"/>
            <family val="2"/>
            <charset val="204"/>
          </rPr>
          <t xml:space="preserve">отсутствует информация об инвалидах и лицах с овз
</t>
        </r>
      </text>
    </comment>
    <comment ref="ER82" authorId="0">
      <text>
        <r>
          <rPr>
            <sz val="9"/>
            <color indexed="81"/>
            <rFont val="Tahoma"/>
            <family val="2"/>
            <charset val="204"/>
          </rPr>
          <t xml:space="preserve">отсутствует информация об инвалидах и лицах с овз
</t>
        </r>
      </text>
    </comment>
    <comment ref="ES82" authorId="0">
      <text>
        <r>
          <rPr>
            <sz val="9"/>
            <color indexed="81"/>
            <rFont val="Tahoma"/>
            <family val="2"/>
            <charset val="204"/>
          </rPr>
          <t xml:space="preserve">отсутствует информация об инвалидах и лицах с овз
</t>
        </r>
      </text>
    </comment>
    <comment ref="EU82" authorId="0">
      <text>
        <r>
          <rPr>
            <sz val="9"/>
            <color indexed="81"/>
            <rFont val="Tahoma"/>
            <family val="2"/>
            <charset val="204"/>
          </rPr>
          <t xml:space="preserve">отсутствует информация об инвалидах и лицах с овз
</t>
        </r>
      </text>
    </comment>
    <comment ref="EY82" authorId="0">
      <text>
        <r>
          <rPr>
            <sz val="9"/>
            <color indexed="81"/>
            <rFont val="Tahoma"/>
            <family val="2"/>
            <charset val="204"/>
          </rPr>
          <t xml:space="preserve">отсутствует информация об инвалидах и лицах с овз
</t>
        </r>
      </text>
    </comment>
    <comment ref="D83"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E83" authorId="0">
      <text>
        <r>
          <rPr>
            <sz val="9"/>
            <color indexed="81"/>
            <rFont val="Tahoma"/>
            <family val="2"/>
            <charset val="204"/>
          </rPr>
          <t xml:space="preserve">отсутствует информация об инвалидах и лицах с овз
</t>
        </r>
      </text>
    </comment>
    <comment ref="L83" authorId="0">
      <text>
        <r>
          <rPr>
            <sz val="9"/>
            <color indexed="81"/>
            <rFont val="Tahoma"/>
            <family val="2"/>
            <charset val="204"/>
          </rPr>
          <t xml:space="preserve">отсутствует информация об инвалидах и лицах с овз
</t>
        </r>
      </text>
    </comment>
    <comment ref="M83" authorId="0">
      <text>
        <r>
          <rPr>
            <sz val="9"/>
            <color indexed="81"/>
            <rFont val="Tahoma"/>
            <family val="2"/>
            <charset val="204"/>
          </rPr>
          <t xml:space="preserve">отсутствует информация об инвалидах и лицах с овз
</t>
        </r>
      </text>
    </comment>
    <comment ref="R83" authorId="0">
      <text>
        <r>
          <rPr>
            <sz val="9"/>
            <color indexed="81"/>
            <rFont val="Tahoma"/>
            <family val="2"/>
            <charset val="204"/>
          </rPr>
          <t xml:space="preserve">отсутствует информация об инвалидах и лицах с овз
</t>
        </r>
      </text>
    </comment>
    <comment ref="V83"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X83"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Y83"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Z83"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A83"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3"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F83"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H83"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L83"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M83"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P83" authorId="0">
      <text>
        <r>
          <rPr>
            <sz val="9"/>
            <color indexed="81"/>
            <rFont val="Tahoma"/>
            <family val="2"/>
            <charset val="204"/>
          </rPr>
          <t xml:space="preserve">отсутствует информация об инвалидах и лицах с овз
</t>
        </r>
      </text>
    </comment>
    <comment ref="AQ83" authorId="0">
      <text>
        <r>
          <rPr>
            <sz val="9"/>
            <color indexed="81"/>
            <rFont val="Tahoma"/>
            <family val="2"/>
            <charset val="204"/>
          </rPr>
          <t xml:space="preserve">отсутствует информация об инвалидах и лицах с овз
</t>
        </r>
      </text>
    </comment>
    <comment ref="AV83" authorId="0">
      <text>
        <r>
          <rPr>
            <sz val="9"/>
            <color indexed="81"/>
            <rFont val="Tahoma"/>
            <family val="2"/>
            <charset val="204"/>
          </rPr>
          <t xml:space="preserve">отсутствует информация об инвалидах и лицах с овз
</t>
        </r>
      </text>
    </comment>
    <comment ref="AW83" authorId="0">
      <text>
        <r>
          <rPr>
            <sz val="9"/>
            <color indexed="81"/>
            <rFont val="Tahoma"/>
            <family val="2"/>
            <charset val="204"/>
          </rPr>
          <t xml:space="preserve">отсутствует информация об инвалидах и лицах с овз
</t>
        </r>
      </text>
    </comment>
    <comment ref="BA83" authorId="0">
      <text>
        <r>
          <rPr>
            <sz val="9"/>
            <color indexed="81"/>
            <rFont val="Tahoma"/>
            <family val="2"/>
            <charset val="204"/>
          </rPr>
          <t xml:space="preserve">отсутствует информация об инвалидах и лицах с овз
</t>
        </r>
      </text>
    </comment>
    <comment ref="BB83" authorId="0">
      <text>
        <r>
          <rPr>
            <sz val="9"/>
            <color indexed="81"/>
            <rFont val="Tahoma"/>
            <family val="2"/>
            <charset val="204"/>
          </rPr>
          <t xml:space="preserve">отсутствует информация об инвалидах и лицах с овз
</t>
        </r>
      </text>
    </comment>
    <comment ref="BE83" authorId="0">
      <text>
        <r>
          <rPr>
            <sz val="9"/>
            <color indexed="81"/>
            <rFont val="Tahoma"/>
            <family val="2"/>
            <charset val="204"/>
          </rPr>
          <t xml:space="preserve">отсутствует информация об инвалидах и лицах с овз
</t>
        </r>
      </text>
    </comment>
    <comment ref="BF83" authorId="0">
      <text>
        <r>
          <rPr>
            <sz val="9"/>
            <color indexed="81"/>
            <rFont val="Tahoma"/>
            <family val="2"/>
            <charset val="204"/>
          </rPr>
          <t xml:space="preserve">отсутствует информация об инвалидах и лицах с овз
</t>
        </r>
      </text>
    </comment>
    <comment ref="BG83" authorId="0">
      <text>
        <r>
          <rPr>
            <sz val="9"/>
            <color indexed="81"/>
            <rFont val="Tahoma"/>
            <family val="2"/>
            <charset val="204"/>
          </rPr>
          <t xml:space="preserve">отсутствует информация об инвалидах и лицах с овз
</t>
        </r>
      </text>
    </comment>
    <comment ref="BH83" authorId="0">
      <text>
        <r>
          <rPr>
            <sz val="9"/>
            <color indexed="81"/>
            <rFont val="Tahoma"/>
            <family val="2"/>
            <charset val="204"/>
          </rPr>
          <t xml:space="preserve">отсутствует информация об инвалидах и лицах с овз
</t>
        </r>
      </text>
    </comment>
    <comment ref="BK83" authorId="0">
      <text>
        <r>
          <rPr>
            <sz val="9"/>
            <color indexed="81"/>
            <rFont val="Tahoma"/>
            <family val="2"/>
            <charset val="204"/>
          </rPr>
          <t xml:space="preserve">отсутствует информация об инвалидах и лицах с овз
</t>
        </r>
      </text>
    </comment>
    <comment ref="BL83" authorId="0">
      <text>
        <r>
          <rPr>
            <sz val="9"/>
            <color indexed="81"/>
            <rFont val="Tahoma"/>
            <family val="2"/>
            <charset val="204"/>
          </rPr>
          <t xml:space="preserve">отсутствует информация об инвалидах и лицах с овз
</t>
        </r>
      </text>
    </comment>
    <comment ref="BM83" authorId="0">
      <text>
        <r>
          <rPr>
            <sz val="9"/>
            <color indexed="81"/>
            <rFont val="Tahoma"/>
            <family val="2"/>
            <charset val="204"/>
          </rPr>
          <t xml:space="preserve">отсутствует информация об инвалидах и лицах с овз
</t>
        </r>
      </text>
    </comment>
    <comment ref="BN83" authorId="0">
      <text>
        <r>
          <rPr>
            <sz val="9"/>
            <color indexed="81"/>
            <rFont val="Tahoma"/>
            <family val="2"/>
            <charset val="204"/>
          </rPr>
          <t xml:space="preserve">отсутствует информация об инвалидах и лицах с овз
</t>
        </r>
      </text>
    </comment>
    <comment ref="BP83" authorId="0">
      <text>
        <r>
          <rPr>
            <sz val="9"/>
            <color indexed="81"/>
            <rFont val="Tahoma"/>
            <family val="2"/>
            <charset val="204"/>
          </rPr>
          <t xml:space="preserve">отсутствует информация об инвалидах и лицах с овз
</t>
        </r>
      </text>
    </comment>
    <comment ref="BQ83" authorId="0">
      <text>
        <r>
          <rPr>
            <sz val="9"/>
            <color indexed="81"/>
            <rFont val="Tahoma"/>
            <family val="2"/>
            <charset val="204"/>
          </rPr>
          <t xml:space="preserve">отсутствует информация об инвалидах и лицах с овз
</t>
        </r>
      </text>
    </comment>
    <comment ref="BR83" authorId="0">
      <text>
        <r>
          <rPr>
            <sz val="9"/>
            <color indexed="81"/>
            <rFont val="Tahoma"/>
            <family val="2"/>
            <charset val="204"/>
          </rPr>
          <t xml:space="preserve">отсутствует информация об инвалидах и лицах с овз
</t>
        </r>
      </text>
    </comment>
    <comment ref="BS83" authorId="0">
      <text>
        <r>
          <rPr>
            <sz val="9"/>
            <color indexed="81"/>
            <rFont val="Tahoma"/>
            <family val="2"/>
            <charset val="204"/>
          </rPr>
          <t xml:space="preserve">отсутствует информация об инвалидах и лицах с овз
</t>
        </r>
      </text>
    </comment>
    <comment ref="BW83" authorId="0">
      <text>
        <r>
          <rPr>
            <sz val="9"/>
            <color indexed="81"/>
            <rFont val="Tahoma"/>
            <family val="2"/>
            <charset val="204"/>
          </rPr>
          <t xml:space="preserve">отсутствует информация об инвалидах и лицах с овз
</t>
        </r>
      </text>
    </comment>
    <comment ref="BX83" authorId="0">
      <text>
        <r>
          <rPr>
            <sz val="9"/>
            <color indexed="81"/>
            <rFont val="Tahoma"/>
            <family val="2"/>
            <charset val="204"/>
          </rPr>
          <t xml:space="preserve">отсутствует информация об инвалидах и лицах с овз
</t>
        </r>
      </text>
    </comment>
    <comment ref="CB83" authorId="0">
      <text>
        <r>
          <rPr>
            <sz val="9"/>
            <color indexed="81"/>
            <rFont val="Tahoma"/>
            <family val="2"/>
            <charset val="204"/>
          </rPr>
          <t xml:space="preserve">отсутствует информация об инвалидах и лицах с овз
</t>
        </r>
      </text>
    </comment>
    <comment ref="CD83" authorId="0">
      <text>
        <r>
          <rPr>
            <sz val="9"/>
            <color indexed="81"/>
            <rFont val="Tahoma"/>
            <family val="2"/>
            <charset val="204"/>
          </rPr>
          <t xml:space="preserve">отсутствует информация об инвалидах и лицах с овз
</t>
        </r>
      </text>
    </comment>
    <comment ref="L84" authorId="0">
      <text>
        <r>
          <rPr>
            <sz val="9"/>
            <color indexed="81"/>
            <rFont val="Tahoma"/>
            <family val="2"/>
            <charset val="204"/>
          </rPr>
          <t xml:space="preserve">отсутствует информация об инвалидах и лицах с овз
</t>
        </r>
      </text>
    </comment>
    <comment ref="O84" authorId="0">
      <text>
        <r>
          <rPr>
            <sz val="9"/>
            <color indexed="81"/>
            <rFont val="Tahoma"/>
            <family val="2"/>
            <charset val="204"/>
          </rPr>
          <t xml:space="preserve">отсутствует информация об инвалидах и лицах с овз
</t>
        </r>
      </text>
    </comment>
    <comment ref="V84"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X84"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Z84"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A84"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D84" authorId="0">
      <text>
        <r>
          <rPr>
            <sz val="9"/>
            <color indexed="81"/>
            <rFont val="Tahoma"/>
            <family val="2"/>
            <charset val="204"/>
          </rPr>
          <t xml:space="preserve">отсутствует информация об инвалидах и лицах с овз
</t>
        </r>
      </text>
    </comment>
    <comment ref="AF84"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H84" authorId="0">
      <text>
        <r>
          <rPr>
            <b/>
            <sz val="9"/>
            <color indexed="81"/>
            <rFont val="Tahoma"/>
            <family val="2"/>
            <charset val="204"/>
          </rPr>
          <t>отсутствует информация об инвалидах и лицах с овз</t>
        </r>
        <r>
          <rPr>
            <sz val="9"/>
            <color indexed="81"/>
            <rFont val="Tahoma"/>
            <family val="2"/>
            <charset val="204"/>
          </rPr>
          <t xml:space="preserve">
</t>
        </r>
      </text>
    </comment>
    <comment ref="AP84" authorId="0">
      <text>
        <r>
          <rPr>
            <sz val="9"/>
            <color indexed="81"/>
            <rFont val="Tahoma"/>
            <family val="2"/>
            <charset val="204"/>
          </rPr>
          <t xml:space="preserve">отсутствует информация об инвалидах и лицах с овз
</t>
        </r>
      </text>
    </comment>
    <comment ref="AV84" authorId="0">
      <text>
        <r>
          <rPr>
            <sz val="9"/>
            <color indexed="81"/>
            <rFont val="Tahoma"/>
            <family val="2"/>
            <charset val="204"/>
          </rPr>
          <t xml:space="preserve">отсутствует информация об инвалидах и лицах с овз
</t>
        </r>
      </text>
    </comment>
    <comment ref="AW84" authorId="0">
      <text>
        <r>
          <rPr>
            <sz val="9"/>
            <color indexed="81"/>
            <rFont val="Tahoma"/>
            <family val="2"/>
            <charset val="204"/>
          </rPr>
          <t xml:space="preserve">отсутствует информация об инвалидах и лицах с овз
</t>
        </r>
      </text>
    </comment>
    <comment ref="BE84" authorId="0">
      <text>
        <r>
          <rPr>
            <sz val="9"/>
            <color indexed="81"/>
            <rFont val="Tahoma"/>
            <family val="2"/>
            <charset val="204"/>
          </rPr>
          <t xml:space="preserve">отсутствует информация об инвалидах и лицах с овз
</t>
        </r>
      </text>
    </comment>
    <comment ref="BG84" authorId="0">
      <text>
        <r>
          <rPr>
            <sz val="9"/>
            <color indexed="81"/>
            <rFont val="Tahoma"/>
            <family val="2"/>
            <charset val="204"/>
          </rPr>
          <t xml:space="preserve">отсутствует информация об инвалидах и лицах с овз
</t>
        </r>
      </text>
    </comment>
    <comment ref="BQ84" authorId="0">
      <text>
        <r>
          <rPr>
            <sz val="9"/>
            <color indexed="81"/>
            <rFont val="Tahoma"/>
            <family val="2"/>
            <charset val="204"/>
          </rPr>
          <t xml:space="preserve">отсутствует информация об инвалидах и лицах с овз
</t>
        </r>
      </text>
    </comment>
    <comment ref="BT84" authorId="0">
      <text>
        <r>
          <rPr>
            <sz val="9"/>
            <color indexed="81"/>
            <rFont val="Tahoma"/>
            <family val="2"/>
            <charset val="204"/>
          </rPr>
          <t xml:space="preserve">отсутствует информация об инвалидах и лицах с овз
</t>
        </r>
      </text>
    </comment>
    <comment ref="CA84" authorId="0">
      <text>
        <r>
          <rPr>
            <sz val="9"/>
            <color indexed="81"/>
            <rFont val="Tahoma"/>
            <family val="2"/>
            <charset val="204"/>
          </rPr>
          <t xml:space="preserve">отсутствует информация об инвалидах и лицах с овз
</t>
        </r>
      </text>
    </comment>
    <comment ref="AQ87" authorId="0">
      <text>
        <r>
          <rPr>
            <b/>
            <sz val="9"/>
            <color indexed="81"/>
            <rFont val="Tahoma"/>
            <family val="2"/>
            <charset val="204"/>
          </rPr>
          <t>Автор:</t>
        </r>
        <r>
          <rPr>
            <sz val="9"/>
            <color indexed="81"/>
            <rFont val="Tahoma"/>
            <family val="2"/>
            <charset val="204"/>
          </rPr>
          <t xml:space="preserve">
не полная информация</t>
        </r>
      </text>
    </comment>
    <comment ref="AQ88" authorId="0">
      <text>
        <r>
          <rPr>
            <b/>
            <sz val="9"/>
            <color indexed="81"/>
            <rFont val="Tahoma"/>
            <family val="2"/>
            <charset val="204"/>
          </rPr>
          <t>Автор:</t>
        </r>
        <r>
          <rPr>
            <sz val="9"/>
            <color indexed="81"/>
            <rFont val="Tahoma"/>
            <family val="2"/>
            <charset val="204"/>
          </rPr>
          <t xml:space="preserve">
не полная информация</t>
        </r>
      </text>
    </comment>
    <comment ref="D91" authorId="0">
      <text>
        <r>
          <rPr>
            <b/>
            <sz val="9"/>
            <color indexed="81"/>
            <rFont val="Tahoma"/>
            <family val="2"/>
            <charset val="204"/>
          </rPr>
          <t>Автор:</t>
        </r>
        <r>
          <rPr>
            <sz val="9"/>
            <color indexed="81"/>
            <rFont val="Tahoma"/>
            <family val="2"/>
            <charset val="204"/>
          </rPr>
          <t xml:space="preserve">
не полная информация</t>
        </r>
      </text>
    </comment>
    <comment ref="E91" authorId="0">
      <text>
        <r>
          <rPr>
            <b/>
            <sz val="9"/>
            <color indexed="81"/>
            <rFont val="Tahoma"/>
            <family val="2"/>
            <charset val="204"/>
          </rPr>
          <t>Автор:</t>
        </r>
        <r>
          <rPr>
            <sz val="9"/>
            <color indexed="81"/>
            <rFont val="Tahoma"/>
            <family val="2"/>
            <charset val="204"/>
          </rPr>
          <t xml:space="preserve">
не полная информация</t>
        </r>
      </text>
    </comment>
    <comment ref="EH91"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BN96" authorId="0">
      <text>
        <r>
          <rPr>
            <b/>
            <sz val="9"/>
            <color indexed="81"/>
            <rFont val="Tahoma"/>
            <family val="2"/>
            <charset val="204"/>
          </rPr>
          <t>Автор:</t>
        </r>
        <r>
          <rPr>
            <sz val="9"/>
            <color indexed="81"/>
            <rFont val="Tahoma"/>
            <family val="2"/>
            <charset val="204"/>
          </rPr>
          <t xml:space="preserve">
не актуальная информация 2018г</t>
        </r>
      </text>
    </comment>
    <comment ref="EH96" authorId="0">
      <text>
        <r>
          <rPr>
            <b/>
            <sz val="9"/>
            <color indexed="81"/>
            <rFont val="Tahoma"/>
            <family val="2"/>
            <charset val="204"/>
          </rPr>
          <t>Автор:</t>
        </r>
        <r>
          <rPr>
            <sz val="9"/>
            <color indexed="81"/>
            <rFont val="Tahoma"/>
            <family val="2"/>
            <charset val="204"/>
          </rPr>
          <t xml:space="preserve">
по ссылке документ не найден</t>
        </r>
      </text>
    </comment>
    <comment ref="FD96" authorId="0">
      <text>
        <r>
          <rPr>
            <b/>
            <sz val="9"/>
            <color indexed="81"/>
            <rFont val="Tahoma"/>
            <family val="2"/>
            <charset val="204"/>
          </rPr>
          <t>Автор:</t>
        </r>
        <r>
          <rPr>
            <sz val="9"/>
            <color indexed="81"/>
            <rFont val="Tahoma"/>
            <family val="2"/>
            <charset val="204"/>
          </rPr>
          <t xml:space="preserve">
по ссылкам документы не открываются</t>
        </r>
      </text>
    </comment>
    <comment ref="DC105" authorId="0">
      <text>
        <r>
          <rPr>
            <b/>
            <sz val="9"/>
            <color indexed="81"/>
            <rFont val="Tahoma"/>
            <family val="2"/>
            <charset val="204"/>
          </rPr>
          <t>Автор:</t>
        </r>
        <r>
          <rPr>
            <sz val="9"/>
            <color indexed="81"/>
            <rFont val="Tahoma"/>
            <family val="2"/>
            <charset val="204"/>
          </rPr>
          <t xml:space="preserve">
ссылка не активна</t>
        </r>
      </text>
    </comment>
    <comment ref="DD105" authorId="0">
      <text>
        <r>
          <rPr>
            <b/>
            <sz val="9"/>
            <color indexed="81"/>
            <rFont val="Tahoma"/>
            <family val="2"/>
            <charset val="204"/>
          </rPr>
          <t>Автор:</t>
        </r>
        <r>
          <rPr>
            <sz val="9"/>
            <color indexed="81"/>
            <rFont val="Tahoma"/>
            <family val="2"/>
            <charset val="204"/>
          </rPr>
          <t xml:space="preserve">
ссылка не активна</t>
        </r>
      </text>
    </comment>
    <comment ref="DE105" authorId="0">
      <text>
        <r>
          <rPr>
            <b/>
            <sz val="9"/>
            <color indexed="81"/>
            <rFont val="Tahoma"/>
            <family val="2"/>
            <charset val="204"/>
          </rPr>
          <t>Автор:</t>
        </r>
        <r>
          <rPr>
            <sz val="9"/>
            <color indexed="81"/>
            <rFont val="Tahoma"/>
            <family val="2"/>
            <charset val="204"/>
          </rPr>
          <t xml:space="preserve">
ссылка не активна</t>
        </r>
      </text>
    </comment>
    <comment ref="DF105" authorId="0">
      <text>
        <r>
          <rPr>
            <b/>
            <sz val="9"/>
            <color indexed="81"/>
            <rFont val="Tahoma"/>
            <family val="2"/>
            <charset val="204"/>
          </rPr>
          <t>Автор:</t>
        </r>
        <r>
          <rPr>
            <sz val="9"/>
            <color indexed="81"/>
            <rFont val="Tahoma"/>
            <family val="2"/>
            <charset val="204"/>
          </rPr>
          <t xml:space="preserve">
ссылка не активна</t>
        </r>
      </text>
    </comment>
    <comment ref="DG105" authorId="0">
      <text>
        <r>
          <rPr>
            <b/>
            <sz val="9"/>
            <color indexed="81"/>
            <rFont val="Tahoma"/>
            <family val="2"/>
            <charset val="204"/>
          </rPr>
          <t>Автор:</t>
        </r>
        <r>
          <rPr>
            <sz val="9"/>
            <color indexed="81"/>
            <rFont val="Tahoma"/>
            <family val="2"/>
            <charset val="204"/>
          </rPr>
          <t xml:space="preserve">
ссылка не активна</t>
        </r>
      </text>
    </comment>
    <comment ref="DL105" authorId="0">
      <text>
        <r>
          <rPr>
            <b/>
            <sz val="9"/>
            <color indexed="81"/>
            <rFont val="Tahoma"/>
            <family val="2"/>
            <charset val="204"/>
          </rPr>
          <t>Автор:</t>
        </r>
        <r>
          <rPr>
            <sz val="9"/>
            <color indexed="81"/>
            <rFont val="Tahoma"/>
            <family val="2"/>
            <charset val="204"/>
          </rPr>
          <t xml:space="preserve">
ссылка на опрос не активна</t>
        </r>
      </text>
    </comment>
    <comment ref="EL105" authorId="0">
      <text>
        <r>
          <rPr>
            <b/>
            <sz val="9"/>
            <color indexed="81"/>
            <rFont val="Tahoma"/>
            <family val="2"/>
            <charset val="204"/>
          </rPr>
          <t>Автор:</t>
        </r>
        <r>
          <rPr>
            <sz val="9"/>
            <color indexed="81"/>
            <rFont val="Tahoma"/>
            <family val="2"/>
            <charset val="204"/>
          </rPr>
          <t xml:space="preserve">
ссылка на опрос не активна</t>
        </r>
      </text>
    </comment>
    <comment ref="BC130" authorId="0">
      <text>
        <r>
          <rPr>
            <b/>
            <sz val="9"/>
            <color indexed="81"/>
            <rFont val="Tahoma"/>
            <family val="2"/>
            <charset val="204"/>
          </rPr>
          <t>Автор:</t>
        </r>
        <r>
          <rPr>
            <sz val="9"/>
            <color indexed="81"/>
            <rFont val="Tahoma"/>
            <family val="2"/>
            <charset val="204"/>
          </rPr>
          <t xml:space="preserve">
версия не работает</t>
        </r>
      </text>
    </comment>
  </commentList>
</comments>
</file>

<file path=xl/sharedStrings.xml><?xml version="1.0" encoding="utf-8"?>
<sst xmlns="http://schemas.openxmlformats.org/spreadsheetml/2006/main" count="30755" uniqueCount="7033">
  <si>
    <t>№ показателя</t>
  </si>
  <si>
    <t>Показатели</t>
  </si>
  <si>
    <t>Наличие/ отсутствие информации
(1 /0)</t>
  </si>
  <si>
    <t>1.</t>
  </si>
  <si>
    <t>Показатели, характеризующие открытость и доступность информации об образовательной организации</t>
  </si>
  <si>
    <t>х</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</si>
  <si>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</si>
  <si>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</si>
  <si>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</si>
  <si>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</si>
  <si>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 xml:space="preserve"> Основные сведения:</t>
  </si>
  <si>
    <t>1. Информация о месте нахождения образовательной организации и ее филиалов (при наличии)</t>
  </si>
  <si>
    <t>2. Информация о режиме, графике работы</t>
  </si>
  <si>
    <t>3. Информация о контактных телефонах и об адресах электронной почты</t>
  </si>
  <si>
    <t>Структура и органы управления образовательной организацией</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</si>
  <si>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</si>
  <si>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Документы (в виде копий)</t>
  </si>
  <si>
    <t>5. Лицензии на осуществление образовательной деятельности (с приложениями)</t>
  </si>
  <si>
    <t>6. Свидетельства о государственной аккредитации (с приложениями)</t>
  </si>
  <si>
    <t>7. 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</si>
  <si>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8.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</si>
  <si>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Образование</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</si>
  <si>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</si>
  <si>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реализуемых образовательных программ с приложением их копий</t>
  </si>
  <si>
    <t>11.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</si>
  <si>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</si>
  <si>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12.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</si>
  <si>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Руководство</t>
  </si>
  <si>
    <t>13.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</si>
  <si>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Материально-техническое обеспечении образовательной деятельности</t>
  </si>
  <si>
    <t>14. Информация об условиях питания обучающихся, в том числе инвалидов и лиц с ограниченными возможностями здоровья (при наличии)*</t>
  </si>
  <si>
    <t>Платные образовательные услуги</t>
  </si>
  <si>
    <t>15. Информация о наличии и порядке оказания платных образовательных услуг (при наличии)*</t>
  </si>
  <si>
    <t>1.1.1. Итого</t>
  </si>
  <si>
    <t>1.1.2.</t>
  </si>
  <si>
    <t>На официальном сайте в информационно-телекоммуникационной сети "Интернет"</t>
  </si>
  <si>
    <t>1. Основные сведения</t>
  </si>
  <si>
    <t xml:space="preserve">1. Информация  о дате создания образовательной организации </t>
  </si>
  <si>
    <t>2. Информация об учредителе/учредителях образовательной организации</t>
  </si>
  <si>
    <t xml:space="preserve">3. Информация о месте нахождения образовательной организации и ее филиалов (при наличии)организации и ее филиалов (при наличии), </t>
  </si>
  <si>
    <t>4. Информация о режиме, графике работы</t>
  </si>
  <si>
    <t>5. Информация о контактных телефонах и об адресах электронной почты электронной почты;</t>
  </si>
  <si>
    <t>2.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</si>
  <si>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</si>
  <si>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7. Сведения о положениях о структурных подразделениях (об органах управления) с приложением копий указанных положений (при их наличии))*</t>
  </si>
  <si>
    <t>3.  Документы (в виде копий)</t>
  </si>
  <si>
    <t>8. Устав образовательной организации</t>
  </si>
  <si>
    <t>9. Лицензии на осуществление образовательной деятельности (с приложениями)</t>
  </si>
  <si>
    <t>10. Свидетельства о государственной аккредитации (с приложениями)</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</si>
  <si>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</si>
  <si>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12. 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</si>
  <si>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13. Отчет о результатах самообследования</t>
  </si>
  <si>
    <t>14. 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</si>
  <si>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15.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</si>
  <si>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16. Предписания органов, осуществляющих государственный контроль (надзор) в сфере образования, отчеты об исполнении таких предписаний (при наличии)*</t>
  </si>
  <si>
    <t>4.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</si>
  <si>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</si>
  <si>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</si>
  <si>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</si>
  <si>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</si>
  <si>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21. Информация об описании образовательных программ с приложением их копий</t>
  </si>
  <si>
    <t>22. Информация об учебных планах реализуемых образовательных программ с приложением их копий</t>
  </si>
  <si>
    <t>23. Информация об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</si>
  <si>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</si>
  <si>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</si>
  <si>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 xml:space="preserve">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 </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</si>
  <si>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</si>
  <si>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</si>
  <si>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29. Образовательные организации, реализующие общеобразовательные программы, дополнительно указывают наименование образовательной программы*</t>
  </si>
  <si>
    <t xml:space="preserve">Образовательные организации, реализующие профессиональные образовательные программы, дополнительно для каждой образовательной программы указывают*: </t>
  </si>
  <si>
    <t>30. Уровень образования</t>
  </si>
  <si>
    <t>31. Код и наименование профессии, специальности, направления подготовки</t>
  </si>
  <si>
    <t>32. 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</si>
  <si>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33. 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</si>
  <si>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5. Образовательные стандарты</t>
  </si>
  <si>
    <t xml:space="preserve">34. 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Минобрнауки России </t>
  </si>
  <si>
    <t>6.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</si>
  <si>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</si>
  <si>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</si>
  <si>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7. Материально-техническое обеспечении образовательной деятельности</t>
  </si>
  <si>
    <t xml:space="preserve">37.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 </t>
  </si>
  <si>
    <t xml:space="preserve">38. Информация об обеспечении доступа в здания образовательной организации инвалидов и лиц с ограниченными возможностями здоровья </t>
  </si>
  <si>
    <t>39. Информация об условиях питания обучающихся, в том числе инвалидов и лиц с ограниченными возможностями здоровья (при наличии)*</t>
  </si>
  <si>
    <t xml:space="preserve">40. Информация об условиях охраны здоровья обучающихся, в том числе инвалидов и лиц с ограниченными возможностями здоровья </t>
  </si>
  <si>
    <t xml:space="preserve">41.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 </t>
  </si>
  <si>
    <t xml:space="preserve">42. 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 </t>
  </si>
  <si>
    <t>43.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</si>
  <si>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8.Стипендии и иные виды материальной поддержки</t>
  </si>
  <si>
    <t>44. Информация о наличии и условиях предоставления обучающимся стипендий, мер социальной поддержки (при наличии)*</t>
  </si>
  <si>
    <t>45.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</si>
  <si>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46. Информация о трудоустройстве выпускников (при наличии)*</t>
  </si>
  <si>
    <t>9. Платные образовательные услуги</t>
  </si>
  <si>
    <t>47. Информация о наличии и порядке оказания платных образовательных услуг (при наличии)*</t>
  </si>
  <si>
    <t>10.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</si>
  <si>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</si>
  <si>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</si>
  <si>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11.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</si>
  <si>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</si>
  <si>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</si>
  <si>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</si>
  <si>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</si>
  <si>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</si>
  <si>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</si>
  <si>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</si>
  <si>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</si>
  <si>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</si>
  <si>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</si>
  <si>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</si>
  <si>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</si>
  <si>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</si>
  <si>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</si>
  <si>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</si>
  <si>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</si>
  <si>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</si>
  <si>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</si>
  <si>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</si>
  <si>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</si>
  <si>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</si>
  <si>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</si>
  <si>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</si>
  <si>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</si>
  <si>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</si>
  <si>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</si>
  <si>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 xml:space="preserve">5) специально оборудованных санитарно-гигиенических помещений в образовательной организации.   </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</si>
  <si>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</si>
  <si>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</si>
  <si>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</si>
  <si>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</si>
  <si>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</si>
  <si>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</si>
  <si>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</si>
  <si>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</si>
  <si>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</si>
  <si>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</si>
  <si>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1.2.1. Итого</t>
  </si>
  <si>
    <t>Численность респондентов</t>
  </si>
  <si>
    <t>справочно: численность контингента</t>
  </si>
  <si>
    <t>Доля респондентов</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</si>
  <si>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</si>
  <si>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</si>
  <si>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 </t>
  </si>
  <si>
    <t>в наличии (числитель)</t>
  </si>
  <si>
    <t>всего (знаменатель)</t>
  </si>
  <si>
    <t>1.1.1. Округление</t>
  </si>
  <si>
    <t>Проверка</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</si>
  <si>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</si>
  <si>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 </t>
  </si>
  <si>
    <t>1.1.2. Округление</t>
  </si>
  <si>
    <t>Округление 1.1.</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</si>
  <si>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</si>
  <si>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r>
      <t xml:space="preserve">Отсутствуют или не функционируют дистанционные способы взаимодействия </t>
    </r>
    <r>
      <rPr>
        <sz val="11"/>
        <color rgb="FFFF0000"/>
        <rFont val="Calibri"/>
        <family val="2"/>
        <charset val="204"/>
        <scheme val="minor"/>
      </rPr>
      <t xml:space="preserve">ИЛИ </t>
    </r>
    <r>
      <rPr>
        <sz val="11"/>
        <color theme="1"/>
        <rFont val="Calibri"/>
        <family val="2"/>
        <charset val="204"/>
        <scheme val="minor"/>
      </rPr>
      <t xml:space="preserve">Количество функционирующих дистанционных способов взаимодействия (от одного до трех способов включительно) </t>
    </r>
    <r>
      <rPr>
        <sz val="11"/>
        <color rgb="FFFF0000"/>
        <rFont val="Calibri"/>
        <family val="2"/>
        <charset val="204"/>
        <scheme val="minor"/>
      </rPr>
      <t xml:space="preserve">ИЛИ </t>
    </r>
    <r>
      <rPr>
        <sz val="11"/>
        <color theme="1"/>
        <rFont val="Calibri"/>
        <family val="2"/>
        <charset val="204"/>
        <scheme val="minor"/>
      </rPr>
      <t>В наличии и функционируют более трех дистанционных способов взаимодействия</t>
    </r>
  </si>
  <si>
    <t>Округление 1.2.</t>
  </si>
  <si>
    <t>1.3.</t>
  </si>
  <si>
    <t xml:space="preserve"> 1.3 Доля получателей услуг, удовлетворенных открытостью, полнотой и доступностью информации о деятельности организации социальной сферы</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</si>
  <si>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</si>
  <si>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 </t>
  </si>
  <si>
    <t>числитель</t>
  </si>
  <si>
    <t>знаменатель</t>
  </si>
  <si>
    <t>Округление 1.3.1.</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</si>
  <si>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</si>
  <si>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 xml:space="preserve"> 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 </t>
  </si>
  <si>
    <t>Округление 1.3.2.</t>
  </si>
  <si>
    <t>Округление 1.3.</t>
  </si>
  <si>
    <t>ИТОГО Раздел 1</t>
  </si>
  <si>
    <t>Значение на БАС ГОВ</t>
  </si>
  <si>
    <t>Расчетное значение БАС ГОВ</t>
  </si>
  <si>
    <t>Итоговое значение в части показателей, характеризующих общий критерий оценки</t>
  </si>
  <si>
    <t>2.1 Обеспечение в организации социальной сферы комфортных условий предоставления услуг*</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</si>
  <si>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</si>
  <si>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r>
      <t xml:space="preserve">Отсутствуют комфортные условия </t>
    </r>
    <r>
      <rPr>
        <sz val="11"/>
        <color rgb="FFFF0000"/>
        <rFont val="Calibri"/>
        <family val="2"/>
        <charset val="204"/>
        <scheme val="minor"/>
      </rPr>
      <t>ИЛИ</t>
    </r>
    <r>
      <rPr>
        <sz val="11"/>
        <color theme="1"/>
        <rFont val="Calibri"/>
        <family val="2"/>
        <charset val="204"/>
        <scheme val="minor"/>
      </rPr>
      <t xml:space="preserve"> Количество комфортных условий для предоставления услуг (от одного до четырех включительно) </t>
    </r>
    <r>
      <rPr>
        <sz val="11"/>
        <color rgb="FFFF0000"/>
        <rFont val="Calibri"/>
        <family val="2"/>
        <charset val="204"/>
        <scheme val="minor"/>
      </rPr>
      <t>ИЛИ</t>
    </r>
    <r>
      <rPr>
        <sz val="11"/>
        <color theme="1"/>
        <rFont val="Calibri"/>
        <family val="2"/>
        <charset val="204"/>
        <scheme val="minor"/>
      </rPr>
      <t xml:space="preserve"> Наличие пяти и более комфортных условий для предоставления услуг </t>
    </r>
  </si>
  <si>
    <t xml:space="preserve">Отсутствуют комфортные условия ИЛИ Количество комфортных условий для предоставления услуг (от одного до четырех включительно) ИЛИ Наличие пяти и более комфортных условий для предоставления услуг </t>
  </si>
  <si>
    <t>Округление 2.1.</t>
  </si>
  <si>
    <t>2.3.</t>
  </si>
  <si>
    <t xml:space="preserve"> 2.3 Доля получателей услуг удовлетворенных комфортностью предоставления услуг организацией социальной сферы</t>
  </si>
  <si>
    <t xml:space="preserve">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 </t>
  </si>
  <si>
    <t xml:space="preserve">округление п. 2.2. </t>
  </si>
  <si>
    <t>ИТОГО Раздел 2</t>
  </si>
  <si>
    <t>Расчетное значение п.2 Бас Гов</t>
  </si>
  <si>
    <t>3.1 Оборудование помещений организации социальной сферы и прилегающей к ней территории с учетом доступности для инвалидов*</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</si>
  <si>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</si>
  <si>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r>
      <t xml:space="preserve">Отсутствуют условия доступности для инвалидов </t>
    </r>
    <r>
      <rPr>
        <sz val="11"/>
        <color rgb="FFFF0000"/>
        <rFont val="Calibri"/>
        <family val="2"/>
        <charset val="204"/>
        <scheme val="minor"/>
      </rPr>
      <t>ИЛИ</t>
    </r>
    <r>
      <rPr>
        <sz val="11"/>
        <color theme="1"/>
        <rFont val="Calibri"/>
        <family val="2"/>
        <charset val="204"/>
        <scheme val="minor"/>
      </rPr>
      <t xml:space="preserve"> Количество условий доступности организации для инвалидов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для инвалидов </t>
    </r>
  </si>
  <si>
    <t>округление 3.1.</t>
  </si>
  <si>
    <t>3.2 Обеспечение в организации социальной сферы условий доступности, позволяющих инвалидам получать услуги наравне с другими</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</si>
  <si>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</si>
  <si>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r>
      <t xml:space="preserve">Отсутствуют условия доступности, позволяющие инвалидам получать услуги наравне с другими  </t>
    </r>
    <r>
      <rPr>
        <sz val="11"/>
        <color rgb="FFFF0000"/>
        <rFont val="Calibri"/>
        <family val="2"/>
        <charset val="204"/>
        <scheme val="minor"/>
      </rPr>
      <t xml:space="preserve">ИЛИ </t>
    </r>
    <r>
      <rPr>
        <sz val="11"/>
        <color theme="1"/>
        <rFont val="Calibri"/>
        <family val="2"/>
        <charset val="204"/>
        <scheme val="minor"/>
      </rPr>
      <t xml:space="preserve">Количество условий доступности, позволяющих инвалидам получать услуги наравне с другими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t>
    </r>
  </si>
  <si>
    <t>округление 3.2.</t>
  </si>
  <si>
    <t>3.3.</t>
  </si>
  <si>
    <t>3.3 Доля получателей услуг, удовлетворенных доступностью услуг для инвалидов</t>
  </si>
  <si>
    <t>3.3.1 - Удовлетворенность доступностью услуг для инвалидов.</t>
  </si>
  <si>
    <t xml:space="preserve">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 </t>
  </si>
  <si>
    <t>Округление 3.3.</t>
  </si>
  <si>
    <t>ИТОГО Раздел 3</t>
  </si>
  <si>
    <t>Расчетное значение п.3 Бас Гов</t>
  </si>
  <si>
    <t>4.1.</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</si>
  <si>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</si>
  <si>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</si>
  <si>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 xml:space="preserve">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 </t>
  </si>
  <si>
    <t>Округление 4.1.</t>
  </si>
  <si>
    <t>4.2.</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</si>
  <si>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</si>
  <si>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</si>
  <si>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</si>
  <si>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Числитель</t>
  </si>
  <si>
    <t>Знаменатель</t>
  </si>
  <si>
    <t>Округление 4.2.</t>
  </si>
  <si>
    <t>4.3.</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</si>
  <si>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</si>
  <si>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</si>
  <si>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</si>
  <si>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Округление 4.3.</t>
  </si>
  <si>
    <t>ИТОГО Раздел 4</t>
  </si>
  <si>
    <t>Расчетное значение п.4 Бас гов</t>
  </si>
  <si>
    <t>5.1.</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</si>
  <si>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</si>
  <si>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5.1.1 - Готовность получателей услуг рекомендовать организацию социальной сферы родственникам и знакомым</t>
  </si>
  <si>
    <t xml:space="preserve">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 </t>
  </si>
  <si>
    <t>Округление 5.1.</t>
  </si>
  <si>
    <t>5.2.</t>
  </si>
  <si>
    <t>5.2 Доля получателей услуг, удовлетворенных организационными условиями предоставления услуг</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</si>
  <si>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</si>
  <si>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</si>
  <si>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Округление 5.2.</t>
  </si>
  <si>
    <t>5.3.</t>
  </si>
  <si>
    <t>5.3 Доля получателей услуг, удовлетворенных в целом условиями оказания услуг в организации социальной сферы*</t>
  </si>
  <si>
    <t>5.3.1 - Удовлетворенность получателей услуг в целом условиями оказания услуг в организации социальной сферы.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</si>
  <si>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</si>
  <si>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Округление 5.3.</t>
  </si>
  <si>
    <t>ИТОГО Раздел 5</t>
  </si>
  <si>
    <t>Расчетное значение п.5  Бас Гов</t>
  </si>
  <si>
    <t>Итоговое значение комплексного показателя</t>
  </si>
  <si>
    <t>Итого комплексный показатель</t>
  </si>
  <si>
    <t>расчетное значение БАС ГОВ</t>
  </si>
  <si>
    <t>Разница с БАС ГОВ</t>
  </si>
  <si>
    <t>1.1.2. Итого</t>
  </si>
  <si>
    <t>Рейтинг</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</si>
  <si>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</si>
  <si>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</si>
  <si>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</si>
  <si>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</si>
  <si>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</si>
  <si>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</si>
  <si>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</si>
  <si>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</si>
  <si>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</si>
  <si>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</si>
  <si>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</si>
  <si>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4. Показатели, характеризующие доброжелательность, вежливость работников образовательных организаций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</si>
  <si>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</si>
  <si>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</si>
  <si>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</si>
  <si>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</si>
  <si>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</si>
  <si>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</si>
  <si>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</si>
  <si>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</si>
  <si>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не требуется</t>
  </si>
  <si>
    <t>Наличие в образовательной организации адаптированных програм и/или обучающихся с ОВЗ</t>
  </si>
  <si>
    <t>да</t>
  </si>
  <si>
    <t>нет</t>
  </si>
  <si>
    <t xml:space="preserve">3.3. Доля инвалидов -получателей  услуг, удовлетворенных доступностью услуг для инвалидов </t>
  </si>
  <si>
    <t>ГБПОУ РТ «Тувинский агропромышленный техникум»</t>
  </si>
  <si>
    <t>ГБПОУ РТ «Ак-Довуракский горный техникум»</t>
  </si>
  <si>
    <t>ГБПОУ РТ «Республиканский медицинский колледж»</t>
  </si>
  <si>
    <t>ГБПОУ РТ «Кызылский колледж искусств имени А.Б. Чыргал-оола»</t>
  </si>
  <si>
    <t>ГБОУ РТ "Школа-интернат для детей с нарушениями слуха"</t>
  </si>
  <si>
    <t>ГБОУ РТ "Средняя общеобразовательная школа № 10 для детей с ограниченными возможностями здоровья»</t>
  </si>
  <si>
    <t>ГБОУ «Кызыл-Арыгская  школа-интернат»</t>
  </si>
  <si>
    <t>РОО музыкально-художественная школа-интернат им. Р.Д. Кенденбиля</t>
  </si>
  <si>
    <t>ГБОУ «Аграрная школа-интернат Республики Тыва»</t>
  </si>
  <si>
    <t xml:space="preserve">МАОУ «Лицей № 15 имени Героя Советского Союза Н.Н. Макаренко» города Кызыла Республики Тыва  </t>
  </si>
  <si>
    <t>МБОУ «Средняя общеобразовательная школа № 3 имени Героя Советского Союза Т.Б. Кечил-оола города Кызыла Республики Тыва"</t>
  </si>
  <si>
    <t>МБОУ «Средняя общеобразовательная школа № 8 города Кызыла Республики Тыва»</t>
  </si>
  <si>
    <t>МБОУ средняя общеобразовательная школа № 4 г. Ак-Довурака Республики Тыва</t>
  </si>
  <si>
    <t>МАОУ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</si>
  <si>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МБОУ Дзун-Хемчикского района Республики Тыва "Средняя общеобразовательная школа № 2 города Чадан"</t>
  </si>
  <si>
    <t>МБООУ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</si>
  <si>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МБОУ средняя общеобразовательная школа с. Суг-Бажы Каа-Хемского района Республики Тыва</t>
  </si>
  <si>
    <t>МБОУ средняя общеобразовательная школа с. Дерзиг-Аксы Каа-Хемского района Республики Тыва</t>
  </si>
  <si>
    <t>МБОУ средняя общеобразовательная школа с. Кок-Хаак Каа-Хемского района Республики Тыва</t>
  </si>
  <si>
    <t>МБОУ «Средняя общеобразовательная школа № 2» с. Мугур-Аксы Монгун-Тайгинский  кожуун Республики Тыва</t>
  </si>
  <si>
    <t>МБОУ Средняя общеобразовательная школа № 1 с. Мугур-Аксы Монгун-Тайгинского  кожууна Республики Тыва</t>
  </si>
  <si>
    <t>МБОУ средняя общеобразовательная школа № 2 города Турана</t>
  </si>
  <si>
    <t>МБОУ  "Средняя общеобразовательная школа с. Тоора-Хем имени Леонида Борандаевича Чадамба" Тоджинского  кожууна</t>
  </si>
  <si>
    <t>МБОУ средняя общеобразовательная школа села Кунгуртуг Тере-Хольского района Республики Тыва</t>
  </si>
  <si>
    <t>МБОУ Шуурмакская средняя общеобразовательная школа муниципального района «Тес-Хемский  кожуун Республики Тыва»</t>
  </si>
  <si>
    <t>МБОУ У-Шынаанская средняя общеобразовательная школа муниципального района «Тес-Хемский  кожуун Республики Тыва»</t>
  </si>
  <si>
    <t>МБОУ Средняя общеобразовательная школа с. Ак -Дуруг Чаа-Хольского кожууна Республики Тыва</t>
  </si>
  <si>
    <t>МБОУ Средняя общеобразовательная школа с. Булун-Терек Чаа-Хольского  кожууна Республики Тыва</t>
  </si>
  <si>
    <t>МБДОУ комбинированного вида «Детский сад № 39 «Сказка» города Кызыла Республики Тыва»</t>
  </si>
  <si>
    <t>МБДОУ детский сад «Светлячок» города Ак-Довурак</t>
  </si>
  <si>
    <t>МАДОУ детский сад комбинированного вида № 1 «Солнышко» г. Шагонар</t>
  </si>
  <si>
    <t>МАДОУ детский сад комбинированного вида № 3 «Ручеек» г. Шагонар</t>
  </si>
  <si>
    <t>МАДОО детский сад комбинированного вида № 4 «Челээш» г. Шагонар</t>
  </si>
  <si>
    <t>ГБОУ ДО Республики Тыва "Республиканский центр развития дополнительного образования "</t>
  </si>
  <si>
    <t>МБОУ ДО «Детско-юношеская спортивная школа г. Турана»</t>
  </si>
  <si>
    <t>МБОУ ДО   "Детско-юношеский центр города Турана"</t>
  </si>
  <si>
    <t>МБОУ ДО «Тоора-Хемская детско-юношеская спортивная школа Тоджинского кожууна»</t>
  </si>
  <si>
    <t>МБОУ ДО Детско-юношеская спортивная школа Чеди-Хольского  кожууна</t>
  </si>
  <si>
    <t>ГАОУ ДПО «Тувинский институт развития образования и повышения квалификации»</t>
  </si>
  <si>
    <t>ГБНУ Министерства образования и науки Республики Тыва институт развития национальной школы</t>
  </si>
  <si>
    <t>МБОО ДО  «Сарыг-Сепская детско-юношеская спортивная школа»</t>
  </si>
  <si>
    <t xml:space="preserve">да </t>
  </si>
  <si>
    <t xml:space="preserve">не требуется </t>
  </si>
  <si>
    <t>МБОУ «Средняя общеобразовательная школа с. Шекпээр Барун-Хемчикского кожууна Республики Тыва»</t>
  </si>
  <si>
    <t xml:space="preserve">нет </t>
  </si>
  <si>
    <t>ГБПОУ РТ «Училище Олимпийского резерва (техникум)»</t>
  </si>
  <si>
    <t>МБОУ средняя общеобразовательная школа № 1 г. Ак-Довурака имени Тамдын-оол Сесенмаа Саятыевны- Героя Социалистического труда</t>
  </si>
  <si>
    <t>МБОУ средняя общеобразовательная школа №1 города Чадана Дзун-Хемчикского кожууна Республики Тыва</t>
  </si>
  <si>
    <t>МБОУ средняя общеобразовательная школа № 3 города Чадана Дзун-Хемчикского  кожууна Республики Тыва</t>
  </si>
  <si>
    <t>МБОУ «Средняя общеобразовательная школа № 4 имени Байлак Веры Чульдумовны города Чадана Дзун-Хемчикского кожууна Республики Тыва»</t>
  </si>
  <si>
    <t>МБОУ Бажын-Алаакская средняя общеобразовательная школа Дзун-Хемчикского кожууна Республики Тыва</t>
  </si>
  <si>
    <t>МБОУ Баян-Талинская средняя общеобразовательная школа Дзун-Хемчикского кожууна Республики Тыва</t>
  </si>
  <si>
    <t>МБОУ Ийменская средняя общеобразовательная школа Дзун-Хемчикского кожууна Республики Тыва</t>
  </si>
  <si>
    <t>МБОУ Теве-Хаинская средняя общеобразовательная школа муниципального района Дзун-Хемчикский кожуун Республики Тыва</t>
  </si>
  <si>
    <t>МБОУ Хайыраканская средняя общеобразовательная школа муниципального района «Дзун-Хемчикский кожуун Республики Тыва»</t>
  </si>
  <si>
    <t>МБОУ Хондергейская средняя общеобразовательная школа муниципального района Дзун-Хемчикский кожуун Республики Тыва</t>
  </si>
  <si>
    <t>МБОУ Хорум-Дагская средняя общеобразовательная школа Дзун-Хемчикского кожууна Республики Тыва</t>
  </si>
  <si>
    <t>МБОУ Чыраа-Бажынская средняя общеобразовательная школа Дзун-Хемчикского Кожууна Республики Тыва</t>
  </si>
  <si>
    <t>МБОУ Чыргакинская средняя общеобразовательная школа Дзун-Хемчикского кожууна Республики Тыва</t>
  </si>
  <si>
    <t>МБОУ Шеминская средняя общеобразовательная школа муниципального района Дзун-Хемчикский кожуун Республики Тыва</t>
  </si>
  <si>
    <t>МБОУ Сукпакская средняя общеобразовательная школа им. Б.И. Араптана муниципального района «Кызылский кожуун» Республики Тыва</t>
  </si>
  <si>
    <t>МБОУ средняя общеобразовательная школа № 2 им. Т.Б. Куулар пгт Каа-Хем муниципального района «Кызылский кожуун»</t>
  </si>
  <si>
    <t>МБОУ Моген-Буренская средняя общеобразовательная школа с. Кызыл-Хая муниципального района «Монгун-Тайгинского кожууна Республики Тыва»</t>
  </si>
  <si>
    <t>МБОУ «Тоолайлыгская начальная общеобразовательная школа Монгун-Тайгинского кожууна Республики Тыва»</t>
  </si>
  <si>
    <t>МБОУ «Ак-Чыраанская средняя общеобразовательная школа Овюрского кожууна»</t>
  </si>
  <si>
    <t>МБОУ Шивилигская средняя общеобразовательная школа Пий-Хемского кожууна Республики Тыва</t>
  </si>
  <si>
    <t>МБОУ Туранская средняя общеобразовательная школа № 1 Пий-Хемского кожууна Республики Тыва</t>
  </si>
  <si>
    <t>МБОУ Хадынская средняя общеобразовательная школа Пий-Хемского кожууна Республики Тыва</t>
  </si>
  <si>
    <t>МБОУ Тарлагская средняя общеобразовательная школа Пий-Хемского кожууна Республики Тыва</t>
  </si>
  <si>
    <t>МБОУ Уюкская средняя общеобразовательная школа имени Василия Яна Пий-Хемского кожууна Республики Тыва</t>
  </si>
  <si>
    <t>МБОУ Сесерлигская средняя общеобразовательная школа Пий-Хемского кожууна Республики Тыва</t>
  </si>
  <si>
    <t>МБОУ Сушинская средняя общеобразовательная школа Пий-Хемского кожууна Республики Тыва</t>
  </si>
  <si>
    <t>МБОУ Аржаанская средняя общеобразовательная школа Пий-Хемского кожууна Республики Тыва</t>
  </si>
  <si>
    <t>МБОУ Хутинская основная общеобразовательная школа Пий-Хемского кожууна Республики Тыва</t>
  </si>
  <si>
    <t>МБОУ Открытая (сменная) общеобразовательная школа города Турана Пий-Хемского кожууна Республики Тыва</t>
  </si>
  <si>
    <t>МБОУ Хор-Тайгинская средняя общеобразовательная школа Сут-Хольского кожууна Республики Тыва</t>
  </si>
  <si>
    <t>МБОУ Бора-Тайгинская средняя общеобразовательная школа Сут-Хольского кожууна Республики Тыва</t>
  </si>
  <si>
    <t>МБОУ Средняя общеобразовательная школа села Сосновка Тандинского кожууна Республики Тыва</t>
  </si>
  <si>
    <t>МБОУ Средняя общеобразовательная школа села Балгазын Тандинского кожууна Республики Тыва</t>
  </si>
  <si>
    <t>МБОУ Самагалтайская средняя общеобразовательная школа №1 муниципального района «Тес-Хемский кожуун Республики Тыва»</t>
  </si>
  <si>
    <t>МБОУ Самагалтайская средняя общеобразовательная школа №2 муниципального района «Тес-Хемский кожуун Республики Тыва»</t>
  </si>
  <si>
    <t>МБОУ Берт-Дагская средняя общеобразовательная школа муниципального района «Тес-Хемский кожуун Республики Тыва»</t>
  </si>
  <si>
    <t>МБОУ Чыргаландинская средняя общеобразовательная школа муниципального района «Тес-Хемский кожуун Республики Тыва»</t>
  </si>
  <si>
    <t>МБОУ Кызыл-Чыраанская средняя общеобразовательная школа муниципального района «Тес-Хемский кожуун Республики Тыва»</t>
  </si>
  <si>
    <t>МБОУ О-Шынаанская средняя общеобразовательная школа муниципального района «Тес-Хемский кожуун Республики Тыва</t>
  </si>
  <si>
    <t>МБОУ «Гимназия г. Шагонара муниципального района «Улуг-Хемский кожуун Республики Тыва»</t>
  </si>
  <si>
    <t>МБОУ средняя общеобразовательная школа с. Хайыраканский муниципального района «Улуг-Хемский кожуун Республики Тыва"</t>
  </si>
  <si>
    <t>МБОУ средняя общеобразовательная школа с. Кок-Чыраанский муниципального района «Улуг-Хемский кожуун Республики Тыва»</t>
  </si>
  <si>
    <t>ПОТОК ДВУХМЕРНЫХ РАСПРЕДЕЛЕНИЙ</t>
  </si>
  <si>
    <t>Пременная-основание: Укажите, пожалуйста, какое образовательное учреждении посещает Ваш ребенок</t>
  </si>
  <si>
    <t>Таблица №2</t>
  </si>
  <si>
    <t>Укажите, пожалуйста, какое образовательное учреждении посещает Ваш ребенок * Укажите, пожалуйста, в каком городе/ районе Вы проживаете</t>
  </si>
  <si>
    <t>в абсолютных цифрах</t>
  </si>
  <si>
    <t>Укажите, пожалуйста, в каком городе/ районе Вы проживаете</t>
  </si>
  <si>
    <t>Укажите, пожалуйста, какое образовательное учреждении посещает Ваш ребенок</t>
  </si>
  <si>
    <t>1. Государственное бюджетное профессиональное образовательное учреждение Республики Тыва «Республиканский медицинский колледж»</t>
  </si>
  <si>
    <t>2. Государственное бюджетное профессиональное образовательное учреждение Республики Тыва «Кызылский колледж искусств имени А.Б. Чыргал-оола»</t>
  </si>
  <si>
    <t>3. Государственное бюджетное профессиональное образовательное учреждение Республики Тыва «Училище Олимпийского резерва (техникум)</t>
  </si>
  <si>
    <t>4. Государственное бюджетное общеобразовательное учреждение Республики Тыва ‘‘Школа-интернат для детей с нарушениями слуха’‘</t>
  </si>
  <si>
    <t>5. Государственное бюджетное общеобразовательное учреждение Республики Тыва ‘‘Средняя общеобразовательная школа № 10 для детей с ограниченными возможностями здоровья»</t>
  </si>
  <si>
    <t>6. Республиканская основная общеобразовательная музыкально-художественная школа-интернат им. Р.Д. Кенденбиля</t>
  </si>
  <si>
    <t>7. Муниципальное автономное общеобразовательное учреждение «Лицей № 15 имени Героя Советского Союза Н.Н. Макаренко» города Кызыла Республики Тыва</t>
  </si>
  <si>
    <t>8. Муниципальное бюджетное общеобразовательное учреждение «Средняя общеобразовательная школа № 3 имени Героя Советского Союза Т.Б. Кечил-оола города Кызыла Республики Тыва’‘</t>
  </si>
  <si>
    <t>9. Муниципальное бюджетное общеобразовательное учреждение «Средняя общеобразовательная школа № 8 города Кызыла Республики Тыва»</t>
  </si>
  <si>
    <t>10. Муниципальное бюджетное дошкольное образовательное учреждение комбинированного вида «Детский сад № 39 «Сказка» города Кызыла Республики Тыва»</t>
  </si>
  <si>
    <t>11. Муниципальное бюджетное дошкольное образовательное учреждение «Детский сад №8 города Кызыла Республики Тыва»</t>
  </si>
  <si>
    <t>12. Муниципальное бюджетное дошкольное образовательное учреждение комбинированного вида «Детский сад №24 города Кызыла Республики Тыва»</t>
  </si>
  <si>
    <t>13. Государственное бюджетное образовательное учреждение дополнительного образования Республики Тыва ‘‘Республиканский центр развития дополнительного образования ‘‘</t>
  </si>
  <si>
    <t>14. Государственное автономное образовательное учреждение дополнительного профессионального образования «Тувинский институт развития образования и повышения квалификации»</t>
  </si>
  <si>
    <t>15. Государственное бюджетное научное учреждение Министерства образования и науки Республики Тыва институт развития национальной школы</t>
  </si>
  <si>
    <t>16. Государственное бюджетное профессиональное образовательное учреждение Республики Тыва «Ак-Довуракский горный техникум»</t>
  </si>
  <si>
    <t>17. Муниципальное бюджетное общеобразовательное учреждение средняя общеобразовательная школа № 1 г. Ак-Довурак имени Тамдын-оол Сесенмаа Саятыевны-Героя Социалистического труда</t>
  </si>
  <si>
    <t>18. Муниципальное бюджетное общеобразовательное учреждение средняя общеобразовательная школа № 4 г. Ак-Довурака Республики Тыва</t>
  </si>
  <si>
    <t>19. Муниципальное бюджетное дошкольное образовательное учреждение детский сад «Светлячок» г. Ак-Довурак</t>
  </si>
  <si>
    <t>20. Муниципальное автономное общеобразовательное учреждение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</si>
  <si>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21. Муниципальное бюджетное учреждение дополнительного образования ‘‘ Тээлинская детско-юношеская спортивная школа’‘ с. Тээли муниципального района ‘‘Бай-Тайгинский кожуун Республики Тыва’‘</t>
  </si>
  <si>
    <t>22. Муниципальное бюджетное общеобразовательное учреждение «Средняя общеобразовательная школа с. Шекпээр Барун-Хемчикского кожууна Республики Тыва»</t>
  </si>
  <si>
    <t>23. Муниципальное бюджетное дошкольное образовательное учреждение детский сад «Сайзанак» с. Шекпээр Барун-Хемчикского кожууна Республики Тыва</t>
  </si>
  <si>
    <t>24. Муниципальное бюджетное дошкольное образовательное учреждение - детский сад «Салгакчы» с.Дон-Терезин Барун-Хемчикского кожууна Республики Тыва</t>
  </si>
  <si>
    <t>25. Муниципальное бюджетное дошкольное образовательное учреждение - детский сад «Аян» с. Аянгаты Барун-Хемчикского кожууна Республики Тыва</t>
  </si>
  <si>
    <t>26. Муниципальное бюджетное общеобразовательное учреждение ‘‘Средняя общеобразовательная школа №1 города Чадана’‘ Дзун-Хемчикского кожууна Республики Тыва</t>
  </si>
  <si>
    <t>27. Муниципальное бюджетное общеобразовательное учреждение Дзун-Хемчикского района Республики Тыва ‘‘Средняя общеобразовательная школа № 2 города Чадан’‘</t>
  </si>
  <si>
    <t>28. Муниципальное бюджетное общеобразовательное учреждение ‘‘Средняя общеобразовательная школа № 3’‘ города Чадана Дзун-Хемчикского кожууна Республики Тыва</t>
  </si>
  <si>
    <t>29. Муниципальное бюджетное общеобразовательное учреждение «Средняя общеобразовательная школа № 4 имени Байлак Веры Чульдумовны города Чадана Дзун-Хемчикского кожууна Республики Тыва»</t>
  </si>
  <si>
    <t>30. Муниципальное бюджетное общеобразовательное учреждение Бажын-Алаакская средняя общеобразовательная школа Дзун-Хемчикского кожууна Республики Тыва</t>
  </si>
  <si>
    <t>31. Муниципальное бюджетное общеобразовательное учреждение Баян-Талинская средняя общеобразовательная школа Дзун-Хемчикского кожууна Республики Тыва</t>
  </si>
  <si>
    <t>32. Муниципальное бюджетное общеобразовательное учреждение Ийменская средняя общеобразовательная школа Дзун-Хемчикского кожууна Республики Тыва</t>
  </si>
  <si>
    <t>33. Муниципальное бюджетное общеобразовательное учреждение Теве-Хаинская средняя общеобразовательная школа муниципального района Дзун-Хемчикский кожуун Республики Тыва</t>
  </si>
  <si>
    <t>34. Муниципальное бюджетное общеобразовательное учреждение Хайыраканская средняя общеобразовательная школа муниципального района Дзун-Хемчикский кожуун Республики Тыва</t>
  </si>
  <si>
    <t>35. Муниципальное бюджетное общеобразовательное учреждение Хондергейская средняя общеобразовательная школа муниципального района Дзун-Хемчикский кожуун РеспубликиТыва</t>
  </si>
  <si>
    <t>36. Муниципальное бюджетное общеобразовательное учреждение Хорум-Дагская средняя общеобразовательная школа Дзун-Хемчикского кожууна Республики Тыва</t>
  </si>
  <si>
    <t>37. Муниципальное бюджетное общеобразовательное учреждение Чыраа-Бажынская средняя общеобразовательная школа Дзун-Хемчикского Кожууна Республики Тыва</t>
  </si>
  <si>
    <t>38. Муниципальное бюджетное общеобразовательное учреждение Чыргакинская средняя общеобразовательная школа Дзун-Хемчикского кожууна Республики Тыва</t>
  </si>
  <si>
    <t>39. Муниципальное бюджетное общеобразовательное учреждение Шеминская средняя общеобразовательная школа муниципального района Дзун-Хемчикский кожуун Республики Тыва</t>
  </si>
  <si>
    <t>40. Муниципальное бюджетное оздоровительное общеобразовательное учреждение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</si>
  <si>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41. Муниципальное бюджетное дошкольное образовательное учреждение Детский сад «Херел» с. Хондергей муниципального района Дзун-Хемчикский кожуун Республики Тыва</t>
  </si>
  <si>
    <t>42. Муниципальное бюджетное дошкольное образовательное учреждение Детский сад «Радуга» г. Чадаана Дзун-Хемчикского кожууна Республики Тыва</t>
  </si>
  <si>
    <t>43. Муниципальное бюджетное дошкольное образовательное учреждение Детский сад «Салгал» с. Чыраа-Бажы муниципального района Дзун-Хемчикский кожуун Республики Тыва</t>
  </si>
  <si>
    <t>44. Муниципальное бюджетное дошкольное образовательное учреждение Детский сад «Чечек» с. Шеми муниципального района Дзун-Хемчикский кожуун Республики Тыва</t>
  </si>
  <si>
    <t>45. Муниципальное бюджетное дошкольное образовательное учреждение Детский сад «Чинчилер» с. Чыргакы муниципального района Дзун-Хемчикский кожуун Республики Тыва</t>
  </si>
  <si>
    <t>46. Муниципальное бюджетное дошкольное образовательное учреждение Детский сад «Хунчугеш» с. Хайыракан муниципального района Дзун-Хемчикский кожуун Республики Тыва</t>
  </si>
  <si>
    <t>47. Муниципальное автономное дошкольное образовательное учреждение Детский сад «Хээлер» г. Чадаана Дзун-Хемчикского кожууна Республики Тыва</t>
  </si>
  <si>
    <t>48. Муниципальное бюджетное дошкольное образовательное учреждение Детский сад «Чечена» г.Чадаана Дзун-Хемчикского кожууна Республики Тыва</t>
  </si>
  <si>
    <t>49. Муниципальное автономное дошкольное образовательное учреждение детский сад «Малышок» г. Чадаана муниципального района Дзун-Хемчикский кожуун Республики Тыва</t>
  </si>
  <si>
    <t>50. Муниципальное бюджетное дошкольное образовательное учреждение Детский сад «Хунчугеш» с. Бажын-Алаак Дзун-Хемчикского кожууна Республики Тыва</t>
  </si>
  <si>
    <t>51. Муниципальное бюджетное дошкольное образовательное учреждение Детский сад «Улыбка» с.Теве-Хая Дзун-Хемчикского кожууна Республики Тыва</t>
  </si>
  <si>
    <t>52. Муниципальное бюджетное дошкольное образовательное учреждение Детский сад комбинированного вида ‘‘Родничок’‘ г.Чадаана Дзун-Хемчикский кожуун Республики Тыва</t>
  </si>
  <si>
    <t>53. Муниципальное бюджетное дошкольное образовательное учреждение Детский сад «Таежный» с. Элдиг-Хем муниципального района Дзун-Хемчикский кожуун Республики Тыва</t>
  </si>
  <si>
    <t>54. Муниципальное бюджетное общеобразовательное учреждение средняя общеобразовательная школа с. Суг-Бажы Каа-Хемского района Республики Тыва</t>
  </si>
  <si>
    <t>55. Муниципальное бюджетное общеобразовательное учреждение средняя общеобразовательная школа с. Дерзиг-Аксы Каа-Хемского района Республики Тыва</t>
  </si>
  <si>
    <t>56. Муниципальное бюджетное общеобразовательное учреждение средняя общеобразовательная школа с. Кок- Хаак Каа-Хемского района Республики Тыва</t>
  </si>
  <si>
    <t>57. Муниципальное бюджетное образовательное учреждение дополнительного образования детей центр детского творчества с. Сарыг-Сеп Каа-Хемского района Республики Тыва</t>
  </si>
  <si>
    <t>58. Муниципальная бюджетная образовательная организация дополнительного образования «Сарыг-Сепская детско-юношеская спортивная школа»</t>
  </si>
  <si>
    <t>59. Муниципальное бюджетное общеобразовательное учреждение Сукпакская средняя общеобразовательная школа им. Б.И. Араптана муниципального района «Кызылский кожуун» Республики Тыва</t>
  </si>
  <si>
    <t>60. Муниципальное бюджетное образовательное учреждение средняя общеобразовательная школа № 2 им. Т.Б. Куулар пгт Каа-Хем муниципального района «Кызылский кожуун»</t>
  </si>
  <si>
    <t>61. Муниципальное автономное дошкольное образовательное учреждение детский сад «Ромашка» общеразвивающего вида с приоритетным осуществлением физического развития воспитанников пгт Каа-Хем муниципального района «Кызылский кожуун» Республики Тыва</t>
  </si>
  <si>
    <t>62. Муниципальное бюджетное дошкольное образовательное учреждение детский сад «Петушок» общеразвивающего вида с приоритетным осуществлением направлений (интеллектуального, физического, экологического) с. Сукпак муниципального района «Кызылский кожуун» Республики Тыва</t>
  </si>
  <si>
    <t>63. Муниципальное бюджетное общеобразовательное учреждение «Средняя общеобразовательная школа № 2» с. Мугур-Аксы Монгун-Тайгинский кожуун Республики Тыва</t>
  </si>
  <si>
    <t>64. Муниципальное бюджетное общеобразовательное учреждение Средняя общеобразовательная школа № 1 с. Мугур-Аксы Монгун-Тайгинского кожууна Республики Тыва</t>
  </si>
  <si>
    <t>65. Муниципальное бюджетное общеобразовательное учреждение Моген-Буренская средняя общеобразовательная школа с. Кызыл-Хая муниципального района «Монгун-Тайгинского кожууна Республики Тыва»</t>
  </si>
  <si>
    <t>66. Муниципальное бюджетное общеобразовательное учреждение «Тоолайлыгская начальная общеобразовательная школа Монгун-Тайгинского кожууна Республики Тыва»</t>
  </si>
  <si>
    <t>67. Муниципальное бюджетное дошкольное образовательное учреждение детский сад № 1 «Хунчугеш» села Мугур-Аксы муниципального района «Монгун-Тайгинский кожуун Республики Тыва»</t>
  </si>
  <si>
    <t>68. Муниципальное бюджетное дошкольное образовательное учреждение детский сад комбинированного вида № 2 «Чечек» села Мугур-Аксы муниципального района «Монгун-Тайгинский кожуун Республики Тыва»</t>
  </si>
  <si>
    <t>69. Муниципальное бюджетное дошкольное образовательное учреждение детский сад общеразвивающего вида с приоритетным осуществлением эколого-валеологического развития воспитанников № 3 «Аленушка» села Кызыл-Хая муниципального района «Монгун-Тайгинский кожуун Республики Тыва»</t>
  </si>
  <si>
    <t>70. Муниципальное бюджетное дошкольное образовательное учреждение детский сад № 4 «Сайзанак» села Мугур-Аксы муниципального района «Монгун-Тайгинский кожуун Республики Тыва»</t>
  </si>
  <si>
    <t>71. Муниципальное автономное дошкольное образовательное учреждение Детский сад общеразвивающего вида с приоритетным осуществлением деятельности по физическому развитию воспитанников № 5 «Хамнаарак» с. Мугур-Аксы муниципального района «Монгун-Тайгинский кожуун Республики Тыва»</t>
  </si>
  <si>
    <t>72. Муниципальное бюджетное учреждение дополнительного образования «Подростковый клуб «Орнамент» с. Мугур-Аксы Монгун-Тайгинского кожууна Республики Тыва</t>
  </si>
  <si>
    <t>73. Муниципальное бюджетное общеобразовательное учреждение «Ак-Чыраанская средняя общеобразовательная школа Овюрского кожууна»</t>
  </si>
  <si>
    <t>74. Муниципальное бюджетное дошкольное образовательное учреждение Детский сад «Хунчугеш» с. Хандагайты Овюрского кожууна</t>
  </si>
  <si>
    <t>75. Муниципальное бюджетное дошкольное образовательное учреждение Детский сад «Дамырак» с. Хандагайты Овюрского кожууна</t>
  </si>
  <si>
    <t>76. Муниципальное бюджетное учреждение дополнительного образования «Дом творчества Овюрского кожууна’‘</t>
  </si>
  <si>
    <t>77. Муниципальное бюджетное общеобразовательное учреждение Шивилигская средняя общеобразовательная школа Пий-Хемского кожууна Республики Тыва</t>
  </si>
  <si>
    <t>78. Муниципальное бюджетное общеобразовательное учреждение Туранская средняя общеобразовательная школа № 1 Пий-Хемского кожууна Республики Тыва</t>
  </si>
  <si>
    <t>79. Муниципальное бюджетное общеобразовательное учреждение средняя общеобразовательная школа № 2 города Турана</t>
  </si>
  <si>
    <t>80. Муниципальное бюджетное образовательное учреждение Хадынская средняя общеобразовательная школа Пий-Хемского кожууна Республики Тыва</t>
  </si>
  <si>
    <t>81 Муниципальное бюджетное общеобразовательное учреждение Тарлагская средняя общеобразовательная школа Пий-Хемского кожууна Республики Тыва</t>
  </si>
  <si>
    <t>82. Муниципальное бюджетное общеобразовательное учреждение Уюкская средняя общеобразовательная школа имени Василия Яна Пий-Хемского кожууна Республики Тыва</t>
  </si>
  <si>
    <t>83. Муниципальное бюджетное общеобразовательное учреждение Сесерлигская средняя общеобразовательная школа Пий-Хемского кожууна Республики Тыва</t>
  </si>
  <si>
    <t>84. Муниципальное бюджетное общеобразовательное учреждение Сушинская средняя общеобразовательная школа Пий-Хемского кожууна Республики Тыва</t>
  </si>
  <si>
    <t>85. Муниципальное бюджетное общеобразовательное учреждение Аржаанская средняя общеобразовательная школа Пий-Хемского кожууна Республики Тыва</t>
  </si>
  <si>
    <t>86. Муниципальное бюджетное общеобразовательное учреждение Хутинская основная общеобразовательная школа Пий-Хемского кожууна Республики Тыва</t>
  </si>
  <si>
    <t>87. Муниципальное бюджетное общеобразовательное учреждение Открытая (сменная) общеобразовательная школа города Турана Пий-Хемского кожууна Республики Тыва</t>
  </si>
  <si>
    <t>88. Муниципальное бюджетное дошкольное образовательное учреждение детский сад «Чинчи» с. Тарлаг Пий-Хемского кожууна Республики Тыва</t>
  </si>
  <si>
    <t>89. Муниципальное бюджетное дошкольное образовательное учреждение детский сад «Солнышко» сумона Хадынский Пий-Хемского кожууна Республики Тыва</t>
  </si>
  <si>
    <t>90. Муниципальное бюджетное дошкольное образовательное учреждение детский сад «Салгал» с. Сесерлигский Пий-Хемского кожууна Республики Тыва</t>
  </si>
  <si>
    <t>91. Муниципальное бюджетное дошкольное образовательное учреждение Детский сад «Челээш» с. Суш Пий-Хемского кожууна Республики Тыва</t>
  </si>
  <si>
    <t>92. Муниципальное бюджетное дошкольное образовательное учреждение детский сад «Чебурашка» поселка Найырал Пий-Хемского кожууна Республики Тыва</t>
  </si>
  <si>
    <t>93. Муниципальное бюджетное дошкольное образовательное учреждение детский сад «Чойган» с. Хут Пий-Хемского кожууна Республики Тыва</t>
  </si>
  <si>
    <t>94. Муниципальное бюджетное дошкольное образовательное учреждение детский сад «Аленушка» с. Аржаан Пий-Хемского кожууна Республики Тыва</t>
  </si>
  <si>
    <t>95. Муниципальное бюджетное дошкольное образовательное учреждение детский сад № 1 города Турана Пий-Хемского кожууна Республики Тыва</t>
  </si>
  <si>
    <t>96. Муниципальное бюджетное дошкольное образовательное учреждение детский сад № 2 города Турана Пий-Хемского кожууна Республики Тыва</t>
  </si>
  <si>
    <t>97. Муниципальное бюджетное дошкольное образовательное учреждение «Детский сад № 3 города Турана Пий-Хемского кожууна Республики Тыва»</t>
  </si>
  <si>
    <t>98. Муниципальное бюджетное дошкольное образовательное учреждение детский сад «Аленушка» п. Уюк Пий-Хемского кожууна Республики Тыва</t>
  </si>
  <si>
    <t>99. Муниципальное бюджетное образовательное учреждение дополнительного образования «Детско-юношеская спортивная школа г. Турана»</t>
  </si>
  <si>
    <t>100. Муниципальное бюджетное образовательное учреждение дополнительного образования ‘‘Детско-юношеский центр города Турана’‘</t>
  </si>
  <si>
    <t>101. Муниципальное бюджетное общеобразовательное учреждение Хор-Тайгинская средняя общеобразовательная школа Сут-Хольского кожууна Республики Тыва Республики Тыва</t>
  </si>
  <si>
    <t>102. Муниципальное бюджетное общеобразовательное учреждение Бора-Тайгинская средняя общеобразовательная школа Сут-Хольского кожууна Республики Тыва</t>
  </si>
  <si>
    <t>103. Муниципальное бюджетное дошкольное образовательное учреждение детский сад «Челээш» с. Бора-Тайга Сут-Хольского кожууна Республики Тыва</t>
  </si>
  <si>
    <t>104. Государственное бюджетное общеобразовательное учреждение «Кызыл-Арыгская школа-интернат»</t>
  </si>
  <si>
    <t>105. Государственное бюджетное профессиональное образовательное учреждение Республики Тыва «Тувинский агропромышленный техникум»</t>
  </si>
  <si>
    <t>106. Муниципальное бюджетное общеобразовательное учреждение Средняя общеобразовательная школа села Сосновка Тандинского кожууна Республики Тыва</t>
  </si>
  <si>
    <t>107. Муниципальное бюджетное общеобразовательное учреждение Средняя общеобразовательная школа села Балгазын Тандинского кожууна Республики Тыва</t>
  </si>
  <si>
    <t>108. Муниципальное бюджетное дошкольное образовательное учреждение Детский сад «Березка» села Дурген Тандинского кожууна Республики Тыва</t>
  </si>
  <si>
    <t>109. Муниципальное бюджетное дошкольное образовательное учреждение Детский сад «Ручеек» села Сосновка муниципального района «Тандинский кожуун» Республики Тыва</t>
  </si>
  <si>
    <t>110. Муниципальное бюджетное дошкольное образовательное учреждение Детский сад «Хунчугеш» села Кочетово Тандинского кожууна Республики Тыва</t>
  </si>
  <si>
    <t>111. Муниципальное бюджетное дошкольное образовательное учреждение Детский сад «Солнышко» села Межегей Тандинского кожууна Республики Тыва</t>
  </si>
  <si>
    <t>112. Муниципальное бюджетное дошкольное образовательное учреждение Детский сад «Березка» села Владимировка Тандинского кожууна Республики Тыва</t>
  </si>
  <si>
    <t>113. Муниципальное бюджетное дошкольное образовательное учреждение Детский сад «Теремок» села Балгазын Тандинского кожууна Республики Тыва</t>
  </si>
  <si>
    <t>114. Муниципальное бюджетное образовательное учреждение дополнительного образования детей Детско-юношеская спортивная школа села Бай-Хаак Тандинского кожууна Республики Тыва</t>
  </si>
  <si>
    <t>115. Муниципальное бюджетное общеобразовательное учреждение средняя общеобразовательная школа села Кунгуртуг Тере-Хольского района Республики Тыва</t>
  </si>
  <si>
    <t>116. Муниципальное бюджетное дошкольное образовательное учреждение детский сад «Хунчугеш» села Кунгуртуг Тере-Хольского кожууна Республики Тыва</t>
  </si>
  <si>
    <t>117. Муниципальное бюджетное дополнительное образовательное учреждение «Детская школа искусств» Тере-Хольского кожууна Республики</t>
  </si>
  <si>
    <t>118. Муниципальное бюджетное общеобразовательное учреждение Самагалтайская средняя общеобразовательная школа №1 муниципального района «Тес-Хемский кожуун Республики Тыва»</t>
  </si>
  <si>
    <t>119. Муниципальное бюджетное общеобразовательное учреждение Самагалтайская средняя общеобразовательная школа №2 муниципального района «Тес-Хемский кожуун Республики Тыва»</t>
  </si>
  <si>
    <t>120. Муниципальное бюджетное общеобразовательное учреждение Берт-Дагская средняя общеобразовательная школа муниципального района «Тес-Хемский кожуун Республики Тыва»</t>
  </si>
  <si>
    <t>121. Муниципальное бюджетное общеобразовательное учреждение Чыргаландинская средняя общеобразовательная школа муниципального района «Тес-Хемский кожуун Республики Тыва»</t>
  </si>
  <si>
    <t>122. Муниципальное бюджетное общеобразовательное учреждение Шуурмакская средняя общеобразовательная школа муниципального района «Тес-Хемский кожуун Республики Тыва»</t>
  </si>
  <si>
    <t>123. Муниципальное бюджетное общеобразовательное учреждение Кызыл-Чыраанская средняя общеобразовательная школа муниципального района «Тес-Хемский кожуун Республики Тыва»</t>
  </si>
  <si>
    <t>124. Муниципальное бюджетное общеобразовательное учреждение О- Шынаанская средняя общеобразовательная школа муниципального района «Тес-Хемский кожуун Республики Тыва»</t>
  </si>
  <si>
    <t>125. Муниципальное бюджетное общеобразовательное учреждение У- Шынаанская средняя общеобразовательная школа муниципального района «Тес-Хемский кожуун Республики Тыва»</t>
  </si>
  <si>
    <t>126. Муниципальное бюджетное дошкольное образовательное учреждение детский сад «Дамырак» с. Самагалтай Муниципального района «Тес-Хемский кожуун Республики Тыва»</t>
  </si>
  <si>
    <t>127. Муниципальное автономное дошкольное образовательное учреждение детский сад «Аян» с. Самагалтай Тес-Хемского кожууна Республики Тыва</t>
  </si>
  <si>
    <t>128. Муниципальное бюджетное дошкольное образовательное учреждение детский сад «Челээш» комбинированного вида с. Самагалтай муниципального района «Тес-Хемский кожуун Республики Тыва»</t>
  </si>
  <si>
    <t>129. Муниципальное бюджетное дошкольное образовательное учреждение детский сад «Белек» с. Белдир-Арыг муниципального района «Тес-Хемский кожуун Республики Тыва»</t>
  </si>
  <si>
    <t>130. Муниципальное бюджетное дошкольное образовательное учреждение детский сад «Аленушка» с. Шуурмак муниципального района «Тес-Хемский кожуун Республики Тыва»</t>
  </si>
  <si>
    <t>131. Муниципальное бюджетное дошкольное образовательное учреждение детский сад «Ч.Ч. Дандаа» с. Ак-Эрик муниципального района «Тес-Хемский кожуун Республики Тыва»</t>
  </si>
  <si>
    <t>132. Муниципальное бюджетное дошкольное образовательное учреждение детский сад «Саяна» с. Берт-Даг муниципального района «Тес-Хемский кожуун Республики Тыва»</t>
  </si>
  <si>
    <t>133. Муниципальное бюджетное дошкольное образовательное учреждение детский сад «Херел» с. У-Шынаа муниципального района «Тес-Хемский кожуун Республики Тыва»</t>
  </si>
  <si>
    <t>134. Муниципальное бюджетное дошкольное образовательное учреждение детский сад «Сайзанак» с. О-Шынаа муниципального района «Тес-Хемский кожуун Республики Тыва»</t>
  </si>
  <si>
    <t>135. Муниципальное бюджетное образовательное учреждение дополнительного образования «Детско-юношеская спортивная школа имени Оюн Седен-оола» муниципального района «Тес-Хемский кожуун Республики Тыва»</t>
  </si>
  <si>
    <t>136. Муниципальное бюджетное образовательное учреждение ‘‘ Средняя общеобразовательная школа с. Тоора-Хем имени Леонида Борандаевича Чадамба’‘ Тоджинского кожууна</t>
  </si>
  <si>
    <t>137. Муниципальное бюджетное образовательное учреждение дополнительного образования детей «Тоора-Хемская детско-юношеская спортивная школа Тоджинского кожууна»</t>
  </si>
  <si>
    <t>138. Государственное бюджетное общеобразовательное учреждение «Аграрная школа-интернат Республики Тыва»</t>
  </si>
  <si>
    <t>139. Муниципальное бюджетное общеобразовательное учреждение «Гимназия г. Шагонара муниципального района «Улуг-Хемский кожуун Республики Тыва»</t>
  </si>
  <si>
    <t>140. Муниципальное бюджетное общеобразовательное учреждение средняя общеобразовательная школа с. Хайыраканский муниципального района «Улуг-Хемский кожуун Республики Тыва’‘</t>
  </si>
  <si>
    <t>141. Муниципальное бюджетное общеобразовательное учреждение средняя общеобразовательная школа с. Кок-Чыраанский муниципального района «Улуг-Хемский кожуун Республики Тыва»</t>
  </si>
  <si>
    <t>142. Муниципальное автономное дошкольное образовательное учреждение детский сад комбинированного вида № 1 «Солнышко» г. Шагонар</t>
  </si>
  <si>
    <t>143. Муниципальное автономное дошкольное образовательное учреждение детский сад комбинированного вида № 3 «Ручеек» г. Шагонар</t>
  </si>
  <si>
    <t>144. Муниципальная автономная дошкольная образовательная организация детский сад комбинированного вида № 4 «Челээш» г. Шагонар</t>
  </si>
  <si>
    <t>145. Муниципальное автономное учреждение дополнительного образования Центр детского туризма муниципального района «Улуг-Хемский кожуун Республики Тыва»</t>
  </si>
  <si>
    <t>146. Муниципальное бюджетное общеобразовательное учреждение Средняя общеобразовательная школа с. Ак -Дуруг Чаа-Хольского кожууна Республики Тыва</t>
  </si>
  <si>
    <t>147. Муниципальное бюджетное общеобразовательное учреждение Средняя общеобразовательная школа с. Булун-Терек Чаа-Хольского кожууна Республики Тыва</t>
  </si>
  <si>
    <t>148. Муниципальное бюджетное общеобразовательное учреждение «Основная общеобразовательная школа с. Шанчы Чаа-Хольского кожууна Республики Тыва»</t>
  </si>
  <si>
    <t>149. Муниципальное бюджетное дошкольное образовательное учреждение детский сад «Сайзанак» с. Булун-Терек Чаа-Хольского кожууна Республики Тыва</t>
  </si>
  <si>
    <t>150. Муниципальное бюджетное общеобразовательное учреждение средняя общеобразовательная школа сумона Сайлыг Чеди-Хольского кожууна Республики Тыва</t>
  </si>
  <si>
    <t>151. Муниципальное бюджетное общеобразовательное учреждение средняя общеобразовательная школа с. Чал-Кежиг Чеди-Хольского кожууна Республики Тыва</t>
  </si>
  <si>
    <t>152. Муниципальное бюджетное образовательное учреждение дополнительного образования Детско-юношеская спортивная школа Чеди-Хольского кожууна</t>
  </si>
  <si>
    <t>153. 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t>
  </si>
  <si>
    <t>154. Муниципальное бюджетное общеобразовательное учреждение ‘‘Эрзинская средняя школа имени Соян Чакар’‘ Эрзинского кожууна Республики Тыва</t>
  </si>
  <si>
    <t>155. Муниципальное бюджетное общеобразовательное учреждение Кызыл-Сылдысская средняя общеобразовательная школа с. Булун-Бажы Эрзинского кожууна Республики Тыва</t>
  </si>
  <si>
    <t>156. Муниципальное бюджетное общеобразовательное учреждение средняя общеобразовательная школа села Морен Эрзинского кожууна Республики Тыва</t>
  </si>
  <si>
    <t>157. Муниципальное бюджетное общеобразовательное учреждение средняя общеобразовательная школа села Бай-Даг Эрзинского кожууна Республики Тыва</t>
  </si>
  <si>
    <t>158. Муниципальное бюджетное общеобразовательное учреждение «Основная малокомплектная общеобразовательная школа» села Качык Эрзинского кожууна Республики Тыва</t>
  </si>
  <si>
    <t>159. Муниципальное бюджетное дошкольное образовательное учреждение детский сад № 1 «Хуннээрек» с. Нарын Эрзинского кожууна Республики Тыва</t>
  </si>
  <si>
    <t>160. Муниципальное бюджетное дошкольное образовательное учреждение детский сад №4 «Салгал» села Эрзин Эрзинского кожууна Республики Тыва</t>
  </si>
  <si>
    <t>161. Муниципальное бюджетное дошкольное образовательное учреждение Детский сад «Дамырак» с. Бай-Даг Эрзинского кожууна Республики Тыва</t>
  </si>
  <si>
    <t>162. Муниципальное бюджетное дошкольное образовательное учреждение детский сад «Солнышко» с. Морен Эрзинского кожууна Республики Тыва</t>
  </si>
  <si>
    <t>163. Муниципальное бюджетное дошкольное образовательное учреждение детский сад №2 «Хензигбей» компенсирующего вида с.Нарын Эрзинского кожууна Республики Тыва</t>
  </si>
  <si>
    <t>164. Муниципальное бюджетное дошкольное образовательное учреждение Кызыл-Сылдысский детский сад «Челээш» с. Булун-Бажы Эрзинского кожууна Республики Тыва</t>
  </si>
  <si>
    <t>165. Муниципальное бюджетное дошкольное образовательное учреждение детский сад № 2 «Cайзанак» с. Эрзин Эрзинского кожууна Республики Тыва</t>
  </si>
  <si>
    <t>166. Муниципальное бюджетное образовательное учреждение дополнительного образования детей подростковый клуб «Ужук» с. Эрзин Эрзинского кожууна Республики Тыва</t>
  </si>
  <si>
    <t>167. Муниципальное бюджетное учреждение дополнительного образования ‘‘Детско- юношеская спортивная школа’‘ с.Эрзин Эрзинского кожууна Республики Тыва</t>
  </si>
  <si>
    <t>ИТОГО:</t>
  </si>
  <si>
    <t>* Пропуски: 0 из 26268 (0,0%)</t>
  </si>
  <si>
    <t>** Коэффициент Крамера [0..1]: 1,000, Вероятность ошибки: 0,00</t>
  </si>
  <si>
    <t>Таблица №3</t>
  </si>
  <si>
    <t>Укажите, пожалуйста, какое образовательное учреждении посещает Ваш ребенок * Укажите, пожалуйста, какое образовательное учреждении посещает Ваш ребенок</t>
  </si>
  <si>
    <t>Таблица №4</t>
  </si>
  <si>
    <t>Укажите, пожалуйста, какое образовательное учреждении посещает Ваш ребенок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</si>
  <si>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</si>
  <si>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Да</t>
  </si>
  <si>
    <t>2. Нет</t>
  </si>
  <si>
    <t>** Коэффициент Крамера [0..1]: 0,296, Вероятность ошибки: 0,00</t>
  </si>
  <si>
    <t>Таблица №5</t>
  </si>
  <si>
    <t>Укажите, пожалуйста, какое образовательное учреждении посещает Ваш ребенок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</si>
  <si>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</si>
  <si>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 Пропуски: 3851 из 26268 (14,7%)</t>
  </si>
  <si>
    <t>** Коэффициент Крамера [0..1]: 0,196, Вероятность ошибки: 0,00</t>
  </si>
  <si>
    <t>Таблица №6</t>
  </si>
  <si>
    <t>Укажите, пожалуйста, какое образовательное учреждении посещает Ваш ребенок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</si>
  <si>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</si>
  <si>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0,411, Вероятность ошибки: 0,00</t>
  </si>
  <si>
    <t>Таблица №7</t>
  </si>
  <si>
    <t>Укажите, пожалуйста, какое образовательное учреждении посещает Ваш ребенок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</si>
  <si>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</si>
  <si>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Пропуски: 6597 из 26268 (25,1%)</t>
  </si>
  <si>
    <t>** Коэффициент Крамера [0..1]: 0,253, Вероятность ошибки: 0,00</t>
  </si>
  <si>
    <t>Таблица №8</t>
  </si>
  <si>
    <t>Укажите, пожалуйста, какое образовательное учреждении посещает Ваш ребенок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</si>
  <si>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</si>
  <si>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 Коэффициент Крамера [0..1]: 0,355, Вероятность ошибки: 0,00</t>
  </si>
  <si>
    <t>Таблица №9</t>
  </si>
  <si>
    <t>Укажите, пожалуйста, какое образовательное учреждении посещает Ваш ребенок * 6. Имеете ли Вы (Ваш ребенок) установленную группу инвалидности?</t>
  </si>
  <si>
    <t>6. Имеете ли Вы (Ваш ребенок) установленную группу инвалидности?</t>
  </si>
  <si>
    <t>** Коэффициент Крамера [0..1]: 0,364, Вероятность ошибки: 0,00</t>
  </si>
  <si>
    <t>Таблица №10</t>
  </si>
  <si>
    <t>Укажите, пожалуйста, какое образовательное учреждении посещает Ваш ребенок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</si>
  <si>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</si>
  <si>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 Пропуски: 25006 из 26268 (95,2%)</t>
  </si>
  <si>
    <t>** Коэффициент Крамера [0..1]: 0,444, Вероятность ошибки: 0,02</t>
  </si>
  <si>
    <t>Таблица №11</t>
  </si>
  <si>
    <t>Укажите, пожалуйста, какое образовательное учреждении посещает Ваш ребенок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</si>
  <si>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</si>
  <si>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0,222, Вероятность ошибки: 0,00</t>
  </si>
  <si>
    <t>Таблица №12</t>
  </si>
  <si>
    <t>Укажите, пожалуйста, какое образовательное учреждении посещает Ваш ребенок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</si>
  <si>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</si>
  <si>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 Коэффициент Крамера [0..1]: 0,208, Вероятность ошибки: 0,00</t>
  </si>
  <si>
    <t>Таблица №13</t>
  </si>
  <si>
    <t>Укажите, пожалуйста, какое образовательное учреждении посещает Ваш ребенок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</si>
  <si>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</si>
  <si>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 Коэффициент Крамера [0..1]: 0,352, Вероятность ошибки: 0,00</t>
  </si>
  <si>
    <t>Таблица №14</t>
  </si>
  <si>
    <t>Укажите, пожалуйста, какое образовательное учреждении посещает Ваш ребенок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</si>
  <si>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</si>
  <si>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 Пропуски: 6470 из 26268 (24,6%)</t>
  </si>
  <si>
    <t>** Коэффициент Крамера [0..1]: 0,188, Вероятность ошибки: 0,00</t>
  </si>
  <si>
    <t>Таблица №15</t>
  </si>
  <si>
    <t>Укажите, пожалуйста, какое образовательное учреждении посещает Ваш ребенок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</si>
  <si>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</si>
  <si>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 Коэффициент Крамера [0..1]: 0,286, Вероятность ошибки: 0,00</t>
  </si>
  <si>
    <t>Таблица №16</t>
  </si>
  <si>
    <t>Укажите, пожалуйста, какое образовательное учреждении посещает Ваш ребенок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</si>
  <si>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</si>
  <si>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 Коэффициент Крамера [0..1]: 0,268, Вероятность ошибки: 0,00</t>
  </si>
  <si>
    <t>Таблица №17</t>
  </si>
  <si>
    <t>Укажите, пожалуйста, какое образовательное учреждении посещает Ваш ребенок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</si>
  <si>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</si>
  <si>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 Коэффициент Крамера [0..1]: 0,258, Вероятность ошибки: 0,00</t>
  </si>
  <si>
    <t>Таблица №18</t>
  </si>
  <si>
    <t>Укажите, пожалуйста, какое образовательное учреждении посещает Ваш ребенок * 16. Ваш пол</t>
  </si>
  <si>
    <t>16. Ваш пол</t>
  </si>
  <si>
    <t>1. Мужской</t>
  </si>
  <si>
    <t>2. Женский</t>
  </si>
  <si>
    <t>** Коэффициент Крамера [0..1]: 0,262, Вероятность ошибки: 0,00</t>
  </si>
  <si>
    <t>Таблица №19</t>
  </si>
  <si>
    <t>Укажите, пожалуйста, какое образовательное учреждении посещает Ваш ребенок * 17. Ваш возраст</t>
  </si>
  <si>
    <t>17. Ваш возраст</t>
  </si>
  <si>
    <t>14 - 17 лет</t>
  </si>
  <si>
    <t>18 - 29 лет</t>
  </si>
  <si>
    <t>30 - 54 года</t>
  </si>
  <si>
    <t>55 лет и старше</t>
  </si>
  <si>
    <t>нет ответа</t>
  </si>
  <si>
    <t>** Коэффициент Крамера [0..1]: 0,216, Вероятность ошибки: 0,00</t>
  </si>
  <si>
    <t>МБДОУ детский сад «Чойган» с. Хут Пий-Хемского кожууна Республики Тыва</t>
  </si>
  <si>
    <t>МБДОУ Детский сад «Улыбка» с.Теве-Хая Дзун-Хемчикского кожууна Республики Тыва</t>
  </si>
  <si>
    <t>больше 3</t>
  </si>
  <si>
    <t>2.1. Итого</t>
  </si>
  <si>
    <t>3.1.1. Итого</t>
  </si>
  <si>
    <t>3.2.1. Итого</t>
  </si>
  <si>
    <t>№ в тех задании</t>
  </si>
  <si>
    <t>МБОУ «Основная общеобразовательная школа с. Шанчы Чаа-Хольского кожууна Республики Тыва»</t>
  </si>
  <si>
    <t>МБОУ средняя общеобразовательная школа сумона Сайлыг Чеди-Хольского кожууна Республики Тыва</t>
  </si>
  <si>
    <t>МБОУ средняя общеобразовательная школа с. Чал-Кежиг Чеди-Хольского кожууна Республики Тыва</t>
  </si>
  <si>
    <t>МБОУ средняя общеобразовательная школа имени Кыргыс Идама села Нарын Эрзинского кожууна Республики Тыва</t>
  </si>
  <si>
    <t>МБОУ "Эрзинская средняя школа  имени Соян Чакар" Эрзинского кожууна Республики Тыва</t>
  </si>
  <si>
    <t>МБОУ Кызыл-Сылдысская средняя общеобразовательная школа с. Булун-Бажы Эрзинского кожууна Республики Тыва</t>
  </si>
  <si>
    <t>МБОУ средняя общеобразовательная школа села Морен Эрзинского кожууна Республики Тыва</t>
  </si>
  <si>
    <t>МБОУ средняя общеобразовательная школа села Бай-Даг Эрзинского кожууна Республики Тыва</t>
  </si>
  <si>
    <t>МБОУ «Основная малокомплектная общеобразовательная школа» села Качык Эрзинского кожууна Республики Тыва</t>
  </si>
  <si>
    <t>МБДОУ «Детский сад № 8 города Кызыла Республики Тыва»</t>
  </si>
  <si>
    <t>МБДОУ комбинированного вида «Детский сад № 24 города Кызыла Республики Тыва»</t>
  </si>
  <si>
    <t>МБДОУ детский сад «Сайзанак» с. Шекпээр  Барун-Хемчикского кожууна Республики Тыва</t>
  </si>
  <si>
    <t>МБДОУ  детский сад «Салгакчы» с.Дон-Терезин Барун-Хемчикского кожууна Республики Тыва</t>
  </si>
  <si>
    <t>МБДОУ детский сад «Аян» с. Аянгаты  Барун-Хемчикского кожууна Республики Тыва</t>
  </si>
  <si>
    <t>МБДОУ Детский сад «Херел» с. Хондергей муниципального района Дзун-Хемчикский кожуун Республики Тыва</t>
  </si>
  <si>
    <t>МБДОУ Детский сад «Радуга» г. Чадаана Дзун-Хемчикского кожууна Республики Тыва</t>
  </si>
  <si>
    <t>МБДОУ Детский сад «Салгал» с. Чыраа-Бажы муниципального района Дзун-Хемчикский кожуун Республики Тыва</t>
  </si>
  <si>
    <t xml:space="preserve">МБДОУ Детский сад «Чечек» с. Шеми муниципального района Дзун-Хемчикский кожуун Республики Тыва  </t>
  </si>
  <si>
    <t>МБДОУ Детский сад «Чинчилер» с. Чыргакы муниципального района Дзун-Хемчикский кожуун Республики Тыва</t>
  </si>
  <si>
    <t>МБДОУ Детский сад «Хунчугеш» с. Хайыракан муниципального района Дзун-Хемчикский кожуун Республики Тыва</t>
  </si>
  <si>
    <t>МАДОУ Детский сад «Хээлер» г. Чадаана Дзун-Хемчикского кожууна Республики Тыва</t>
  </si>
  <si>
    <t>МБДОУ Детский сад «Чечена» г.Чадаана Дзун-Хемчикского кожууна Республики Тыва</t>
  </si>
  <si>
    <t>МАДОУ детский сад «Малышок» г. Чадаана муниципального района Дзун-Хемчикский кожуун Республики Тыва</t>
  </si>
  <si>
    <t>МБДОУ Детский сад «Хунчугеш» с. Бажын-Алаак Дзун-Хемчикского кожууна Республики Тыва</t>
  </si>
  <si>
    <t>МБДОУ детский сад комбинированного  вида "Родничок" г.Чадаана Дзун-Хемчикский кожуун Республики Тыва</t>
  </si>
  <si>
    <t>МБДОУ Детский сад «Таежный» с. Элдиг-Хем муниципального района Дзун-Хемчикский кожуун Республики Тыва</t>
  </si>
  <si>
    <t>МАДОУ детский сад «Ромашка» общеразвивающего вида с приоритетным осуществлением физического развития воспитанников пгт Каа-Хем муниципального района «Кызылский кожуун» Республики Тыва</t>
  </si>
  <si>
    <t>МБДОУ детский сад «Петушок» общеразвивающего вида с приоритетным осуществлением направлений (интеллектуального, физического, экологического) с. Сукпак муниципального района «Кызылский кожуун»</t>
  </si>
  <si>
    <t>МБДОУ детский сад № 1 «Хунчугеш» села Мугур-Аксы муниципального района «Монгун-Тайгинский кожуун Республики Тыва»</t>
  </si>
  <si>
    <t>МБДОУ детский сад комбинированного вида № 2 «Чечек» села Мугур-Аксы муниципального района «Монгун-Тайгинский кожуун Республики Тыва»</t>
  </si>
  <si>
    <t>МБДОУ детский сад общеразвивающего вида с приоритетным осуществлением эколого-валеологического развития воспитанников № 3 «Аленушка» села Кызыл-Хая муниципального района «Монгун-Тайгинский кожуун Республики Тыва»</t>
  </si>
  <si>
    <t>МБДОУ детский сад № 4 «Сайзанак» села Мугур-Аксы муниципального района «Монгун-Тайгинский кожуун Республики Тыва»</t>
  </si>
  <si>
    <t>МАДОУ Детский сад общеразвивающего вида с приоритетным осуществлением деятельности по физическому развитию воспитанников № 5 «Хамнаарак» с. Мугур-Аксы муниципального района «Монгун-Тайгинский кожуун Республики Тыва»</t>
  </si>
  <si>
    <t>МБДОУ детский сад «Хунчугеш» с. Хандагайты Овюрского кожууна</t>
  </si>
  <si>
    <t>МБДОУ детский сад «Дамырак» с. Хандагайты Овюрского кожууна</t>
  </si>
  <si>
    <t>МБДОУ детский сад «Чинчи» с. Тарлаг Пий-Хемского кожууна Республики Тыва</t>
  </si>
  <si>
    <t>ГБОУ «Кызыл-Арыгская школа-интернат»</t>
  </si>
  <si>
    <t>МБОУ средняя общеобразовательная школа № 3 города Чадана Дзун-Хемчикского кожууна Республики Тыва</t>
  </si>
  <si>
    <t>МБОУ Хондергейская средняя общеобразовательная школа муниципального района Дзун-Хемчикский кожуун РеспубликиТыва</t>
  </si>
  <si>
    <t>МБООУ санаторного типа для детей, нуждающихся в длительном лечении Элдиг-Хемская санаторная школа-интернат муниципального района Дзун-Хемчикского кожууна Республики Тыва</t>
  </si>
  <si>
    <t>МБОУ средняя общеобразовательная школа № 2 им. Т.Б. Кууларпгт Каа-Хем муниципального района «Кызылский кожуун»</t>
  </si>
  <si>
    <t>МБОУ «Средняя общеобразовательная школа № 2» с. Мугур-Аксы Монгун-Тайгинский кожуун Республики Тыва</t>
  </si>
  <si>
    <t>МБОУ Средняя общеобразовательная школа № 1 с. Мугур-Аксы Монгун-Тайгинского кожууна Республики Тыва</t>
  </si>
  <si>
    <t>МБОУ  "Средняя общеобразовательная школа с. Тоора-Хем имени Леонида Борандаевича Чадамба" Тоджинского кожууна</t>
  </si>
  <si>
    <t>МБОУ Шуурмакская средняя общеобразовательная школа муниципального района «Тес-Хемский кожуун Республики Тыва»</t>
  </si>
  <si>
    <t>МБОУ У-Шынаанская средняя общеобразовательная школа муниципального района «Тес-Хемский кожуун Республики Тыва»</t>
  </si>
  <si>
    <t>МБОУ Средняя общеобразовательная школа с. Булун-Терек Чаа-Хольского кожууна Республики Тыва</t>
  </si>
  <si>
    <t>МБДОУ детский сад «Сайзанак» с. Шекпээр Барун-Хемчикского кожууна Республики Тыва</t>
  </si>
  <si>
    <t>МБДОУ детский сад «Аян» с. Аянгаты Барун-Хемчикского кожууна Республики Тыва</t>
  </si>
  <si>
    <t>МБДОУ детский сад комбинированного  вида "Родничок" г.Чадаана  Дзун-Хемчикский кожуун Республики Тыва</t>
  </si>
  <si>
    <t>МБДОУ детский сад «Петушок» общеразвивающего вида с приоритетным осуществлением направлений (интеллектуального, физического, экологического) с. Сукпак муниципального района «Кызылский кожуун» Республики Тыва</t>
  </si>
  <si>
    <t>МБДОУ детский сад «Хунчугеш» с. Хандагайты Овюрского  кожууна</t>
  </si>
  <si>
    <t>МБДОУ детский сад «Дамырак» с. Хандагайты Овюрского  кожууна</t>
  </si>
  <si>
    <t>МБДОУ детский сад «Солнышко» сумона  Хадынский Пий-Хемского кожууна Республики Тыва</t>
  </si>
  <si>
    <t>МБДОУ детский сад «Салгал» с. Сесерлигский Пий-Хемского кожууна Республики Тыва</t>
  </si>
  <si>
    <t>МБДОУ Детский сад «Челээш» с. Суш Пий-Хемского кожууна Республики Тыва</t>
  </si>
  <si>
    <t>МБДОУ детский сад «Чебурашка» поселка Найырал Пий-Хемского кожууна Республики Тыва</t>
  </si>
  <si>
    <t>МБДОУ детский сад «Аленушка» с. Аржаан Пий-Хемского кожууна Республики Тыва</t>
  </si>
  <si>
    <t>МБДОУ детский сад № 1 города Турана Пий-Хемского кожууна Республики Тыва</t>
  </si>
  <si>
    <t>МБДОУ детский сад № 2 города Турана Пий-Хемского  кожууна Республики Тыва</t>
  </si>
  <si>
    <t>МБДОУ «Детский сад № 3 города Турана Пий-Хемского кожууна Республики Тыва»</t>
  </si>
  <si>
    <t>МБДОУ детский сад «Аленушка» п. Уюк Пий-Хемского кожууна Республики Тыва</t>
  </si>
  <si>
    <t>МБДОУ детский сад «Челээш» с. Бора-Тайга Сут-Хольского кожууна Республики Тыва</t>
  </si>
  <si>
    <t>МБДОУ Детский сад «Березка» села Дурген Тандинского кожууна Республики Тыва</t>
  </si>
  <si>
    <t>МБДОУ Детский сад «Ручеек» села Сосновка муниципального района «Тандинский кожуун» Республики Тыва</t>
  </si>
  <si>
    <t>МБДОУ Детский сад «Хунчугеш» села Кочетово Тандинского кожууна Республики Тыва</t>
  </si>
  <si>
    <t>МБДОУ Детский сад «Солнышко» села Межегей Тандинского кожууна Республики Тыва</t>
  </si>
  <si>
    <t>МБДОУ Детский сад «Березка» села Владимировка Тандинского кожууна Республики Тыва</t>
  </si>
  <si>
    <t>МБДОУ Детский сад «Теремок» села Балгазын Тандинского кожууна Республики Тыва</t>
  </si>
  <si>
    <t>МБДОУ детский сад «Хунчугеш» села Кунгуртуг Тере-Хольского кожууна Республики Тыва</t>
  </si>
  <si>
    <t>МБДОУ детский сад «Дамырак» с. Самагалтай Муниципального района «Тес-Хемский кожуун Республики Тыва»</t>
  </si>
  <si>
    <t>МАДОУ детский сад «Аян» с. Самагалтай Тес-Хемского кожууна Республики Тыва</t>
  </si>
  <si>
    <t>МБДОУ детский сад «Челээш» комбинированного вида с. Самагалтай муниципального района «Тес-Хемский кожуун Республики Тыва»</t>
  </si>
  <si>
    <t>МБДОУ детский сад «Белек» с. Белдир-Арыг муниципального района «Тес-Хемский кожуун Республики Тыва</t>
  </si>
  <si>
    <t>МБДОУ детский сад «Аленушка» с. Шуурмак муниципального района «Тес-Хемский кожуун Республики Тыва»</t>
  </si>
  <si>
    <t>МБДОУ детский сад «Ч.Ч. Дандаа» с. Ак-Эрик муниципального района «Тес-Хемский кожуун Республики Тыва»</t>
  </si>
  <si>
    <t>МБДОУ детский сад «Саяна» с. Берт-Даг муниципального района «Тес-Хемский кожуун Республики Тыва»</t>
  </si>
  <si>
    <t>МБДОУ детский сад «Херел» с. У-Шынаа муниципального района «Тес-Хемский кожуун Республики Тыва»</t>
  </si>
  <si>
    <t>МБДОУ детский сад «Сайзанак» с. О-Шынаа муниципального района «Тес-Хемский кожуун Республики Тыва»</t>
  </si>
  <si>
    <t>МБДОУ детский сад «Сайзанак» с. Булун-Терек Чаа-Хольского кожууна Республики Тыва</t>
  </si>
  <si>
    <t>МБДОУ детский сад № 1 «Хуннээрек» с. Нарын Эрзинского кожууна Республики Тыва</t>
  </si>
  <si>
    <t>МБДОУ детский сад №4 «Салгал» села Эрзин Эрзинского кожууна Республики Тыва</t>
  </si>
  <si>
    <t>МБДОУ Детский сад «Дамырак» с. Бай-Даг Эрзинского кожууна Республики Тыва</t>
  </si>
  <si>
    <t>МБДОУ детский сад «Солнышко» с. Морен Эрзинского кожууна Республики Тыва</t>
  </si>
  <si>
    <t>МБДОУ детский сад №2 «Хензигбей» компенсирующего вида с.Нарын Эрзинского кожууна Республики Тыва</t>
  </si>
  <si>
    <t>МБДОУ Кызыл-Сылдысский детский сад «Челээш» с. Булун-Бажы Эрзинского кожууна Республики Тыва</t>
  </si>
  <si>
    <t>МБДОУ детский сад № 2 «Cайзанак» с. Эрзин Эрзинского кожууна Республики Тыва</t>
  </si>
  <si>
    <t>МБУ ДО " Тээлинская детско-юношеская спортивная школа" с. Тээли муниципального района "Бай-Тайгинский кожуун Республики Тыва"</t>
  </si>
  <si>
    <t>МБУ ДО «Подростковый клуб «Орнамент» с.  Мугур-Аксы  Монгун-Тайгинского кожууна Республики Тыва</t>
  </si>
  <si>
    <t>МБУ ДО «Дом творчества Овюрского кожууна"</t>
  </si>
  <si>
    <t>МБОУ ДОД Детско-юношеская спортивная школа села Бай-Хаак Тандинского кожууна Республики Тыва</t>
  </si>
  <si>
    <t>МБОУ ДО «Детско-юношеская спортивная школа имени Оюн Седен-оола» муниципального района «Тес-Хемский кожуун Республики Тыва»</t>
  </si>
  <si>
    <t>МАУ ДО Центр детского туризма муниципального района «Улуг-Хемский кожуун Республики Тыва»</t>
  </si>
  <si>
    <t>МБОУ ДОД подростковый клуб «Ужук» с.  Эрзин Эрзинского кожууна Республики Тыва</t>
  </si>
  <si>
    <t>МБУ ДО "Детско- юношеская спортивная школа" с.Эрзин Эрзинского кожууна Республики Тыва</t>
  </si>
  <si>
    <t xml:space="preserve">МБДОУ «Детская школа искусств» Тере-Хольского кожууна Республики </t>
  </si>
  <si>
    <t>МБЛУ ДОД центр детского творчества с. Сарыг-Сеп Каа-Хемского района Республики Тыва</t>
  </si>
  <si>
    <t>1. г. Кызыл</t>
  </si>
  <si>
    <t>2. г. Ак-Довурак</t>
  </si>
  <si>
    <t>3. Бай-Тайгинский район</t>
  </si>
  <si>
    <t>4. Барун-Хемчикский район</t>
  </si>
  <si>
    <t>5. Дзун-Хемчикский район</t>
  </si>
  <si>
    <t>6. Каа-Хемский район</t>
  </si>
  <si>
    <t>7. Кызылский район</t>
  </si>
  <si>
    <t>8. Монгун-Тайгинский район</t>
  </si>
  <si>
    <t>9. Овюрский район</t>
  </si>
  <si>
    <t>10. Пий-Хемский район</t>
  </si>
  <si>
    <t>11. Сут-Хольский район</t>
  </si>
  <si>
    <t>12. Тандинский район</t>
  </si>
  <si>
    <t>13. Тере-Хольский район</t>
  </si>
  <si>
    <t>14. Тес-Хемский район</t>
  </si>
  <si>
    <t>15. Тоджинский район</t>
  </si>
  <si>
    <t>16. Улуг-Хемский район</t>
  </si>
  <si>
    <t>17. Чаа-Хольский район</t>
  </si>
  <si>
    <t>18. Чеди-Хольский район</t>
  </si>
  <si>
    <t>19. Эрзинский район</t>
  </si>
  <si>
    <t>Наименование учреждения</t>
  </si>
  <si>
    <t>Предложения по улучшению условий оказания услуг  от участников образовательного процесса, принявших участие в IT-голосовании</t>
  </si>
  <si>
    <t>нет предложений</t>
  </si>
  <si>
    <t>Построили бы типовое здание</t>
  </si>
  <si>
    <t xml:space="preserve">Все устраивает </t>
  </si>
  <si>
    <t>Сделать отдельный гардероб для девочек и мальчиков, чтоб смогли переодеваться в комфортных условиях</t>
  </si>
  <si>
    <t xml:space="preserve">Новое здание </t>
  </si>
  <si>
    <t xml:space="preserve">Вежливость со стороны работников на 4 этаже. Некоторые не знают что верхней одежде туда нельзя, никто не предупреждает на 1 этаже даже охрана. </t>
  </si>
  <si>
    <t xml:space="preserve">Все нормально </t>
  </si>
  <si>
    <t>Бесплатно выдавать планшет и айфон 11 про макс не задавать дз перемена 1час а урок 1минута</t>
  </si>
  <si>
    <t>Электронный дневник, раздавали бесплатно айпад и аэрподс</t>
  </si>
  <si>
    <t xml:space="preserve">Трудоустройство выпускников. </t>
  </si>
  <si>
    <t>Больше практических занятий</t>
  </si>
  <si>
    <t xml:space="preserve">Нам всё нравится,спасибо директору колледжа </t>
  </si>
  <si>
    <t>Предложений нет</t>
  </si>
  <si>
    <t>Увеличить стипендию</t>
  </si>
  <si>
    <t>Никакие</t>
  </si>
  <si>
    <t>Нету</t>
  </si>
  <si>
    <t>8:30 начала учебного дня</t>
  </si>
  <si>
    <t>Пока что все устраивает,очень хорошая организация</t>
  </si>
  <si>
    <t>Специализацию сделать бесплатной</t>
  </si>
  <si>
    <t>Лучшее</t>
  </si>
  <si>
    <t>Желаю только успехов.</t>
  </si>
  <si>
    <t>Здравствуйте. Я благодарна преподавателям РМК желаю еще больше таких врачей специалистов, кандидатов и профессоров медицинских наук</t>
  </si>
  <si>
    <t>Составлять четкий график занятий.</t>
  </si>
  <si>
    <t>Повысить студентам стипендии</t>
  </si>
  <si>
    <t>Все хорошо</t>
  </si>
  <si>
    <t>Успехов и процветания в дальнейшем</t>
  </si>
  <si>
    <t xml:space="preserve">Нет предложения </t>
  </si>
  <si>
    <t>Нет</t>
  </si>
  <si>
    <t xml:space="preserve">Улучшить зону ожидания </t>
  </si>
  <si>
    <t>Тем кто живут в общежитии предоставить душ</t>
  </si>
  <si>
    <t xml:space="preserve">Пока никаких </t>
  </si>
  <si>
    <t>Открыть еще один медВуз</t>
  </si>
  <si>
    <t>Учебные пособие приобрести, чтобы всем досталось книги.</t>
  </si>
  <si>
    <t>Разместить расписание занятий на первом этаже, разделить туалет на мужской/женский (чтобы было больше кабин), установить кондиционеры в аудиториях, раздевалку для студентов во время занятий</t>
  </si>
  <si>
    <t>Нет предложений</t>
  </si>
  <si>
    <t>Заменить окна в аудиториях</t>
  </si>
  <si>
    <t>Да удовлетвлрена</t>
  </si>
  <si>
    <t>Нет полностью удовлетворены</t>
  </si>
  <si>
    <t>Улучшить материально техническую базу</t>
  </si>
  <si>
    <t>Меня все устраивает</t>
  </si>
  <si>
    <t xml:space="preserve">Хорошо работать </t>
  </si>
  <si>
    <t>Претензий нет</t>
  </si>
  <si>
    <t>Нечего добавить мне</t>
  </si>
  <si>
    <t>Есть неприятный запах</t>
  </si>
  <si>
    <t>Хотелось бы, чтобы преподаватели учили нас по тем темам, которым указано в учебной части. Выходит так что на лекциях другие темы, на занятиях другое, а на практике только измеряем АД и температуру тела. И на экзаменах  кое как сдаем</t>
  </si>
  <si>
    <t>Больше манипуляций, чтобы дети знали технику выполнения манипуляций, главное детям знать технику выполнения задач! А выучить по книжкам все могут, но выполнить не все. Учтите это!</t>
  </si>
  <si>
    <t xml:space="preserve">Все круто, лучший колледж!!! </t>
  </si>
  <si>
    <t xml:space="preserve">Предложений нет , все и так отлично </t>
  </si>
  <si>
    <t>Улучшение жилищно-коммунальных условий общажития, а так же улучшение аудиторий и увеличения всевозможных манекенов и оборудовария для отработки практических навыков</t>
  </si>
  <si>
    <t>Еще улучшится</t>
  </si>
  <si>
    <t>Сан узел в общежитии, отопление спортзала</t>
  </si>
  <si>
    <t xml:space="preserve">Хотелось бы в удовлетворении, помощи в дистанционном образовании для студентов. </t>
  </si>
  <si>
    <t>Общаться со студентами не только на тувинской языке, но и на русском. Из личного наблюдения следует что в колледже учатся дети русской национальности, а так же есть дети (например мой ребёнок) тувинской национальности которые не совсем понимают тувинский язык. Многие преподаватели лекции проводят на тувинской языке (пока им не скажут что не все понимают). Тогда преподаватели возмущённо переходят на русский язык. И на практике также допускается дискриминация студентов по языковой пренадлежности. Пожелание исправить данный факт.</t>
  </si>
  <si>
    <t>Нужно открыть мед академию</t>
  </si>
  <si>
    <t>У меня нет предложений</t>
  </si>
  <si>
    <t xml:space="preserve">Всё в порядке </t>
  </si>
  <si>
    <t>Рассветай мед колледж любимый</t>
  </si>
  <si>
    <t xml:space="preserve">Предложений нет </t>
  </si>
  <si>
    <t xml:space="preserve">Общежитие </t>
  </si>
  <si>
    <t>Желаю Вам успехов и процветания вашей организации!!!</t>
  </si>
  <si>
    <t>Необходимо побольше демонстративного материала, увеличить библиотечный фонд</t>
  </si>
  <si>
    <t>Отлично</t>
  </si>
  <si>
    <t>Все супер</t>
  </si>
  <si>
    <t>Молодцы, учёба в мед колледже дал мне понять на сколько интересна и сложна эта профессия медика, дальнейшего процветания и вам и мне чтобы я окончила медицинский вуз и стала помогать нашей респкблике</t>
  </si>
  <si>
    <t>Желаю хорошо уситься</t>
  </si>
  <si>
    <t>Пока все устраивает</t>
  </si>
  <si>
    <t>Чтобы преподаватели связались со студентами во время карантина, и конечно же во время дистанционного обучения не давали много очень много заданий домашних и контрольных</t>
  </si>
  <si>
    <t>Тренажерный зал</t>
  </si>
  <si>
    <t>Желаю удачи, здоровья, и процветания  преподавателям, и всех работников РМК</t>
  </si>
  <si>
    <t>Услуги полностью удовлетворяют</t>
  </si>
  <si>
    <t>Гардероб для студентов</t>
  </si>
  <si>
    <t>Проведение работы, направленной на сохранение и укрепление здоровбя обучающихся</t>
  </si>
  <si>
    <t xml:space="preserve">Вежливый и умный директор, знающий свою работу в данной сфере. А так же некоторым преподавателям нужно высшее образование для того что бы , хоть иногда правильно и верно формулировать данную мысль. Питание студентов, столовую можно сделать все доступной( как восторг, кафе лето). </t>
  </si>
  <si>
    <t xml:space="preserve">Спасибо вам за все низкий поклон вам </t>
  </si>
  <si>
    <t>Ремонт фассада</t>
  </si>
  <si>
    <t>Улучшить учебные части</t>
  </si>
  <si>
    <t>Все нормально</t>
  </si>
  <si>
    <t>Желаю дальнейших достижений в науке, информатизации</t>
  </si>
  <si>
    <t>Отопление привести в порядок.</t>
  </si>
  <si>
    <t>С проживанием поставить душевые кабины итд</t>
  </si>
  <si>
    <t xml:space="preserve">Стипендия должна быть более оптимальная, а не очень маленькая </t>
  </si>
  <si>
    <t xml:space="preserve">Вперёд светлому в будущему! </t>
  </si>
  <si>
    <t xml:space="preserve">Нет предложений </t>
  </si>
  <si>
    <t>Учебноматериальнбазу улучшить</t>
  </si>
  <si>
    <t xml:space="preserve">Успехов </t>
  </si>
  <si>
    <t xml:space="preserve">Улучшение работы столовой в виде понижения стоимости еды и учеличения ассортимента </t>
  </si>
  <si>
    <t>График учебы оборудованность компетентность доброжелательность. Побольше практики</t>
  </si>
  <si>
    <t xml:space="preserve">Успехов вам!!! </t>
  </si>
  <si>
    <t>Практические занятия проводить в МО</t>
  </si>
  <si>
    <t>Еще улучшить состояние и преподавателей обзывчивых надо бы</t>
  </si>
  <si>
    <t>Тренажерный зал для студентов</t>
  </si>
  <si>
    <t>Открыть университет</t>
  </si>
  <si>
    <t xml:space="preserve">Всем большое спасибо </t>
  </si>
  <si>
    <t>Ремонт, поставить пластиковые окна</t>
  </si>
  <si>
    <t>Всё хорошо</t>
  </si>
  <si>
    <t xml:space="preserve">Улучшение здания </t>
  </si>
  <si>
    <t>Предлодений нет</t>
  </si>
  <si>
    <t>Условия хорошие</t>
  </si>
  <si>
    <t>Оказания услуг в колледже хорошие</t>
  </si>
  <si>
    <t xml:space="preserve">Вежливость </t>
  </si>
  <si>
    <t>организация колледжа на хорошем уровне</t>
  </si>
  <si>
    <t>соответствует как есть</t>
  </si>
  <si>
    <t>предложений нет</t>
  </si>
  <si>
    <t>условия в колледже соответствует</t>
  </si>
  <si>
    <t>Бесплатные питание</t>
  </si>
  <si>
    <t>Спасибо</t>
  </si>
  <si>
    <t xml:space="preserve">Дальнейшего процветания! </t>
  </si>
  <si>
    <t xml:space="preserve">Улучшить жилые комнаты, холодно </t>
  </si>
  <si>
    <t>Сделать парковку</t>
  </si>
  <si>
    <t>Увеличить площади для обучения , строительство пристройки</t>
  </si>
  <si>
    <t>Отдельное крыло для детской музыкальной стадии в здании колледжа</t>
  </si>
  <si>
    <t xml:space="preserve">Всего самого наилучшего </t>
  </si>
  <si>
    <t xml:space="preserve">Обучение по учебникам, </t>
  </si>
  <si>
    <t>Расширения спектра предоставляемых образовательных услуг и рассмотрение возможностей увеличения учебных площадей и кабинетов</t>
  </si>
  <si>
    <t>Здравствуйте,  меня всё устраивает</t>
  </si>
  <si>
    <t>Спасибо им!</t>
  </si>
  <si>
    <t xml:space="preserve">Построить пристройку </t>
  </si>
  <si>
    <t xml:space="preserve">Хотелось бы побольше красивых лавочек в коридорах, во время ожидания ребёнка </t>
  </si>
  <si>
    <t>Улучшить качество преподавания специальных дисциплин , особенно теоретических предметов</t>
  </si>
  <si>
    <t>Увеличить учебные площади</t>
  </si>
  <si>
    <t>1)Улучшить работу столовой, цены на блюда уменьшить, повысить ассортимент. 2)Организовать и добавить взаимодействия, заключать договора с престижными ВУЗми для дальнейшего обучения выпускников</t>
  </si>
  <si>
    <t>Ок</t>
  </si>
  <si>
    <t>Успех и процветания в</t>
  </si>
  <si>
    <t>детская площатка желательно</t>
  </si>
  <si>
    <t>Нужна новая школа. В этой мало места и спортзал  в подвале. Нет места детям проводить свободное времяНекоторые занятия приходится посещать в других зданиях</t>
  </si>
  <si>
    <t>Оборудовать все классы основной школы звукоусиливающим оборудованием</t>
  </si>
  <si>
    <t>Классные,  слуховые комнаты и хороший спортивный зал</t>
  </si>
  <si>
    <t>Мы, родители, детей с нарушениями слуха, хотим, чтобы построили нашим детям новое здание для обучения с наилучшими и подходящими оборудованиями, чтобы наши дети в дальнейшем могли научиться хорошо говорить и понимать суть речи, и чтоб у них было светлое будущее</t>
  </si>
  <si>
    <t xml:space="preserve">Тренажёрный </t>
  </si>
  <si>
    <t xml:space="preserve">Спортзал надо большой </t>
  </si>
  <si>
    <t>Много книги надо для детей, хорошего спортивного зала</t>
  </si>
  <si>
    <t>Желаем  в  дальнейшем  процветания, успехов в работе</t>
  </si>
  <si>
    <t>Удовлетворительно</t>
  </si>
  <si>
    <t xml:space="preserve">Разобраться с уставом школы. Начало занятий с 8 утра не устраивает т.к приезжающие с дачи опаздывают. Хотя в одну смену учатся с пол девятого можно начинать. Куда торопиться если одна смена </t>
  </si>
  <si>
    <t>Волонтеры для глухих детей из числа педагогов владеющих и переводящих жестовый язык</t>
  </si>
  <si>
    <t>дальше больше</t>
  </si>
  <si>
    <t>Мое мнение улучшить проект учреждения в другом плане</t>
  </si>
  <si>
    <t xml:space="preserve">Спасибо </t>
  </si>
  <si>
    <t xml:space="preserve"> Обновить школу все необходимыми  условиями </t>
  </si>
  <si>
    <t>Нет коментарии</t>
  </si>
  <si>
    <t>Учеба</t>
  </si>
  <si>
    <t>Побольше мест в интернате</t>
  </si>
  <si>
    <t xml:space="preserve">Новую школу строили бы городе для детей  </t>
  </si>
  <si>
    <t>Поменять помещение в более просторное. И побольше высокое качественной аппаратуры</t>
  </si>
  <si>
    <t>Меня всё устраивает</t>
  </si>
  <si>
    <t>Надо расширить здание или построить отдельный корпус, так как там учатся очень много детей и места не хватает</t>
  </si>
  <si>
    <t xml:space="preserve">Школу постройте пож, для детей с нарушением слуха! </t>
  </si>
  <si>
    <t>Школа слишком маленькая детям не где играть. Желательно поменяли школу или учеников разделили слабослышащими от глухих!</t>
  </si>
  <si>
    <t xml:space="preserve">Построить новую школу с новейшими оборудованииями  для полноценного, доступного образования глухих детей. Школу-интернат соответствующую всем требованиям современного образования, чтобы дети чувствовали себя полноценными, не ограниченными. </t>
  </si>
  <si>
    <t xml:space="preserve">Переезд на новое здание </t>
  </si>
  <si>
    <t>Просим построить новую просторную  школу--интернат с спортзалом, столовой, сурдокабинетами, кабинетами для занятий по технологии, комнатами для отдыха и досуга, компьютерными классами ит.д.</t>
  </si>
  <si>
    <t>во дворе школы игральную!!!!!!!!!</t>
  </si>
  <si>
    <t>построить бы новую школу</t>
  </si>
  <si>
    <t>улучшить  условия школы-интерната для этого построить новую современную школу для наших детей</t>
  </si>
  <si>
    <t>Всё будет хорошо</t>
  </si>
  <si>
    <t>построить новую школу</t>
  </si>
  <si>
    <t xml:space="preserve">Спортивный зал и Новую школу хотим. </t>
  </si>
  <si>
    <t xml:space="preserve">Нужна новая школа в республике. </t>
  </si>
  <si>
    <t xml:space="preserve">Было бы лучше если у школы был свой спортзал для занятий физкультурой </t>
  </si>
  <si>
    <t xml:space="preserve">мы очень хотим чтобы для наших детей с инвалидностью построили самую современную школу с современными техстредствами и условиями для проживания. Руководители Минобразования сами посмотрите в каких условиях наши дети проживают и обучаются!!! Какие маленькие классы!!! Раз Вы попросили заполнить такую анкету просим удовлетворить нашу просьбу о постройке новой школы для наших детей. </t>
  </si>
  <si>
    <t xml:space="preserve">Халатность директора </t>
  </si>
  <si>
    <t>Привлекать много детей на различные конкурсы и олимпиады соревнования</t>
  </si>
  <si>
    <t>Тех.оборудования,спортивные плошадки</t>
  </si>
  <si>
    <t>личное обшение между родителями и учителями</t>
  </si>
  <si>
    <t>хорошие взаимоотношение с учителями</t>
  </si>
  <si>
    <t>Построили бы новую школу</t>
  </si>
  <si>
    <t xml:space="preserve">Чтобы был просторный спортивный зал, классные комнаты и актовый зал были большими и светлыми. Чтобы столовая была внутри школы, В целом хотим большую школу. </t>
  </si>
  <si>
    <t>Всегда оставаться таким хорошим</t>
  </si>
  <si>
    <t>необходимо строительство новой школы</t>
  </si>
  <si>
    <t>Обеспечение ответственной безопасности. Построить новую школу, обеспечить детям комфортное обучение.</t>
  </si>
  <si>
    <t>Спортзал отдельный и дополнительные занятия  увеличить количество</t>
  </si>
  <si>
    <t>Терпения, процветания желаю</t>
  </si>
  <si>
    <t>Этой школе необходим хороший ремонт и современный дизайн</t>
  </si>
  <si>
    <t>Обучение в одну смену</t>
  </si>
  <si>
    <t xml:space="preserve">Улучшить медицинскую помощь (врача психиатра) в школе. </t>
  </si>
  <si>
    <t>В большей степени удовлетворены услугами оказания образовательного процесса</t>
  </si>
  <si>
    <t xml:space="preserve">Всего самого хорошего </t>
  </si>
  <si>
    <t>Благоустройство прилегающей территории (тратуар)</t>
  </si>
  <si>
    <t xml:space="preserve">Сделать в школе хороший ремонт. А не косметический. </t>
  </si>
  <si>
    <t>Создать современные помещения для учебы, питания и отдыха ребенка</t>
  </si>
  <si>
    <t xml:space="preserve">В данный момент я удовлетверена, условиями оказания услуг в данной организации. </t>
  </si>
  <si>
    <t xml:space="preserve">Продолжать работу в том же духе! Успехов коллективу! </t>
  </si>
  <si>
    <t>Спасибо нашим учителям и психологам</t>
  </si>
  <si>
    <t>Сделать ремонт))</t>
  </si>
  <si>
    <t xml:space="preserve">Спасибо учителям. </t>
  </si>
  <si>
    <t>Успехов</t>
  </si>
  <si>
    <t>Просим заменить старые окна на новые пластиковые окна, новые светильники в классах и коридорах.</t>
  </si>
  <si>
    <t>В классных кабинетах необходимо поменять окна на пластиковые стеклопакеты.</t>
  </si>
  <si>
    <t xml:space="preserve">Кабинет Ритмики  организовать в здании школы. Зимой детям неудобно ходить на урок, так как кабинет находится в другом старом здании. </t>
  </si>
  <si>
    <t>нет общественного транспорта который бы проходил мимо школы. приходится добираться из центра до школы.</t>
  </si>
  <si>
    <t>Новое современное здание для школы</t>
  </si>
  <si>
    <t>нет общественного транспорта проходящего мимо школы. долго добираться</t>
  </si>
  <si>
    <t>Даргалары шупту хамаатылар болганда дылга шоолуг эвес болгаш, чамдыкта чедимчелиг чугаалажып шыдавас мен.</t>
  </si>
  <si>
    <t xml:space="preserve">Молодцы! </t>
  </si>
  <si>
    <t>Рассмотрение альтернатив обучения</t>
  </si>
  <si>
    <t>Спасибо учителям,успехов.</t>
  </si>
  <si>
    <t>спасибо</t>
  </si>
  <si>
    <t>мы родители очень хотим,чтобы обновили школы с соответствующими требованиями для детей с овз</t>
  </si>
  <si>
    <t>Не очень удобное территориальное  расположение школы.</t>
  </si>
  <si>
    <t xml:space="preserve">Больше обратной связи </t>
  </si>
  <si>
    <t xml:space="preserve">Хочется увидеть спортивный зал в соответствующий с современными инвентарями,и  кружки по волейболу по футболу по баскетболу и борьба, и и конечно же хочется новую школу так как как наша школу уже пора менять </t>
  </si>
  <si>
    <t>Нет парковки, туалета внутри помещения</t>
  </si>
  <si>
    <t xml:space="preserve">Значительно увеличить зарплату учителям в данном учебном заведении из-за сложных условий труда. </t>
  </si>
  <si>
    <t>чтлбы побрыстрее закончилось дистанционное обучение</t>
  </si>
  <si>
    <t>Новое здание мастерских кабинетов.</t>
  </si>
  <si>
    <t>Школьный автобус.</t>
  </si>
  <si>
    <t xml:space="preserve">Желаю пед коллективу школы 10 дальнейших творческих успехов в работе с нашими детьми.Спасибо за ваш  труд. </t>
  </si>
  <si>
    <t>Оцениваю хорошо</t>
  </si>
  <si>
    <t>хороших руководителей</t>
  </si>
  <si>
    <t xml:space="preserve">У меня нет предложений по улучшении условий. </t>
  </si>
  <si>
    <t xml:space="preserve">Желаю успехов </t>
  </si>
  <si>
    <t xml:space="preserve">Иметь свой спортивный зал </t>
  </si>
  <si>
    <t>Нужен спортивный зал</t>
  </si>
  <si>
    <t xml:space="preserve">В этой школе нет Спортивного зала </t>
  </si>
  <si>
    <t>Педагогический кадр</t>
  </si>
  <si>
    <t>За учебы оплата мен ненравиться</t>
  </si>
  <si>
    <t>Всё устраивает</t>
  </si>
  <si>
    <t xml:space="preserve">Напишу то что не нравится. Это узкие коридоры и опасная лестница. </t>
  </si>
  <si>
    <t xml:space="preserve">Необходим спортзал ещё комнаты отдыха для детей! </t>
  </si>
  <si>
    <t>Улучшить дистанционную обучению чтобы было информативно достурно простым людям</t>
  </si>
  <si>
    <t xml:space="preserve">Дальнейшего развития школы </t>
  </si>
  <si>
    <t>Спортзал нужен</t>
  </si>
  <si>
    <t>Не хватает спортивного зала рядом со школы</t>
  </si>
  <si>
    <t>Организовать питание между завтраком и обедом.</t>
  </si>
  <si>
    <t xml:space="preserve">Всего наилучшего </t>
  </si>
  <si>
    <t>По больше информации</t>
  </si>
  <si>
    <t xml:space="preserve">Дети занимаются в маленьких кабинетах,тесно неудобно им.можно ли построить пристройку к зданию,чтобы кабинеты были большие.и спортзал обязательно </t>
  </si>
  <si>
    <t>Хочу чтоб соответственно общались с родителями и учениками  без всякой агрессии))</t>
  </si>
  <si>
    <t>Построить спортзал!</t>
  </si>
  <si>
    <t>Желаю удачи, процветания!</t>
  </si>
  <si>
    <t>Стоит уделить внимание к снижению объёма домашних заданий</t>
  </si>
  <si>
    <t xml:space="preserve">Быть дружными, сплоченными </t>
  </si>
  <si>
    <t>Надо школе спортзал построить</t>
  </si>
  <si>
    <t>Хорошая школа нам очень нравится.</t>
  </si>
  <si>
    <t xml:space="preserve">Для кабинета ИЗО хочется иметь шкаф для хранения и улучшить освещение. </t>
  </si>
  <si>
    <t xml:space="preserve">Здание школы не подходит для оказания образовательных услуг, нет спортивного зала, коридоры узкие, нет зоны рекреации, мебель очень старая и ремонт некачественный. Также необходимо повышать качество обученности детей, по школе озвучивали всего 15% в первом полугодии этого учебного года. </t>
  </si>
  <si>
    <t xml:space="preserve">Улучшить качество питания для детей </t>
  </si>
  <si>
    <t>Я полностью удовлетворена работой ОО РОМХШИ им.Р.Кенденбиля. желаю успехов.</t>
  </si>
  <si>
    <t>Спасибо за вашу работу уважаемые учителя )</t>
  </si>
  <si>
    <t xml:space="preserve">Для улучшения условий не хватает спортивного зала. </t>
  </si>
  <si>
    <t>Желаем всем удачи и успехов! Низкий поклон нашим преподавателям</t>
  </si>
  <si>
    <t>Оборудовать небольшие кабинки для учеников художественного отделения, где можно оставить сумки</t>
  </si>
  <si>
    <t xml:space="preserve">Не хватает Спортивного зала </t>
  </si>
  <si>
    <t>Строительство спортивного зала</t>
  </si>
  <si>
    <t>Комментарий нет</t>
  </si>
  <si>
    <t>Спасибо всем преподавателям моей дочери</t>
  </si>
  <si>
    <t>Расписание по специальному блоку формировать более продуманно, иногда ребёнок вынужден ждать следующего урока 3-4 часа, также нет нормальной зоны ожидания</t>
  </si>
  <si>
    <t>Школе нужен спортивный, концертный залы и спортплощадка . Дети одаренные и им нужно выступать на сцене. Мне кажется, надо построить новую школу со всей инфраструктурой.</t>
  </si>
  <si>
    <t xml:space="preserve">Чтобы сделали спорт зал где дети спокойно могли заниматься физкультурой. </t>
  </si>
  <si>
    <t>Улучшения интернета и мест для интерната</t>
  </si>
  <si>
    <t>Гардероб должен быть по классам отдельные, а то каждый раз одежда теряется из-за бардака</t>
  </si>
  <si>
    <t>Дальнейших успехов</t>
  </si>
  <si>
    <t xml:space="preserve">Всего вам наилучшего, процветания нашей школы. </t>
  </si>
  <si>
    <t>Все удовлетворяет</t>
  </si>
  <si>
    <t>Желаю Рши  им РД Кендембиля просветания,учительям успехов работе в воспитании наших детей,спасибо вам огромное 珞</t>
  </si>
  <si>
    <t>Сделать уголок уединения</t>
  </si>
  <si>
    <t xml:space="preserve">Дальше  в период </t>
  </si>
  <si>
    <t>Очень хорошая школа!</t>
  </si>
  <si>
    <t>Нужен спортзал</t>
  </si>
  <si>
    <t xml:space="preserve">желаю успехов </t>
  </si>
  <si>
    <t>Не хватает спортивного зала</t>
  </si>
  <si>
    <t>Процветания</t>
  </si>
  <si>
    <t>Ещё больше информации по сайту</t>
  </si>
  <si>
    <t>ХОТЕЛОСЬ БЫ, ЧТОБЫ ПО ПРЕДМЕТАМ УЧИЛИ ХОРОШО КАК СПЕЦЦИКЛЫ.</t>
  </si>
  <si>
    <t xml:space="preserve">Спорт зал, искусственный газон на футбольном поле, разнообразить меню в столовой </t>
  </si>
  <si>
    <t xml:space="preserve">Добавление интерната, и спортзалом. </t>
  </si>
  <si>
    <t>Хочу что данная школа всегда быть на этом де уровне.Спас бо Администрации школы.</t>
  </si>
  <si>
    <t xml:space="preserve">Строить спортзал, интернат. </t>
  </si>
  <si>
    <t>Спортзал надо делать. А то без спортзала дети физкультуру в маленьком актовом зале проводит</t>
  </si>
  <si>
    <t>Спасибо большое учителя</t>
  </si>
  <si>
    <t>Нет комментариев. Удовлетворена условиями услуг</t>
  </si>
  <si>
    <t xml:space="preserve">Туалет один!!! На такую большую школу! Там 3 дырочки извините... и две почти никогда не работают </t>
  </si>
  <si>
    <t xml:space="preserve">Улучшения МТБ, снизить число учащихся в классах до 25 чел. </t>
  </si>
  <si>
    <t>Не хвататает квалифицированных педагогов.</t>
  </si>
  <si>
    <t>Обновить парты</t>
  </si>
  <si>
    <t>Всё хорошо сделано</t>
  </si>
  <si>
    <t>Не имеются</t>
  </si>
  <si>
    <t>Желаю, чтобы в школе сделали современные, чистые, вентилируемые уборные для учащихся, просторные кабинеты, отдельную от актового зала столовую. Благодарю.</t>
  </si>
  <si>
    <t>Увеличить финансирование из бюджета для возможности модернизации технических ресурсов</t>
  </si>
  <si>
    <t>Все условия по оказанию услуг удовлетворяют</t>
  </si>
  <si>
    <t xml:space="preserve">Зимой нет освещения, территория грязная, не уютно </t>
  </si>
  <si>
    <t>Улучшение качества образования</t>
  </si>
  <si>
    <t xml:space="preserve">Это школьный буфет в старшей школе, детей кормят просто ужасно. </t>
  </si>
  <si>
    <t>Нет коментариев</t>
  </si>
  <si>
    <t xml:space="preserve">Обновить сан узел </t>
  </si>
  <si>
    <t>Продолжить в том же духе!!!</t>
  </si>
  <si>
    <t xml:space="preserve">Охранники пусть будут тактичнее </t>
  </si>
  <si>
    <t>Хорошо учить детей со всех сророн.</t>
  </si>
  <si>
    <t xml:space="preserve">Улучшить столовую </t>
  </si>
  <si>
    <t>кушать дорого</t>
  </si>
  <si>
    <t>Правильно функционирующая столовая для детей с горячими и вкусными обедами,доступными каждому ученику,а не так чтобы кому то хватило наличие,а другим нет</t>
  </si>
  <si>
    <t>Снабдить новой оргтехникой</t>
  </si>
  <si>
    <t xml:space="preserve">Быть понимающими и тактичными </t>
  </si>
  <si>
    <t>Уволить Ольгу Львовну</t>
  </si>
  <si>
    <t>Все отлично!!!</t>
  </si>
  <si>
    <t xml:space="preserve">Благоустроить спортивную площадку на территории школы, </t>
  </si>
  <si>
    <t xml:space="preserve">Улучшение качества преподавания, улучшение школьного питания, решение вопроса об улучшении уборной </t>
  </si>
  <si>
    <t>Поменьше бюрократии!!</t>
  </si>
  <si>
    <t>Улучшение графиков уроков.</t>
  </si>
  <si>
    <t>Наличие жидкого мыла!!!!</t>
  </si>
  <si>
    <t>Кулеры с водой</t>
  </si>
  <si>
    <t>Относится к детям вежливо. Например, не гнобить детей и не пугать тем, что ребёнок не сдаст экзамены, почему выбран такой предмет, так как не способен и не сможет сдать этот предмет и завалит!!!</t>
  </si>
  <si>
    <t>Подбор квалифицированных преподавателей в школе и чтобы учителя честно выполняли свою работу</t>
  </si>
  <si>
    <t xml:space="preserve">Пока ничего на ум не приходит </t>
  </si>
  <si>
    <t>все устраивает</t>
  </si>
  <si>
    <t>Удовлетворён полностью услугами образовательной деятельности</t>
  </si>
  <si>
    <t>Со всеми условиями удовлетворены</t>
  </si>
  <si>
    <t>Учеба в одну смену</t>
  </si>
  <si>
    <t xml:space="preserve">Слишком перегружают детей домашним заданием и когда перейдут на электронные книги в школе а дома бумажные чтобы дети не таскали тяжести! </t>
  </si>
  <si>
    <t>Оставайтесь лучшим образовательным учреждением</t>
  </si>
  <si>
    <t>Организация обучения учащихся по дополнительным образовательным программам</t>
  </si>
  <si>
    <t>Предлагаю:бесплатное питание,бесплатные учебники,физической активности,культурно-досуговые мероприятия</t>
  </si>
  <si>
    <t xml:space="preserve">Часто отсутствует медик. Нет питьевой воды. Грязные туалеты. Желательно расширить столовую, разнообразить меню. Часто не хватает еды для старших классов, которые долго находятся в школе. </t>
  </si>
  <si>
    <t>Организовать отдельную столовую и актовый зал</t>
  </si>
  <si>
    <t>Дополнительные спортивные секции для школьников</t>
  </si>
  <si>
    <t>Зоны отдыха</t>
  </si>
  <si>
    <t>Все прекрасно</t>
  </si>
  <si>
    <t>Современные условия образовательного учреждения.</t>
  </si>
  <si>
    <t>зв, нв, иг - лууучшииееее))))))</t>
  </si>
  <si>
    <t>Все устраивает</t>
  </si>
  <si>
    <t>Необходимо обустроить дополнительные туалеты, расширить столовую, пристроить более просторный спортзал</t>
  </si>
  <si>
    <t>В данном лицее не хватает гардеробной комнаты. В целом, мы удовлетворены учебным процессом</t>
  </si>
  <si>
    <t>Дальнейшего процветания</t>
  </si>
  <si>
    <t xml:space="preserve"> Пока все устраивает </t>
  </si>
  <si>
    <t>Организовать работу спортивных секций, проводить тренировки согласно установленным нормам тренера, а не по прихоти ркуоводства.</t>
  </si>
  <si>
    <t xml:space="preserve">Решить вопрос с текучостью учителей </t>
  </si>
  <si>
    <t>Ребенок желает,чтоб площадь кабинетов была больше и мест(парты,стулья)</t>
  </si>
  <si>
    <t>Развитие творческих способностей обучающихся</t>
  </si>
  <si>
    <t>Все отлмчно</t>
  </si>
  <si>
    <t>Чтобы преподаватели вели уроки углубленно,наглядными пособиями,чтоб ребенок уходил с урока удовлетворенным,а не так присутствовал на уроке и ладно</t>
  </si>
  <si>
    <t>Русский язык должен преподавать русскоязычный учитель с хорошей дикцией</t>
  </si>
  <si>
    <t>Нужны высококвалификационые преподаватели</t>
  </si>
  <si>
    <t>Увеличение мест</t>
  </si>
  <si>
    <t>Питание бесплатное</t>
  </si>
  <si>
    <t xml:space="preserve">Чувствуется нехватка классных помещений. </t>
  </si>
  <si>
    <t xml:space="preserve">Бесплатное питание </t>
  </si>
  <si>
    <t>По возможности увеличить парковку</t>
  </si>
  <si>
    <t>Построить отдельное помещение столовой</t>
  </si>
  <si>
    <t>Все услуги удовлетворяют</t>
  </si>
  <si>
    <t>Побольше внимания к общеобразовательным классам.</t>
  </si>
  <si>
    <t>Привлечение грамотных преподавателей.</t>
  </si>
  <si>
    <t>Всего 1 туалет для девочек и 1 туалет для мальчиков на всю школу! Разнообразить и улучшить качество питания в школе! Зонировать раздевалки, т.к. раздеваются несколько классов.</t>
  </si>
  <si>
    <t>Не хватает специалистов предметников</t>
  </si>
  <si>
    <t>Все отлично!</t>
  </si>
  <si>
    <t xml:space="preserve">1.Разгрузить учителей от многочисленных отчётностей - бюрократии для большего контакта и ориентированности на ученика! 2.Подъем нравственного воспитания </t>
  </si>
  <si>
    <t xml:space="preserve">Предлагаем проводить осенью  ежегодный спортивный слёт школьников, как в других школах, так как такое мероприятие сближает детей.Надеюсь,со следующего года наше предложение будет услышано. </t>
  </si>
  <si>
    <t xml:space="preserve">Всё хорошо! </t>
  </si>
  <si>
    <t xml:space="preserve">Обеспечить хороший буфет в старшей школе. </t>
  </si>
  <si>
    <t>Вроде все устраивает</t>
  </si>
  <si>
    <t xml:space="preserve">Руководству школы быть вежливее с посетителями </t>
  </si>
  <si>
    <t xml:space="preserve">Спасибо сотрудникам МАОУ "Лицей №15", начиная от директора Берзиной до техничек. Преподаватель  состав трудится героически, аплодисменты им. Спасибо учителям за их огромное терпение, низкий поклон. Лицей является базой для будущих профессионалов в любой области деятельности. </t>
  </si>
  <si>
    <t>Нужно дублировать информацию и на тувинском языке тоже: информационные стенды, вывески итд... Омрачает то обстоятельстао, что по всему городу (если не по всей Туве) идёт тенденция постепенного убирания родного тувинского языка и тув.литературы из числа школьных предметов.</t>
  </si>
  <si>
    <t>уборных комнат в старшей школе мало</t>
  </si>
  <si>
    <t>Переполненность классов</t>
  </si>
  <si>
    <t>Поднять зарплату учителям, чтобы снизить их нагрузку. Тогда у учителей появится время для более качественной подготовки к олимпиадам и творческим конкурсам.</t>
  </si>
  <si>
    <t>Все хорошо, предложений нет.</t>
  </si>
  <si>
    <t>Предложений нет.</t>
  </si>
  <si>
    <t xml:space="preserve">Отказ от Дистанционного образования </t>
  </si>
  <si>
    <t xml:space="preserve">Желаю в дальнейшем Процветания, просветления!! </t>
  </si>
  <si>
    <t>Новая здание школы</t>
  </si>
  <si>
    <t>Уменьшить количество детей в классах</t>
  </si>
  <si>
    <t xml:space="preserve">Столовая старшей школы </t>
  </si>
  <si>
    <t>Всё устаивает</t>
  </si>
  <si>
    <t xml:space="preserve">Нет </t>
  </si>
  <si>
    <t>Ребёнок из многодетной малообеспеченной семьи не получает бесплатное питание.</t>
  </si>
  <si>
    <t>Переполненные классы, по 40 детей. Увеличить штат сотрудников, особенно учителей</t>
  </si>
  <si>
    <t>нет, всё хорошо</t>
  </si>
  <si>
    <t>Побольше внеурочных кружков</t>
  </si>
  <si>
    <t>Не хватает мест на парковке, надо бы директора школы подумать об этом, дети во время перемен даже во время уроков слишком много бегают в магазин Ани, нужно прекращать уже, и то в этом магазине цены дорогие</t>
  </si>
  <si>
    <t>Не имею</t>
  </si>
  <si>
    <t>Чтобы перестали собирать деньги с родителей</t>
  </si>
  <si>
    <t xml:space="preserve">Все устраивает!!! </t>
  </si>
  <si>
    <t xml:space="preserve">Все условия в этой организации меня удовлетворяют </t>
  </si>
  <si>
    <t>Побольше туалетов</t>
  </si>
  <si>
    <t xml:space="preserve">Один из лучших школ города </t>
  </si>
  <si>
    <t>Расширение учебной зоны</t>
  </si>
  <si>
    <t>Всем довольны</t>
  </si>
  <si>
    <t xml:space="preserve">В целом услуги оказываются хорошо, качество удовлетворяет </t>
  </si>
  <si>
    <t>процветания</t>
  </si>
  <si>
    <t>Построить спортзал</t>
  </si>
  <si>
    <t xml:space="preserve">Ещё больше развиваться) </t>
  </si>
  <si>
    <t>Выполненять требованияСанПина По количеству учащихся в классах</t>
  </si>
  <si>
    <t>Дальнейшего развития,успехов и самое главное, чтоб  дети были умными!!!</t>
  </si>
  <si>
    <t xml:space="preserve">Не знаю </t>
  </si>
  <si>
    <t>достаток учителей</t>
  </si>
  <si>
    <t>Чтобы в школе дополнительно сделали туалет</t>
  </si>
  <si>
    <t>Все отлично, молодцы!</t>
  </si>
  <si>
    <t xml:space="preserve">Не открывается сайт иногда </t>
  </si>
  <si>
    <t>Очень мало места для парковки около старшей школы</t>
  </si>
  <si>
    <t>При входе в фое организовать книги,журналы для чтения</t>
  </si>
  <si>
    <t>Обеды для школьников бесплатные . ОБЕСПЕЧЕННОСТЬ КНИГАМИ 100%. РАЗДЕВАЛКИ В СТАРШЕЙ ШКОЛЕ . ОХРАНА БЕСПЛАТНАЯ . ШКОЛНЫЙ АВТОБУС</t>
  </si>
  <si>
    <t>Учителя с опытом работы, а не студенты которые не могут объяснить элементарных тем(либо объясняют с грубыми ошибками)</t>
  </si>
  <si>
    <t xml:space="preserve">Я бы предложила расширить список кружков, бесплатных, в рамках школы. Улучшить внеклассную работу с учащимся. Обеспечить детям, обучающихся в общеобразовательных классах доступность ко всем мероприятиям и кружкам, конкурсам, проводимых в лицее, а не только лицейским классам. </t>
  </si>
  <si>
    <t xml:space="preserve">Отдельный актовый зал и столовая для детей </t>
  </si>
  <si>
    <t>Zoom не очень звук работал на конференции, то появлялся, то исчезал.</t>
  </si>
  <si>
    <t>Нет предложений, все устраивает</t>
  </si>
  <si>
    <t xml:space="preserve">Скорее перейти на обычную форму обучения </t>
  </si>
  <si>
    <t>Дальнейшего развития!!!!</t>
  </si>
  <si>
    <t>Хочу чтобы во всех классах ввели уроки информатики,а не выборочных классов.</t>
  </si>
  <si>
    <t>Чтобы в классе было не больше 25 детей. Потому что набирают по 40 человек и это вообще ад. Пожалуйста, количество детей уменьшить при наборе учеников!!!</t>
  </si>
  <si>
    <t xml:space="preserve">Все отлично. Чем дальше тем лучше </t>
  </si>
  <si>
    <t>прекратить ДО</t>
  </si>
  <si>
    <t xml:space="preserve">Решить кадровые вопросы для качественного обучения детей </t>
  </si>
  <si>
    <t>Всё хорошо. Успехов лицею!</t>
  </si>
  <si>
    <t xml:space="preserve">здравствуйте </t>
  </si>
  <si>
    <t>Для 1-8, 10 классов закрыть учебный гол</t>
  </si>
  <si>
    <t>развива</t>
  </si>
  <si>
    <t xml:space="preserve">Салфетки в столовке </t>
  </si>
  <si>
    <t xml:space="preserve">Сайт 15 школы ужасен и неудобен, учителя не обращают внимания на учеников, </t>
  </si>
  <si>
    <t>Быть вежливым</t>
  </si>
  <si>
    <t>Ремонт мужского туалета и пол некоторых кабинетов</t>
  </si>
  <si>
    <t>Хотелость б поставить теннисные столы</t>
  </si>
  <si>
    <t>Дополнительные видеоуроки,трансляции по таким предметам как: англ.язык,алгебра,геометрия,русский язык,химия,физика</t>
  </si>
  <si>
    <t xml:space="preserve">Все хорошо </t>
  </si>
  <si>
    <t>Каждый учебный год учебников не хватает.  Родители сами покупают. Просьба к администрацию Лицея заказывать учебники заранее.</t>
  </si>
  <si>
    <t xml:space="preserve">Отношение предметников к детям оставляет желать лучшего. Они не умеют работать с детьми индивидуально, могут только фиксировать оценку" 2 ". </t>
  </si>
  <si>
    <t>создание дополнительных туалетных комнат, особенно для мальчиков.Увеличение числа обучающихся, увеличение числа классов</t>
  </si>
  <si>
    <t>Дополнительные видеоуроки,трансляции по предметам как рускиий язык,математика,англ.язык,химия,физика</t>
  </si>
  <si>
    <t xml:space="preserve">Сделать освещение на территории школы. Очень плохое освещение. Есть старые светильники по периметру начальной школы , но они давно не функционируют. Две -три кобры только освещают территорию школы. Решить вопрос с парковкой рядом со старшей школой. Для жильцов дома 178 по улице Красноармейской это приносит много неудобств. Мой ребёнок учится в младшей школе и по утрам очень сложно пройти среди множества хаотично паркующихся машин. Сделать территорию школы более комфортной. Многие родители с детьми там гуляют. Возможно привлечь родителей учащихся школы, я думаю никто не будет против облагородить территорию школы. И хотелось бы написать про питание детей в столовой. Старший ребёнок не ходит в столовую, так как не успевает, а опаздывать на уроки нельзя. С собой брать что то и есть не вечнодвигателестроение получается. Режим работы и порядок обслуживания в столовой по возможности изменить. Столовая должна работать и быть доступна для всех детей школы. И меню столовой разработать с учетом правильного и полезного питания. Очень много выпечки , остальное холодное и по большей мере несъедобное со слов моих детей. Благодарю за возможность высказаться. </t>
  </si>
  <si>
    <t xml:space="preserve">Таблички при входе например спортзал налево, буфет направо. Стулья для ожидания ребёнка </t>
  </si>
  <si>
    <t>Пожелаю большей доступности медицинских услуг.</t>
  </si>
  <si>
    <t>Видео уроки английского языка</t>
  </si>
  <si>
    <t>Все ок</t>
  </si>
  <si>
    <t xml:space="preserve">Пусть ещё лучше будет </t>
  </si>
  <si>
    <t>Уменьшить нагрузку на учителей: 40 детей в классе - это перебор! Да и самим ученикам трудно в душных кабинетах (солнечная сторона) учиться, шумно.</t>
  </si>
  <si>
    <t>Желаем чтобы не было текучки учителей.</t>
  </si>
  <si>
    <t xml:space="preserve">Пусть вирус пройдет. И дети нормально пойдут в школу. </t>
  </si>
  <si>
    <t>Нужны камеры видеонаблюдения в кадый класс с возможностью наблюдения родителями. Предоставить учителям бесплатные курсы плавания, йоги итп для психологической разгрузки</t>
  </si>
  <si>
    <t>Бесплатное питание младшим школьникам, побольше внеурочных кружков</t>
  </si>
  <si>
    <t>Освещение, парковка</t>
  </si>
  <si>
    <t>Бесплатное питание учащимся</t>
  </si>
  <si>
    <t>Озранник, нач школы 辰</t>
  </si>
  <si>
    <t>Спасибо учителям</t>
  </si>
  <si>
    <t>По олимпиадам никакой информации в начальной школе - когда они проводятся, кому можно участвовать - информация не доступна.</t>
  </si>
  <si>
    <t>Благодарю</t>
  </si>
  <si>
    <t>Усилить чистоту туалетов, парт, обеспечить детей питьевой водой.</t>
  </si>
  <si>
    <t>Социальная помощь многодетным малообеспеченным семьям. Хотя бы фонд класса уменьшить, фонд школы, за ремонт класса еще сдаем( за троих это очень трудно, малообеспеченным семьям.</t>
  </si>
  <si>
    <t>Побольше онлайн уроков и меньше заданий</t>
  </si>
  <si>
    <t xml:space="preserve">Обеспечить детей питьевой водой, чтобы они из под крана не пили. </t>
  </si>
  <si>
    <t>Наладить школьное питание, сделать ее доступной, полезной и вкусной</t>
  </si>
  <si>
    <t xml:space="preserve">Нет автопарковок в начальной школе. </t>
  </si>
  <si>
    <t xml:space="preserve">Скорее бы школу </t>
  </si>
  <si>
    <t>Учителей с хорошим стажем</t>
  </si>
  <si>
    <t>Обеспечить питьевой водой в местах общего пользования</t>
  </si>
  <si>
    <t>Успехов!</t>
  </si>
  <si>
    <t>Нет замечаний</t>
  </si>
  <si>
    <t>На официальном сайте найти домашние задания по дистанционной программе обучения очень не порядочно, не понятно</t>
  </si>
  <si>
    <t>Организовать выдачу электронных пропусков для учеников, их родителей, опекунов, бабушек, дедушек и других родственников.</t>
  </si>
  <si>
    <t>Хочу сказать большое спасибо нашей учительнице Алене Олеговне,от родителей 1 е класса, а нашей школе желаю дальнейшего процветания и успехов!</t>
  </si>
  <si>
    <t>Подключить школу к сайту"Дневник.ру"</t>
  </si>
  <si>
    <t>Школьное питание плохое, дети носят тяжелые учебники выше нормы и не рассматриваются альтернативные варианты по решению вопроса ( планшет, распечатка , интерактивные доски и т.п) очень много задают на дом.</t>
  </si>
  <si>
    <t>Удачи и терпения учителям)</t>
  </si>
  <si>
    <t>Ждём с нетерпением встречи с учителем</t>
  </si>
  <si>
    <t xml:space="preserve"> Незнаю </t>
  </si>
  <si>
    <t xml:space="preserve">Интернет иногда тупит, в РЕШ задания решать невозможно </t>
  </si>
  <si>
    <t xml:space="preserve">Улучшить процесс оплаты за питания </t>
  </si>
  <si>
    <t>Предусмотреть парковку для автомашин родителей</t>
  </si>
  <si>
    <t xml:space="preserve">Не могу ничего посоветовать в связи с тем, что это школа отдаленного региона, и коррупционная деятельность политических верхов просто не позволяет улучшать условия моего обучения. </t>
  </si>
  <si>
    <t>Меня и моего ребенка всё в полне устраивает.</t>
  </si>
  <si>
    <t xml:space="preserve">Уменьшить количество учеников в начальных классах </t>
  </si>
  <si>
    <t>Внеурочная деятельность по направлениям.</t>
  </si>
  <si>
    <t>Хорошая еда</t>
  </si>
  <si>
    <t>Нужны кружки</t>
  </si>
  <si>
    <t>Компьютеризация</t>
  </si>
  <si>
    <t>Сделать кружки развивающие, полезные</t>
  </si>
  <si>
    <t>Бассейн чтоб был</t>
  </si>
  <si>
    <t>По возможности ввести дополнительно плавание</t>
  </si>
  <si>
    <t>Необходимо организовать дистанционное обучение в случае карантина в режиме видеоконференции во всех классах. Необходимо более красочно оформить помещения начальной школы в радужных цветах и более современно. В школе должна быть ясная и понятная система навигации, позволяющая детям и учителям комфортно ориентироваться и передвигаться. Например, установить указатели, как найти кабинет биологии или актовый и спортивный зал.</t>
  </si>
  <si>
    <t xml:space="preserve">Новаторства учителям.Мы уважаем ваш труд </t>
  </si>
  <si>
    <t>Провести комиссию по профессиональной пригрдности учителей начальных классов в том числе допобразовпния в Лицее 15</t>
  </si>
  <si>
    <t xml:space="preserve">Дальнейшего процветания </t>
  </si>
  <si>
    <t>На каждом этаже, в классах должны висеть санитайзеры. В классах надо с родителями организовать питьевую воду детям (установить фильтры для воды).</t>
  </si>
  <si>
    <t xml:space="preserve">Очень тяжёлые учебники, рабочие тетради и личные вещи: вода кроссовки, и т. .д. Для здоровья учеников и профилактики нарушения осанки. Введение электронных учебников. Для здоровья Родительское согласны будут купить электронные книги. Спасибо большое </t>
  </si>
  <si>
    <t xml:space="preserve">предоставление более широкого выбора спортивных секций </t>
  </si>
  <si>
    <t xml:space="preserve">Удачи и терпения </t>
  </si>
  <si>
    <t>По больше бы врачей</t>
  </si>
  <si>
    <t>Увеличить количество учителей</t>
  </si>
  <si>
    <t xml:space="preserve">Уменьшить количество детей в классах. </t>
  </si>
  <si>
    <t xml:space="preserve">Нет дистанционному обучению </t>
  </si>
  <si>
    <t>Ремонт кабинетов не за счёт учителей и родителей, а за счёт учредителя!</t>
  </si>
  <si>
    <t>Хотелось  что бы библиотека В школе была всегда открыта., что бы дети побольше читали.</t>
  </si>
  <si>
    <t>Постоянные очереди в столовой. Работает только одно окно, хотя другие просто сидят и обедают(могут сделать это во время урока). Часто не успевают накладывать на стол тем, кто обедает с классом. Этим они затормаживают тех, кто пришёл в столовую во время перемены.</t>
  </si>
  <si>
    <t xml:space="preserve">Я бы хотела чтобы 9 классика сдавали 2 предмета. </t>
  </si>
  <si>
    <t>Надо удобные места для парковки автомобилей</t>
  </si>
  <si>
    <t>Отменить дистанционно форму обучения и не применять её никогда</t>
  </si>
  <si>
    <t>Предложений нет, все хорошо!</t>
  </si>
  <si>
    <t>В младших классах очень много набирается учеников, выше нормы. И это очень затрудняет получение нормального знания!!!</t>
  </si>
  <si>
    <t>Норм</t>
  </si>
  <si>
    <t xml:space="preserve">Нет питьевой воды. Плохая уборка туалетов. Разнообразить меню в столовой. </t>
  </si>
  <si>
    <t>Я хочу чтоб школа обеспечно 100% обеспечена школьной мебелью</t>
  </si>
  <si>
    <t>нормально</t>
  </si>
  <si>
    <t>Хотим учиться как раньше, к дистанционной форме пока еще не привыкаем. Нт</t>
  </si>
  <si>
    <t>Желаем дальнейших успехов</t>
  </si>
  <si>
    <t>Не надо отличать детей</t>
  </si>
  <si>
    <t xml:space="preserve">Бесплатное питание , автобус для детей школьный (платный ) раздевалка отдельная ,школьную форму брать не с одного ИП у которого качество низкое и цена не соответствует качеству </t>
  </si>
  <si>
    <t>Лучше посешать школу</t>
  </si>
  <si>
    <t>Чтоб было больше бесплатных кружков для детей по мимо школы</t>
  </si>
  <si>
    <t xml:space="preserve">Огромное спасибо </t>
  </si>
  <si>
    <t>Предлогам классы комплектовать по 20-25 учеников. Когда 30-35 человек в классе это тяжело учителью  и самим ученикам.</t>
  </si>
  <si>
    <t>Заставить директора работать в школе, а не бегать по заседания депутатов</t>
  </si>
  <si>
    <t>Всего самого наилучшего!!!</t>
  </si>
  <si>
    <t>Хотелось бы чтобы младшие классы учились в первую смену</t>
  </si>
  <si>
    <t xml:space="preserve">Улучшить питание детей. </t>
  </si>
  <si>
    <t>Добрый день! Почему в школе не установлено оборудование, контролирующее посещения ребёнком школы для онлайн отслеживания? Ведь так и родители и школа будет знать приходил ли ребёнок в школу и когда её покинул.</t>
  </si>
  <si>
    <t>В столовой готовят не вкусно жалуется ребёнок. Классный руководитель слишком строго оценивает в плане оценок, что подрывает стимул к учёбе у ребенка.</t>
  </si>
  <si>
    <t xml:space="preserve">15 лицей по моему мнению один из лучших образовательных учреждений города. Классный руководитель нашего класса  Лейзер Светлана Владимировна сильный преподаватель, развивает детей всесторонне, она профессионал своего дела, высоко ценим ее труд и глубоко уважаем! </t>
  </si>
  <si>
    <t xml:space="preserve">Успехов всем сотрудникам </t>
  </si>
  <si>
    <t xml:space="preserve">Чтобы дети учились в первую смену </t>
  </si>
  <si>
    <t>Мы входим число многодетной семьи.Ребенок у меня относится полусиротой.Деньги сдаем на нужды класса школыи т.д  100%.В других школах сдают 50%.</t>
  </si>
  <si>
    <t xml:space="preserve">Проведите ремонт в старшей школе, установите туалеты на каждом этаже. </t>
  </si>
  <si>
    <t>Отдельно сделайте пожалуйста столовую для старшей школы.</t>
  </si>
  <si>
    <t xml:space="preserve">Не готова ответить </t>
  </si>
  <si>
    <t>1. Можно добавить указатели с направлением в каком крыле какие кабинеты находятся. 2. Развивать: а) спортивное направление: готовить, участвовать в разных городских и республиканских соревнованиях, интересоваться и поддерживать свои команды, когда они представляют лицей за пределами республики; можно открыть свой спортивный клуб по какому-либо виду спорта со своей эмблемой, формой и развиваться в этом направлении; б) развивать творческое направление: выявлять таланты, поддерживать и т.д. можно открыть "Школу актерского мастерства" или учить искусству ораторской речи; Можно создать свое внутрилицейское телевидение, где всем будут заниматься сами учащиеся, а педагоги будут помогать, курировать их деятельность и направлять. Благодаря этому можно поддерживать и развивать интерес к образовательному процессу, жизни лицея, сплотить учащихся и учителей еще больше и повысить популярность лицея среди других ОУ.</t>
  </si>
  <si>
    <t>Сделать туалет на каждом этаже в старшей школе</t>
  </si>
  <si>
    <t>Перейти на односменный график работы, и принимать детей в школу по прописке, а не со всего города. Тогда и переполненности школы не будет.</t>
  </si>
  <si>
    <t xml:space="preserve">Я желаю дальнейшего развития всех сотрудников школы. </t>
  </si>
  <si>
    <t xml:space="preserve">Поменять ремонтировать спортивные снаряжения на улице во дворе школы песок засыпать впрыжки в длину. За начальной школы дерево подстригать а то мешает уже электрическим кабелям </t>
  </si>
  <si>
    <t>Успехов и дальнейшего развития!</t>
  </si>
  <si>
    <t>Меньше домашние задание задавать</t>
  </si>
  <si>
    <t xml:space="preserve">Улучшение качества организованного питания (достаточность по времени, разнообразие блюд, удобство при оплате, быстрота обслуживания). </t>
  </si>
  <si>
    <t>всего доброго!</t>
  </si>
  <si>
    <t xml:space="preserve">Пожелание: 1.всему учительскому сообществу внести предложение на законодательной основе внедрение опыта советской школы преподавания во всех образовательных учреждених, начиная от школ до вузов. 2.чтобы преподаватели предметники  относились и давали знания конкретно каждому ученику, что в итоге у всего класса успеваемость была высокой. Всё дети одарённые, нужно найти ключ к каждому, чтобы учёба была в радость. </t>
  </si>
  <si>
    <t>отсутствуют</t>
  </si>
  <si>
    <t>Поко нет</t>
  </si>
  <si>
    <t xml:space="preserve">Мне все нравится </t>
  </si>
  <si>
    <t>В период пандемии, чтоб все дети нашей Республики закончили учебный год успешно!!!</t>
  </si>
  <si>
    <t>Все устраивает. Спасибр</t>
  </si>
  <si>
    <t xml:space="preserve">Ребёнку не понятны. Темы, в интернете часто деньги конаются. Интернет без денег не работает сидит ребёнок.. Наши пенсии, зар. плата не хватает. </t>
  </si>
  <si>
    <t>Спасибо за всё!</t>
  </si>
  <si>
    <t>Ббесплатной едой учащимся детям, хотя бы завтраком или обедом</t>
  </si>
  <si>
    <t>развитие</t>
  </si>
  <si>
    <t>Желаю чтобы учитель понимал, что не ребенок должен настраиваться под учителя, а учитель должен найти подход к ученику. Чтобы школу посещали, дети, которые живут в районе школы.</t>
  </si>
  <si>
    <t xml:space="preserve">Бесплатное питание для детей </t>
  </si>
  <si>
    <t>Иметь свой служебный транспорт(автобус)</t>
  </si>
  <si>
    <t>Хотели бы видеть оценки своевременно в электронном журнале, а не по истечению четверти или полугода иногда даже в конце учебного года. Эл журнал, он для кого? Он используется не по назначению. Учителя их заполняют только для того, чтобы отчитаться в конце года, а не для того, чтобы родители могли контролировать детей</t>
  </si>
  <si>
    <t xml:space="preserve">Нет комментариев </t>
  </si>
  <si>
    <t xml:space="preserve">Побольше нужны психологи и логопеды </t>
  </si>
  <si>
    <t>Всё нравится!</t>
  </si>
  <si>
    <t>Комплектация классов  не больше 30 человек</t>
  </si>
  <si>
    <t xml:space="preserve">Никогда больше не обучаться в дистанционном режиме. </t>
  </si>
  <si>
    <t>Учителя старших классов не дают должного знания по химии, биологии, физике, английскому, истории. Необходимы индивидуальные задания для каждого и консультации по выборным группам. Если учащиеся мешает вести занятие, то удалить из класса</t>
  </si>
  <si>
    <t>Улучшить работу сайта, повесить информационные стенды в доступных для родителей местах</t>
  </si>
  <si>
    <t xml:space="preserve">Питание </t>
  </si>
  <si>
    <t>Хотелось бы чтобы в школе сделали новый туалет или отремонтировали старый,и приобрели новое оборудование для учащихся.</t>
  </si>
  <si>
    <t>Всем довольна</t>
  </si>
  <si>
    <t>увеличить количество стульев в коридорах</t>
  </si>
  <si>
    <t>ПОЖАЛУЙСТА СДЕЛАЙТЕ ТАК ЧТОБЫ ЖЕНСКИЙ ТУАЛЕТ НЕ ВОНЯЛ И ТАМ БЫЛО ЖИДКОЕ МЫЛО !!!!!!!!</t>
  </si>
  <si>
    <t xml:space="preserve">В туалете нет туалетной бумаги, чтобы в столовой быстро обслуживали </t>
  </si>
  <si>
    <t>Быстрое обслуживание в столовой</t>
  </si>
  <si>
    <t>Не знаю</t>
  </si>
  <si>
    <t xml:space="preserve">Понизить цену на еду </t>
  </si>
  <si>
    <t>Довольна всеми предоставляемыми услугами</t>
  </si>
  <si>
    <t xml:space="preserve">Нету предложений </t>
  </si>
  <si>
    <t>Сайт иногда плохо работает</t>
  </si>
  <si>
    <t>Хочется чтоб школа была побольше,примерно как в Японии) со всякими разными клубами,с несколькими спортзалами и т.д.</t>
  </si>
  <si>
    <t>Чтобы оценки по физкультуре  выставлялись  за  спортивные норматив , а не за дополнительные задания или  поведение ученика</t>
  </si>
  <si>
    <t>Расширить парковку!</t>
  </si>
  <si>
    <t>Пока нет</t>
  </si>
  <si>
    <t>Побольше камер наблюдения включая камеры на ближайших многоэтажных домах и других прилегающих зданиях. И до ближайших остановок.</t>
  </si>
  <si>
    <t>Чтоб у всех детей в школе были комп или планшеты</t>
  </si>
  <si>
    <t xml:space="preserve">создать клубы например баскетбол </t>
  </si>
  <si>
    <t>Нехватает секций</t>
  </si>
  <si>
    <t xml:space="preserve"> Доп.занятия ввести</t>
  </si>
  <si>
    <t>Сделать более комфортными и интересными коридоры лицея для отдыха школьников во время перемен</t>
  </si>
  <si>
    <t xml:space="preserve">Добрые охранники </t>
  </si>
  <si>
    <t xml:space="preserve">Не имею </t>
  </si>
  <si>
    <t xml:space="preserve">Никаких  жалобы </t>
  </si>
  <si>
    <t xml:space="preserve">Организация и участие в спортивных и творческих конкурсах. Привлекать учащихся общеобразовательных классов к школьной деятельности, участие в конкурсах, стимулирование их. </t>
  </si>
  <si>
    <t>Чтобы учителя доступно объясняли тему</t>
  </si>
  <si>
    <t>Чтоб реже учителя менялись в начальных классах</t>
  </si>
  <si>
    <t>В классах поставить кулеры с питьевой водой, на первом этаже навести чистоту и порядок в раздевалках. Обратить внимание на качество работы школьной столовой младших классов, качество приготовления блюд, пересмотреть меню. На сайте размещать информацию о меню.</t>
  </si>
  <si>
    <t>Не проводится внеклассные занятии не функционируется кружки хотелось бы посещать эти занятии в школе</t>
  </si>
  <si>
    <t>Поставить новые парты</t>
  </si>
  <si>
    <t>Чтоб во всех классах ввели уроки информатики ,не только в выборочных классах</t>
  </si>
  <si>
    <t>Получше развить сайт: вносить текущую информацию, своевременно. А так все нормально.</t>
  </si>
  <si>
    <t xml:space="preserve">Упехоа, дальнейшего развития!!! </t>
  </si>
  <si>
    <t>Всем здоровья!</t>
  </si>
  <si>
    <t xml:space="preserve">Нет спортивных секций </t>
  </si>
  <si>
    <t xml:space="preserve">Организация общешкольной конференции по инициативе как со стороны учащихся и их родителей, так и со стороны персонала школы. </t>
  </si>
  <si>
    <t>Раздевалку организовать в старшей школе</t>
  </si>
  <si>
    <t xml:space="preserve">Улучшить качество питания, рассмотреть цены на еду в столовой, индивидуальный подход к каждому ученику лицея по предоставлению качества знаний и повторно объяснить в случае не понятных заданий, правил итд.  Проф.этику, воспитание учителей и учеников улучшить. </t>
  </si>
  <si>
    <t>Очень прошу обратит Внимание на ПИТАНИЕ которое подают детям.</t>
  </si>
  <si>
    <t xml:space="preserve">Обеспечить питьевой водой в каждом классе </t>
  </si>
  <si>
    <t>Вернуться к обучение в лицей</t>
  </si>
  <si>
    <t>Пусть директор не занимается преподаванием математики, организовывать больше общественные мероприятия, концерты, сорквнования итд</t>
  </si>
  <si>
    <t>Можете увеличить количество столов и стульев в рекриациях на 2 и 1 этаже</t>
  </si>
  <si>
    <t xml:space="preserve">Расширение посещаемости детей бесплатных секций и кружков. </t>
  </si>
  <si>
    <t xml:space="preserve">Побольше мероприятий </t>
  </si>
  <si>
    <t>Нормально организовать учебный процесс, не быть злым преподавателям русского языка и вообще всез, дети боятся к ним обращаться, пусть директор не занимается преподаванием математики, дети сами себе предоставлены, постоянно занята, на совещаниях, в дневники оценки не выставляются, или отношение такое предвзятое и многое и многое, очень много претензий, кл рук вообще не занимается своими обязанностями, или подходит формально</t>
  </si>
  <si>
    <t>Обеспечение техники</t>
  </si>
  <si>
    <t>Установить кулеры для питья .</t>
  </si>
  <si>
    <t xml:space="preserve">По возможности обеспечить с цос кабинетами, чтобы, дети пользовались современными технологиями образования </t>
  </si>
  <si>
    <t xml:space="preserve">Уменьшить количество детей в классах. Уменьшить количество домашних заданий ученикам младших классов </t>
  </si>
  <si>
    <t>Чтобы со стороны 19 сада был вход для учащихся</t>
  </si>
  <si>
    <t>В спортзале нет раздевалки, расширить ассортимент еды в столовой.</t>
  </si>
  <si>
    <t xml:space="preserve">Пусть уборщицы перестанут орать и всячески подниматт голос на детей! </t>
  </si>
  <si>
    <t>учиться в школе. а не дистанционно</t>
  </si>
  <si>
    <t>Дополнительно Нада взять преподавателя потому что детей много в одном классе</t>
  </si>
  <si>
    <t>Снижение численности учеников привело бы к лучшему усвоению предметов образовательной программы</t>
  </si>
  <si>
    <t>Директор школы депутат или директор школы, вечно не бывает на рабочем месте в школе, либо на собрании в хурале или в правительстве.</t>
  </si>
  <si>
    <t>Начальные классы что бы все учились с утра</t>
  </si>
  <si>
    <t xml:space="preserve">Спасибо нет пожеланий </t>
  </si>
  <si>
    <t xml:space="preserve">Одинаково относится как к лицейным, так и к общебразовательным классам, потому что преимущество отдаётся лицейным классам </t>
  </si>
  <si>
    <t>Чтобы в каждом классе было максимум 20 детей</t>
  </si>
  <si>
    <t>Самый лучший Лицей 15 по Ремпублике Тыва</t>
  </si>
  <si>
    <t xml:space="preserve">Проведение дней открытых дверей для желающих, поступить или перевестись в образовательную организацию </t>
  </si>
  <si>
    <t>Не имеется предложений</t>
  </si>
  <si>
    <t>спасибо всем учителям и персоналу лицея</t>
  </si>
  <si>
    <t xml:space="preserve">Хотелось бы чтобы всем желающим ученикам посещать секции как шахматы, а то только один или двое ходят. Дистанционное обучение по сравнению 7 школой не очень, там все слгаженно программы как zoom не зависает. </t>
  </si>
  <si>
    <t xml:space="preserve">Школе нужен капитальный ремонт </t>
  </si>
  <si>
    <t xml:space="preserve">Уроки по 40 минут, класс забит битком, дети учатся в 3 смены, ранее когда я малоимущая семья не оплатила за полгода за охрану, вызвали к завучу и сказали, что нас отчислять, и ещё спросили что проверим прописку. Классный руководитель прекрасно знает, что я мать одиночка и не работаю и меня отправила к завучу, наглой женщине. Я прописана по адресу принадлежащему этой территории, я не могла оплатить за охрану из-за того, что нам не на что есть, иногда целый день едим чай да хлеб, а руководство школы, зная, что мы на учете у соцпедагога и получили школьную форму , как малоимущая семья, ещё требует за охрану. Конечно по моему простому виду можно хоть как издеваться надо мной и угрожать отчислением моего ребёнка 2 классника, если бы я была хорошо одета или работала в правиьельствe, то меня даже не вызывали бы на такую унизительную беседу. </t>
  </si>
  <si>
    <t>Школа хорошая, мы рады что учимся в лицее 15</t>
  </si>
  <si>
    <t>В начальной школе необходимо отменить накопление детей в тамбуре на первом этаже, а пропускать детей, чтобы они могли дожидаться начала уроков в просторных рекреациях.</t>
  </si>
  <si>
    <t xml:space="preserve">Учителя должны учить детей, а родители должны воспитывать и обеспечивать ребёнка всем необходимым для учёбы. Не надо перекладывать на родителей обучение детей и заваливать домашними заданиями. Если ребёнок получает двойку спрос должен быть с учителя, а не с родителя! </t>
  </si>
  <si>
    <t xml:space="preserve">дозаторы с мылом около раковин и в туалете, возможность выпить воды в столовой (болер) </t>
  </si>
  <si>
    <t>В обще-, межгородских, также в др мероприятиях не участвуют дети с общеобразовательного профиля, до них просто напросто не доходит информация о положениях этих конкурсов. Хотелось бы прозрачности с этой стороны. Также хочу пожелать,что очень мало проводятся мероприятия по праздникам, хотя бы заочно проводите обязательно, например, конкурс рисунков,плакатов к каждому празднику. С этой стороны лицей ведет не очень то и насыщенную жизнь,я считаю.</t>
  </si>
  <si>
    <t>Поставили чтоб болеры для питья воды в коридорах и столовой, дозаторы с антибактериальным мылом .</t>
  </si>
  <si>
    <t>Всем довольна)</t>
  </si>
  <si>
    <t xml:space="preserve">Родителям нашей школы очень трудно пройти туда. Сидит охранник злой. Родители детей ожидают на улице, в школу не пускают. Хоть за этот год категорически отказалась от платы за охрану. Зачем платить за охрану, которую тебя же и не пускает в школу. </t>
  </si>
  <si>
    <t xml:space="preserve">предложений нет </t>
  </si>
  <si>
    <t>Дальнейшего усовершенствования</t>
  </si>
  <si>
    <t>Одинаковое  внимательное отношение к каждому ребёнку, классу.</t>
  </si>
  <si>
    <t xml:space="preserve">В лицейные классы попасть трудно </t>
  </si>
  <si>
    <t>Завершить Дистанционное обучение, в связи с его неудобством и врелом для здоровья в связи с вынужденной долгосрочной работай на гаджетах что приводит к ухудшению зрения</t>
  </si>
  <si>
    <t xml:space="preserve">Нету </t>
  </si>
  <si>
    <t>Обеспечить парковкой для автомобилей</t>
  </si>
  <si>
    <t>Бесплатные книги,обед детям из многодетн.семьи.или кто учится без 3.</t>
  </si>
  <si>
    <t xml:space="preserve">Сделайте дополнительные уборные для учащихся в старшей школе </t>
  </si>
  <si>
    <t>Побольше открытости!</t>
  </si>
  <si>
    <t>Все хорошо, недостатков нет.</t>
  </si>
  <si>
    <t xml:space="preserve">Хотелось бы, обратить ваше внимание на ваших учеников, у которых есть младшие сестренки, братья и выделить им отдельные места вне зависимости от прописки. Спасибо за понимание. </t>
  </si>
  <si>
    <t xml:space="preserve">Повысить профессиональный уровень педагогов психологов, логопедов, а также проявить чуткость классных руководителей </t>
  </si>
  <si>
    <t xml:space="preserve"> Организация и обеспечение индивидуального обучения на дому, технических средств (подключение скайпа), обустройство туалетов на каждом этаже школы</t>
  </si>
  <si>
    <t>Улучшать персональный сайт</t>
  </si>
  <si>
    <t>всё отлично</t>
  </si>
  <si>
    <t>В старшей школе во многих кабинетах нет ТСО.</t>
  </si>
  <si>
    <t>Чтобы в столовой улучшили рацион питария</t>
  </si>
  <si>
    <t>Смена директора!</t>
  </si>
  <si>
    <t xml:space="preserve">Сделать нормальный асфальт на баскетбольной площадке </t>
  </si>
  <si>
    <t xml:space="preserve">Вообще отменить 3хсменный учебный процесс, т.к. дети мало усваивают материал, поэтому работу учителей приходится проводить родителям. </t>
  </si>
  <si>
    <t xml:space="preserve">Улучшить питание и сделать бассей как раньше </t>
  </si>
  <si>
    <t xml:space="preserve">Построить ещё здание для начальной школы, детей много, больше нормы. Подсадить детей по 20-25 человек в каждый класс!!! </t>
  </si>
  <si>
    <t xml:space="preserve">Быть более вежливым по отношению к ученикам. </t>
  </si>
  <si>
    <t>Мне итак всё нравится</t>
  </si>
  <si>
    <t>Проводить еженедельно консультации для выпускников, грамотно усиленно учить детей, в 1 классе макимум по 20-25 учеников, не отделять детей по статусу, любить работу и учеников, директору не отделять русских учителей от тувинских относится всем ровно, также и классам русским и тувинским ровно относится</t>
  </si>
  <si>
    <t>Отрыть двери рядам с магазином Солангы</t>
  </si>
  <si>
    <t xml:space="preserve">Нет ничего </t>
  </si>
  <si>
    <t>Туалетные комнаты по СанПину не в том состоянии, как должно быть. Хотелось бы Туалетные комнаты для школьников более чистые, удобные для мальчиков, и для девочек</t>
  </si>
  <si>
    <t>отлично</t>
  </si>
  <si>
    <t>Возобновить бассейн</t>
  </si>
  <si>
    <t>Чтобы контролировали выпусников и желательно не допускать их в школу так как они уже выпустились же</t>
  </si>
  <si>
    <t>Дополнительные уроки отстающим ученикам</t>
  </si>
  <si>
    <t xml:space="preserve">Восстановить бассейн </t>
  </si>
  <si>
    <t>Дальнейшего процветание школы</t>
  </si>
  <si>
    <t xml:space="preserve">Не имею. </t>
  </si>
  <si>
    <t xml:space="preserve">Вход был легко без усилий, </t>
  </si>
  <si>
    <t>Купить кулер для воды.организовать электронный дневник</t>
  </si>
  <si>
    <t>Улучшить сайт, наличие навигации по школе</t>
  </si>
  <si>
    <t xml:space="preserve">Больше Квалифиципованных,    опытных учителей. Комфортные доступные  условия инфраструктуры  для обучающихся . Поменьше учеников в классах </t>
  </si>
  <si>
    <t xml:space="preserve">Вернуть бассейн </t>
  </si>
  <si>
    <t>Грубые библиотекари. Надо с ними поработать</t>
  </si>
  <si>
    <t xml:space="preserve">Замечаний нет, все хорошо. </t>
  </si>
  <si>
    <t>уменьшение часов уроков</t>
  </si>
  <si>
    <t>Сделать вентиляцию помещения</t>
  </si>
  <si>
    <t xml:space="preserve">Разгрузить школу, очень большое кол-во детей занимаются, классы переполнены </t>
  </si>
  <si>
    <t>Оказание ребёнку в педогогических ,психологических условиях с хорошей стороны каждому индивидуально в электронном виде</t>
  </si>
  <si>
    <t>Плохая столовая. Нет учителей. Нет подготовки к огэ</t>
  </si>
  <si>
    <t>Консультации по ОГЭ недостаточно идут</t>
  </si>
  <si>
    <t>Пусть старшие ( все!!!) классы учились в первую смену т.е с утра, чтоб посещали: кружки, секции; чтоб на домашнее задание и свободного времени немножко было; младший братьев и сестёр с садика забирали, родителям помочь времени было и т.п и т.д</t>
  </si>
  <si>
    <t>Новую школу надо построить</t>
  </si>
  <si>
    <t>Предоставить кабинетам по техническим наукам современное и иновационн.оборудование.</t>
  </si>
  <si>
    <t xml:space="preserve">Чтобы время подготовки дали больше чем 30 м </t>
  </si>
  <si>
    <t xml:space="preserve">Поставить кулеры в каждом кабинете. Учащимся старших и средних классов предоставить дополнительные занятия (по школьным предметам) по желанию после окончания уроков!!! Все учащиеся (от мадших до старших классов) данной образовательной организации ОБЯЗАНЫ носить ЕДИНУЮ школьную форму ! Учителя должны научиться* заинтересовывать школьников своим предметом! Каждый человек(учитель, школьник,техничка и тд),связанный данной организацией должен иметь при себе пропуск. Установить шлагбаум внутри школы. В санузелах(ВО ВСеХ) учащихся ПОСТАВИТЬ ДВЕРИ и ЖИДКОЕ МЫЛО! Медпункт должен работать по (их)расписанию. В школе должны быть только 1 или 2 смены , лучше всего 1 смена ! </t>
  </si>
  <si>
    <t>1)У учащихся должна быть Единая школьная форма; спортивная форма!         2) График работы: Только 2 смены.             3)Должны быть дополнительные занятия 4)В санузлах сделать замки, диспенсеры и сушилки 5) провести беседы, лекции с персоналом об этике 6) В вестибюле (скамейки для ожидания)</t>
  </si>
  <si>
    <t xml:space="preserve">Уменьшение количества смены в школе, организация бесплатного школьного питания </t>
  </si>
  <si>
    <t>Соблюдать дресскод</t>
  </si>
  <si>
    <t xml:space="preserve">Никаких знаний ребёнку не даётся. Мой ребёнок очень способный. От слова очень. А знания даются минимальные. Просто для галочки. Намерены уходить в другую более хорошую, где хоть % на 70 нам дадут знания. А в 3 школе только 20% знания. </t>
  </si>
  <si>
    <t>Новых достижений</t>
  </si>
  <si>
    <t>Молодцы! Так держать.</t>
  </si>
  <si>
    <t>Обеспечить и создать условии  средствами связи</t>
  </si>
  <si>
    <t>Материальное и техническое электронное оснащение улучшить для образовательного процесса. Видеонаблюдение для охраны сделать в недоступных местах (позади зданий, даже в туалете). Индивидуальные кабинки для учащихся.</t>
  </si>
  <si>
    <t xml:space="preserve">Больше вежливых сотрудников. </t>
  </si>
  <si>
    <t xml:space="preserve">Улучшить качество работы преподавателей, подготовку к ОГЭ, ЕГЭ, а также, техническое оснащение. </t>
  </si>
  <si>
    <t xml:space="preserve">Улучшить санитарные зоны </t>
  </si>
  <si>
    <t xml:space="preserve">1 смена,  кружки </t>
  </si>
  <si>
    <t>Увеличить количество кабинетов, уменьшить количество учащихся по классам</t>
  </si>
  <si>
    <t>Нужна нормальная охрана при входе в школу. Нет охраны совсем, или один охранник, которого либо не бывает на месте, либо пропускает всех подряд.</t>
  </si>
  <si>
    <t>Организация должна сменить своего некомпетентного руководителя, тогда всё улучшится</t>
  </si>
  <si>
    <t>Чтобы были нормальные краны, туалетные бумаги и мыло(!). Их всегда нет! Ставят только тогда, когда проверяют. Чтобы не было антисанитарии (особенно в уборных), убили тараканов. Желательно хотелось бы, чтобы было больше секций/кружков. Ещё один зал для хореографии. Сложно, знаете ли, готовить номера в коридорах, когда проводят уроки. Нормальную работу учителей, часто ученики сталкиваются с дискриминацией. Обеспечение классов всеми нужными предметами. То бишь стулья, парты и т.д. учеников много, а стулья приходится взаимствовать у других классов. Обеспечение медпункта необходимыми лекарствами, антисептиками. Почти всегда у них не оказывается лекарств. Ученику плохо, а ему предлагают либо уйти домой, если станет хуже, либо потерпеть до конца занятий. Если это выпускник, то ему остаётся терпеть конца уроков. Т.е. он итак болеет, так ещё из-за этого не может сосредоточиться на уроках. Прошу, чтобы эти жалобы как следует рассмотрели. Ведь не одна я так считаю.</t>
  </si>
  <si>
    <t>1 сменный режим, увеличить дополнительные часы типа факультатива по русскому языку, алгебре , геометрии, например: кто поступает в технические ВУЗЫ, то физико математический уклон.</t>
  </si>
  <si>
    <t>Поменять Директора и завуча начальной школы. Слишком часто просят родителей сдавать деньги на всякую чушь. На первое сентября. На Новый год, на мешок деда мороза с каждого ребёнка по 100₽ у меня в семье их 6. По всякому поводу родительское собрание и т.д.</t>
  </si>
  <si>
    <t xml:space="preserve">Улучшить работу с "тихими" классами, не только с отличниками. </t>
  </si>
  <si>
    <t>Техническое оснащение</t>
  </si>
  <si>
    <t>Сделать начальну</t>
  </si>
  <si>
    <t>Ничего</t>
  </si>
  <si>
    <t>Не допускать не хватку учителей</t>
  </si>
  <si>
    <t>Ничего не поможет.</t>
  </si>
  <si>
    <t>Октябрина Аврековна, учитель алгебры и геометрии старших классов, некорректно ведёт себя как с учениками, так и с другими учителями, просим в дальнейшем не переходить на личности, а делать то что требуется от преподавателя математики. Спасибо!</t>
  </si>
  <si>
    <t xml:space="preserve">Создать личный кабинет родителя </t>
  </si>
  <si>
    <t>Увеличить меню буфета, уборьщиц подобрее, нужны раковины с фильтром в каждом классе</t>
  </si>
  <si>
    <t>Поставить шкафчики для учебников и спортивной формы. Убедиться, что на уроках музыки ученики не просто поют, а изучают эту область.</t>
  </si>
  <si>
    <t>Книг не хватает.библиотека сначала раздаёт все  русским классам,а оставшиеся национальным раздаёт. Хотелось бы,чтобы учителя и рабочий персонал был вежливым и не орали при всех из-за мелочи.Награждают не на линейках,а просто передают классным руководителям. И линейку проводят раз в год.У них нет доски почёта.</t>
  </si>
  <si>
    <t xml:space="preserve">Транспорт детям живущим далеко </t>
  </si>
  <si>
    <t>Установление кабинок в женских туалетах.</t>
  </si>
  <si>
    <t>Очень хорошо</t>
  </si>
  <si>
    <t>Очень удобно</t>
  </si>
  <si>
    <t>Проводить репетиторство по претмедам</t>
  </si>
  <si>
    <t>Разгрузить школу</t>
  </si>
  <si>
    <t>Приобрести технические средства обучения учителям иностранных языков</t>
  </si>
  <si>
    <t xml:space="preserve">Предложений пока нет </t>
  </si>
  <si>
    <t xml:space="preserve">Очистить школу от насекомых, сделать по-больше кружков, занятий. Например: футбол,волейбол. </t>
  </si>
  <si>
    <t xml:space="preserve">Материально техническую базу, оборудование в кабинетах. </t>
  </si>
  <si>
    <t xml:space="preserve">Хотим, чтобы учителя-предметники  5- 9 классов  были   близки к детям. </t>
  </si>
  <si>
    <t>Улучшить столовую, в коридорах посавить диваны или скамейки</t>
  </si>
  <si>
    <t>Мы родители , очень довольны , спасибо .</t>
  </si>
  <si>
    <t>Обеспечить каждый класс компьютерами, принтерами, интернетом</t>
  </si>
  <si>
    <t xml:space="preserve">Чтобы в школе был хороший скоростной интернет </t>
  </si>
  <si>
    <t>Скорей бы построили школу в ЛДО, чтоб разгрузить</t>
  </si>
  <si>
    <t xml:space="preserve">Нормально, мне интересно прошла. </t>
  </si>
  <si>
    <t>Хотелось бы чтобы в старшей школе была какая-то упорядочность в дистанционном обучении. А то совсем ничего не понятно ни с уроками, ни с заданиями. В некоторых классах просто заваливают домашней работой как письменно, так и в электронных порталах, вот и все обучение. Хочется, чтобы учителя давали тему урока, которую ребенок смог бы изучить (и информацию, где найти объяснение темы), чтобы домашние задания по объему соответствовали СанПиНу. А то получается по предмету одному дают 12-15 заданий + еще выполнение заданий в портале (либо рэш, либо учи.ру) к этому еще выполняются задания из кимов по ОГЭ. Если учесть, что у ребенка не один предмет в школе и то же самое требуют по 3-4 предметам, то приходится сидеть за этими заданиями почти весь день. А если еще и учесть то, что дети находятся на самоизоляции, в квартире, ведут малоподвижный образ жизни, без свежего воздуха и общения с друзьями... так и "крыша поехать может".  В общем пожелания, чтобы обучение было упорядоченным и чтобы объем заданий не превышал нормы. Чтобы детям нравилось заниматься и было желание получать новые знания.</t>
  </si>
  <si>
    <t>Бесплатное питание</t>
  </si>
  <si>
    <t xml:space="preserve">1 смена </t>
  </si>
  <si>
    <t xml:space="preserve">Директора надо сменить, некомпетентность и быдлообразное поведение сильно тормозит здоровое развитие не только учреждения, но и наносит вред  общему развитию подрастающего поколения. Особо хочется отметить плачевное состояние туалетов и сантехники в школе, годами не производится ремонт и не принимается никаких мер. </t>
  </si>
  <si>
    <t>Очень большая наполняемость классов</t>
  </si>
  <si>
    <t xml:space="preserve">Улучшение аппаратурной техники. покупка или настройка музыкальных инструментов. </t>
  </si>
  <si>
    <t>Удовлетворена</t>
  </si>
  <si>
    <t xml:space="preserve">Убрать третью смену, организация школьного горячего питания, и хочу чтобы были внеклассные кружки </t>
  </si>
  <si>
    <t>Сделать так чтоб книги были доступнв</t>
  </si>
  <si>
    <t>Дать возможность учиться на родном тувинском языке, пусть увеличивают часы преродавания ПО родному чзыку</t>
  </si>
  <si>
    <t>Внеурочные кружки</t>
  </si>
  <si>
    <t>Повышение квалификации</t>
  </si>
  <si>
    <t>Столовая вкусно кормила, полезно, всем хватило бы.</t>
  </si>
  <si>
    <t>Пусть столовая будет с инновациями и внедрили эл.дневники</t>
  </si>
  <si>
    <t xml:space="preserve">Нет парковочных мест. Уменьшить количество учащихся в школе. </t>
  </si>
  <si>
    <t>Интернет по всей школе</t>
  </si>
  <si>
    <t>Разгрузить школу и преподавателей.</t>
  </si>
  <si>
    <t>Все отлично.</t>
  </si>
  <si>
    <t xml:space="preserve">Улучшение предоставления информации родителям через интернет </t>
  </si>
  <si>
    <t xml:space="preserve">Всё отлично. Я люблю свою школу! </t>
  </si>
  <si>
    <t>Улучшить спорт площадку</t>
  </si>
  <si>
    <t>Много денег собирают, учебники родители сами покупают</t>
  </si>
  <si>
    <t>Уменьшить количество учеников</t>
  </si>
  <si>
    <t>В туалете не работают краны с водой.</t>
  </si>
  <si>
    <t>Открыть бы бассейн в школе</t>
  </si>
  <si>
    <t xml:space="preserve">Возможность повторного обучения пройденных уроков (классы продленки), дополнительных кружков для развития ребенка (хореографии, вокал, бокс, акробатика или гимнастика, плавание и т. д.). </t>
  </si>
  <si>
    <t>Обратить внимание на снабжение питьевой водой, хотя бы продавать в буфете, или установить автомат по продаже бутилированной воды</t>
  </si>
  <si>
    <t>Нас удовлетворяет все. Хотелось бы, чтобы учебные кабинеты в средней школе были оборудованы техникой.</t>
  </si>
  <si>
    <t>оснащением высокотехнологичными учебнымы оборудованиями и широкополосным Интернетом.</t>
  </si>
  <si>
    <t>Комментариев нет</t>
  </si>
  <si>
    <t>Дорбочелательность коммуникабельность со стороны коолектива</t>
  </si>
  <si>
    <t>Улучшить техническую базу</t>
  </si>
  <si>
    <t>Огромное желание уменьшить количество учеников в классе до 24 в начальных классах. И разгрузить работу учителей по ведению бумажной работы, дать работать учителям только с детьми. Чтобы учителя смогли качественно вести работу по воспитанию детей.</t>
  </si>
  <si>
    <t>Нас всё устраивает.</t>
  </si>
  <si>
    <t>Что бы было как положено ,в классе учеников</t>
  </si>
  <si>
    <t xml:space="preserve">Дистанционного обучения мы не получаем,  учитель даёт ссылки по которым дети самостоятельно должны заниматься, но ничего не контролирует и не интересуется чему научились. Распустила на самостоятельное обучение, если каждый день не будет контроля и проверки домашки или заданий, кто будет заниматься? </t>
  </si>
  <si>
    <t>Вежливость, внимание, комплексные обеды, комфортные условия во время перемены, парковки.</t>
  </si>
  <si>
    <t>Обновление оснащения учебных кабинетов</t>
  </si>
  <si>
    <t>Бесплатное питание,чтобы всем хватило учебников</t>
  </si>
  <si>
    <t>Техническую оснащенность улучшить в кабинетах</t>
  </si>
  <si>
    <t>Снабжение компьютерами классов</t>
  </si>
  <si>
    <t>хотелось бы, чтобы в школе был кружок футбола для учеников младших и средних классов</t>
  </si>
  <si>
    <t>Нет туалетной бумаги и мыла.</t>
  </si>
  <si>
    <t>Хорошо</t>
  </si>
  <si>
    <t xml:space="preserve">Чтобы была горячая вода и вкусная еда в столовой. </t>
  </si>
  <si>
    <t>Чтобы в каждом кабинете стояли кулеры</t>
  </si>
  <si>
    <t>Нам все условия нравится.</t>
  </si>
  <si>
    <t>организовать учебный процесс только в первую смену</t>
  </si>
  <si>
    <t>Меня все устраивает в школе.</t>
  </si>
  <si>
    <t>Все устраивает. Так держать.</t>
  </si>
  <si>
    <t>Приобрести электронные учебники</t>
  </si>
  <si>
    <t xml:space="preserve">Благодарю. </t>
  </si>
  <si>
    <t>Спасибо.</t>
  </si>
  <si>
    <t>Питание бесплатное 1 раз в неделю, спортивные секции ( футбол, каратэ...), электронная библиотека</t>
  </si>
  <si>
    <t xml:space="preserve">Всё устраивает </t>
  </si>
  <si>
    <t>Заменить музыкальную аппаратуру в актовом зале.Когда идут утренники и вечера постоянно сбой аппаратуры,музыки вообще неслышно.</t>
  </si>
  <si>
    <t>Быть терпеливыми</t>
  </si>
  <si>
    <t>Не хватает специалистов</t>
  </si>
  <si>
    <t>Надо автобусы школьный</t>
  </si>
  <si>
    <t>Больше собраний и общения с учителями!</t>
  </si>
  <si>
    <t xml:space="preserve">В детских туалетах очень грязно, пахнет, и глазки сжет. Хочу чтобы поменяли прямо всё там. </t>
  </si>
  <si>
    <t>Затрудняюсь ответить</t>
  </si>
  <si>
    <t>Спасибо учителям школы 3.</t>
  </si>
  <si>
    <t>Сделать кабины в туалете</t>
  </si>
  <si>
    <t>Что бы провели интернет в 3школу!и сделали подземный или надземный переход на перекрёстке ,ещё что бы установили камеры во дворе школы и дорогах вблизи школы.</t>
  </si>
  <si>
    <t>Профпереподготовка учителей, наличие комфортных туалетов, звонки на уроки и по окончании уроков,пополнить библиотеку, так как учебников для всех учащихся не хватает</t>
  </si>
  <si>
    <t>Мы не сможем учить дистанционно</t>
  </si>
  <si>
    <t>Питьевая вода и дистанционное обучение наладить</t>
  </si>
  <si>
    <t xml:space="preserve">Организации учебного процесса только в первую смену </t>
  </si>
  <si>
    <t>Улучшить условия туалетов школы</t>
  </si>
  <si>
    <t>Соблюдать нормы санпина, не допускать превышение положенных мест в классах, чтобы книги хватило всем учащимся</t>
  </si>
  <si>
    <t>Спасибо,все хорошо </t>
  </si>
  <si>
    <t xml:space="preserve">Оставаться такой же и процветания </t>
  </si>
  <si>
    <t xml:space="preserve">Слушать мнение родителей. Не навязывать учебный процесс на родителей, так как родители работают </t>
  </si>
  <si>
    <t>Общественные туалеты</t>
  </si>
  <si>
    <t xml:space="preserve">Нас все устраивает. </t>
  </si>
  <si>
    <t>в каждом классе видео камеры.</t>
  </si>
  <si>
    <t xml:space="preserve">Официальный сайт школы желает лучшего. </t>
  </si>
  <si>
    <t>Пока все устраивает , очень тяжело учиться дистанционно</t>
  </si>
  <si>
    <t>Желаем успеха!</t>
  </si>
  <si>
    <t>Желаю дальнейших успехов, и по больше бы учителей для первоклассников!</t>
  </si>
  <si>
    <t>К лучшему!!!</t>
  </si>
  <si>
    <t>Недостаточно иформации на официальном сайте, вовремя не заполняют</t>
  </si>
  <si>
    <t>Все и так достаточно организованно</t>
  </si>
  <si>
    <t xml:space="preserve">Смена директора. Слишком много лет работает. Пора другого директора бы </t>
  </si>
  <si>
    <t>Добавить в штат сурдопедагога</t>
  </si>
  <si>
    <t xml:space="preserve">Нет парковки. </t>
  </si>
  <si>
    <t>Прорвёмся</t>
  </si>
  <si>
    <t>При применении дистанционного обучения в образовательном учреждении,не в должном уровне проходят конференц-уроки, нет структуриванности и поэтапности со стороны учителя.Хотелось бы,учителя в должном образе умели применять интернет услуги.</t>
  </si>
  <si>
    <t>Школьную площадку чуточку обновились бы!</t>
  </si>
  <si>
    <t xml:space="preserve">Нет комментарий </t>
  </si>
  <si>
    <t>Необходимо частое проветривания в учебных кабинетах, отрегулировать питьевой режим</t>
  </si>
  <si>
    <t>Больше дополнительных(внеурочных) занятий проводили бы.</t>
  </si>
  <si>
    <t>Сменить директора...</t>
  </si>
  <si>
    <t>Прошу субботу отменить занятия,  или перераспределить эти занятия в другие дни. Очень неудобно когда ребенок учится в субботу.</t>
  </si>
  <si>
    <t xml:space="preserve">Во всех классах чтобы были интерактивные доски </t>
  </si>
  <si>
    <t xml:space="preserve">Буфет плохо кормит,  и каждый год мы платим за ремонт почему? </t>
  </si>
  <si>
    <t>Все отлично</t>
  </si>
  <si>
    <t>Улучшение дистанционного обучения</t>
  </si>
  <si>
    <t xml:space="preserve">Чтобы данные были доступны </t>
  </si>
  <si>
    <t>Необходимо больше уделять творчеству детей</t>
  </si>
  <si>
    <t xml:space="preserve">Учится дистанционно </t>
  </si>
  <si>
    <t>Удачт</t>
  </si>
  <si>
    <t>8 классам нужно учиться в 1 смену</t>
  </si>
  <si>
    <t xml:space="preserve">Сократить количество учащихся. Слишком большая школа </t>
  </si>
  <si>
    <t>Светлое фойе, строгие охранники, доступность информации, бесплатные кружки, сайт школы был актуальным, чистота в школе, побольше классов, условия хранения вещей учеников</t>
  </si>
  <si>
    <t>Я бы хотела чтобы автобусов было мног чтобы не мерзли зимой дети</t>
  </si>
  <si>
    <t xml:space="preserve">Никаких все устраивает </t>
  </si>
  <si>
    <t>Хорошо бы иметь свободные помещения для кружков,консультаций,сделать не 3 смены ,а хотя бы 2</t>
  </si>
  <si>
    <t>Скорее бы в школу</t>
  </si>
  <si>
    <t>Я очень люблю 3 школу. Меня всё устраивает. Спасибо руководителю.</t>
  </si>
  <si>
    <t xml:space="preserve">Улучшить условия питания детей, особенно в младшей школе. </t>
  </si>
  <si>
    <t xml:space="preserve">Дети кормили бесплатно </t>
  </si>
  <si>
    <t>Взаимодействие классного руководителя с родителями, учениками и учителями-предметниками хотелось бы улучшить.</t>
  </si>
  <si>
    <t xml:space="preserve">Меня всё устраивает </t>
  </si>
  <si>
    <t xml:space="preserve">Меня все устраивает </t>
  </si>
  <si>
    <t>Дальше успехов</t>
  </si>
  <si>
    <t xml:space="preserve">Хотелось бы, чтобы дети учились только в две смены </t>
  </si>
  <si>
    <t xml:space="preserve">Улучшения качества дистанционного обучения </t>
  </si>
  <si>
    <t>Нет дистанционного обучения в нашем классе 3 школа г. Кызыла</t>
  </si>
  <si>
    <t xml:space="preserve">Здравствуйте, хотелось бы пожелать, чтобы, улучшили качество образовании, т,к некоторые преподаватели халтурят,  горячее питание всегда нехватает, буфет закрывают всегда невовремя, когда дети голодные, и очень немаловажно всегда вонь идет от туалетов, и нету что ли вентиляции, так как воздуха совсем нет в коридорах. По всей школе  есть вонь,  санпина совсем нет. Спасибо! </t>
  </si>
  <si>
    <t xml:space="preserve">Никаких предложений нет </t>
  </si>
  <si>
    <t>Почему матерьям одиночкам в данный момент не помогают ноутбуками,у меня двое несовершеннолетних в этой школе,живём в аренде.</t>
  </si>
  <si>
    <t xml:space="preserve">Организовать дни приема к директору. </t>
  </si>
  <si>
    <t>Очередей хотелось бы меньше</t>
  </si>
  <si>
    <t>очень много учеников в классах</t>
  </si>
  <si>
    <t>Сделать наземный переход на светофоре вблизи школы</t>
  </si>
  <si>
    <t>Ремонт сделали бы в столовой</t>
  </si>
  <si>
    <t xml:space="preserve">Работать дополнительно с сайтами как учи.ру </t>
  </si>
  <si>
    <t>Все устраивает. Учителя данной школы МОЛОДЦЫ!</t>
  </si>
  <si>
    <t>Кап ремонт сделали бы</t>
  </si>
  <si>
    <t xml:space="preserve">По проще зделать дистанционное обучения </t>
  </si>
  <si>
    <t>Еще лучше</t>
  </si>
  <si>
    <t>Бассейн бы</t>
  </si>
  <si>
    <t>Дать еще один автобус (школьный)</t>
  </si>
  <si>
    <t>Улучшить спортплощадку, обновить парковку для машин, сменить перилы на лестницах, капитальный ремонт столовой</t>
  </si>
  <si>
    <t>Хорошо. Спасибо за принятия опроса</t>
  </si>
  <si>
    <t>1. Необходимо предусмотреть возможность, чтобы в начальных классах учителя не менялись. 2. Обязательно оформить кабинеты особенно начальных классов всеми необходимыми предметами, например доски, материал для ведения в соответствии с ФГОС.</t>
  </si>
  <si>
    <t>Всего хорошего!</t>
  </si>
  <si>
    <t xml:space="preserve">Все в норме </t>
  </si>
  <si>
    <t xml:space="preserve">Подачи свежей воды вовремя,санитарию и  нужен дополнительный туалет,рулонные шторы на солнечных сторонах </t>
  </si>
  <si>
    <t>Слишком маленькая парковка для машин.Ворота узкие, не удобно.</t>
  </si>
  <si>
    <t xml:space="preserve"> Очень перегруженная школа. Если это устранить то тогда всё будет отлично</t>
  </si>
  <si>
    <t xml:space="preserve">В новом учебном году приобрели ещё больше книг, и рекомендую открыть  кружки или уроки для шахмата </t>
  </si>
  <si>
    <t>Дальнейшего процветание</t>
  </si>
  <si>
    <t xml:space="preserve">Хорошая вкусная питание </t>
  </si>
  <si>
    <t>Дальнейшего развитие</t>
  </si>
  <si>
    <t xml:space="preserve">Всего наилкчшего! </t>
  </si>
  <si>
    <t>Всего хорошего</t>
  </si>
  <si>
    <t>Поставить в коридоре мини-диваны</t>
  </si>
  <si>
    <t xml:space="preserve">В каждом кабинете было бы проектор </t>
  </si>
  <si>
    <t>Проектор на каждый кабинет</t>
  </si>
  <si>
    <t>Улучшить питание в школьной столовой</t>
  </si>
  <si>
    <t>Нам все нравится! В дальнейших успехов</t>
  </si>
  <si>
    <t xml:space="preserve">Учителя английского языка чтоб занимались занятием урока английского языка. </t>
  </si>
  <si>
    <t>Обеспечить чистоту в туалетах, следить за порядком, сделать сайт школы лёгким, доступным, обновлять новости</t>
  </si>
  <si>
    <t xml:space="preserve">В столовой отвратительно не вкусно кормят детей </t>
  </si>
  <si>
    <t>Предложения нет спасибо.</t>
  </si>
  <si>
    <t>Сухой паек для детей</t>
  </si>
  <si>
    <t>Уменьшить количество учащихся в классах</t>
  </si>
  <si>
    <t>Хорошо было бы если б уменьшили количество детей в классах</t>
  </si>
  <si>
    <t xml:space="preserve">По быстрее все это закончилась и занимается нормально. </t>
  </si>
  <si>
    <t xml:space="preserve">Количество детей очень много, а классы маленькие дышать нечего по СанПину не соответствует </t>
  </si>
  <si>
    <t xml:space="preserve">Сделать парковку для машин родителей, вход и выход с улицы. Горная. Доступная вода для питья в школе. </t>
  </si>
  <si>
    <t>Вернуть в школу питьевые фонтанчики! Раньше они были</t>
  </si>
  <si>
    <t xml:space="preserve">Спаибо, учителям </t>
  </si>
  <si>
    <t xml:space="preserve">Самая лучшая, мобильная школа. Самые добрые, человечнее, требовательный учителя. Низкий им ПОКЛОН. </t>
  </si>
  <si>
    <t>Обеспечить место парковки для высадки детей</t>
  </si>
  <si>
    <t xml:space="preserve">3 шк надо улучшить все с каждым годом хуже и хуже даже интересного нет в школе детям </t>
  </si>
  <si>
    <t xml:space="preserve">Дистанционное обучение было хорошим </t>
  </si>
  <si>
    <t xml:space="preserve">Улучшить состояние уборных и раковин. </t>
  </si>
  <si>
    <t>Предложений очень много, улучшить качество образования</t>
  </si>
  <si>
    <t>Скорость интернета.доступности</t>
  </si>
  <si>
    <t xml:space="preserve">Улучшить состав учителей </t>
  </si>
  <si>
    <t>Общедоступность информации</t>
  </si>
  <si>
    <t xml:space="preserve">Нет никакого расписания, ссылки на занятия даются прямо перед занятиями, а не пораньше, иногда не успеваем присоединиться. Программа часто зависает, звук то появляется, то исчезает. Ничего не понятно. Никто ничего не объясняет. </t>
  </si>
  <si>
    <t>видеокамеры во всех классах</t>
  </si>
  <si>
    <t>Сделать нормальные краники в туалетах !!!</t>
  </si>
  <si>
    <t>Туалеты улучшить</t>
  </si>
  <si>
    <t xml:space="preserve">Уменьшить количество учащихся в классе </t>
  </si>
  <si>
    <t>Нормально</t>
  </si>
  <si>
    <t>Пока что ничего</t>
  </si>
  <si>
    <t>Меня все устраивает.</t>
  </si>
  <si>
    <t>Все хорошо, учителя молодцы </t>
  </si>
  <si>
    <t xml:space="preserve">Хотелось бы все учителя предметники относились к каждому ребенку с пониманием учитывая все его особенности </t>
  </si>
  <si>
    <t xml:space="preserve">Ещё процветания! </t>
  </si>
  <si>
    <t>В нашей школе в туалетах женских и мужских нету дверей невозможно сходить нормально в туалет</t>
  </si>
  <si>
    <t xml:space="preserve">нехватка учителей предметников, оценки не по знаниям ставят, школьное питание дорогое </t>
  </si>
  <si>
    <t xml:space="preserve">Я хочу что бы во всех классах была интерактивная доска, компьютеры , как в школах больших городов! </t>
  </si>
  <si>
    <t>Я бы хотела что бы было побольше разных к</t>
  </si>
  <si>
    <t>Нехватка учителей</t>
  </si>
  <si>
    <t>Отремонтировать краны, повесить шторы в уборной, а то всё видно через окно. Убить наконец тараканов в столовой. Обеспечить классы дополнительными стульями.</t>
  </si>
  <si>
    <t>топовая школа</t>
  </si>
  <si>
    <t>желательно только 2смены</t>
  </si>
  <si>
    <t>Организовать полезные кружки</t>
  </si>
  <si>
    <t>Хотим Чтобы востановили Бассейн в школе</t>
  </si>
  <si>
    <t xml:space="preserve">В целях обеспечения качественного образования принять участие в национальном проекте "Образование" </t>
  </si>
  <si>
    <t xml:space="preserve">Повысить качество образования. </t>
  </si>
  <si>
    <t>Довольна</t>
  </si>
  <si>
    <t>ВСЕМ спасибо</t>
  </si>
  <si>
    <t>Учителям терпения,и хорошо учить учеников</t>
  </si>
  <si>
    <t>Чтобы дети учились в 2 смены а не 3</t>
  </si>
  <si>
    <t>Педагоги не хватает дальнейшего процветания</t>
  </si>
  <si>
    <t>Обратите внимание на туалетные комнаты в школе, чтобы они были чистыми, по всем требованиям СанПина</t>
  </si>
  <si>
    <t>Ещё работать</t>
  </si>
  <si>
    <t>Найти удобный сайт для обучения ребенка, который будет доступен все предметы в одном</t>
  </si>
  <si>
    <t xml:space="preserve">Книги не всегда всем достаются, мы сами покупаем, прошу изучить этот вопрос. </t>
  </si>
  <si>
    <t>Уменьшить число учеников так как много очень даже учеников в школе</t>
  </si>
  <si>
    <t>Сделать сайт еще доступней</t>
  </si>
  <si>
    <t>Желаю, чтобы дети учились в одну смену</t>
  </si>
  <si>
    <t xml:space="preserve">Терпение и труд </t>
  </si>
  <si>
    <t>Упростить дистанционное обучение или сделать один сайт или проще в вайбер скидывать, а то у некоторых нет ноутбуков</t>
  </si>
  <si>
    <t xml:space="preserve"> Работайте дальше</t>
  </si>
  <si>
    <t>Санузел, в старших классах работает 1, нет кабинок, всё открыто, и в классах есть тараканы, чтобы сэс хотябы раз в год травил</t>
  </si>
  <si>
    <t xml:space="preserve">Завучами работу надо улучшить </t>
  </si>
  <si>
    <t>Зоом звук не слышно</t>
  </si>
  <si>
    <t>Побольше разных кружков</t>
  </si>
  <si>
    <t xml:space="preserve">Хотела бы, чтобы дети учились только в две смены. </t>
  </si>
  <si>
    <t xml:space="preserve">Доступная форма обращения тех или иных сайтов для ребенка </t>
  </si>
  <si>
    <t xml:space="preserve">Работайте </t>
  </si>
  <si>
    <t>Незн</t>
  </si>
  <si>
    <t>Продолжить работу</t>
  </si>
  <si>
    <t>Открыть секцию футбола</t>
  </si>
  <si>
    <t>Нужны хорошие учителя</t>
  </si>
  <si>
    <t>В каджом классе по 20 учеников, 1 смена учебы, много дополнительных бесплатных кружков и консультаций, минимализировать сбор денежных средств(только фонд класса) не отделять национальные классы, дать срок работы директорам до 3 лет(не правильно что одни и те же много лет сидят на одном кресле)</t>
  </si>
  <si>
    <t>Улучшить санитарные условия</t>
  </si>
  <si>
    <t>Повышение зарплаты учителям, обеспечение учебными материалами, учебниками,   бесплатные секции, кружки</t>
  </si>
  <si>
    <t xml:space="preserve">Желаю всем здоровья и ещё раз здоровья! </t>
  </si>
  <si>
    <t>3сменный учебный процесс я считаю что уроки иногда по 30 мин соответственно уроки не эффективны дети темы поверхностны. А сами учителя только умеют двойки ставить чуть что сразу двойки нет чтоб детям объяснить дополнительные уроки провести. Им всем не до этого в классах по 36 чел. 31 чел соответственно учитель работает с пятью человек а остальные не дополучаствовал образование. Я считаю неэффекивная работа министерств и самих школ</t>
  </si>
  <si>
    <t>Чтоб учителя понято обяснили все темы</t>
  </si>
  <si>
    <t>Установить пропускную систему через турникеты, туалеты улучшить, вежливых учителей обращающих внимания не только к любимчикам в классе, директооу бы быть чуток корректнее с родителями, прекратить сборы денег на нужды школы.</t>
  </si>
  <si>
    <t xml:space="preserve">Иметь спортивное оснащение для учащихся (лыжи например) и компьютеры </t>
  </si>
  <si>
    <t xml:space="preserve">Улучшить питание и наличие горячей воды. </t>
  </si>
  <si>
    <t xml:space="preserve">Школа слишком загружена . Необходимо заменить санузлы .  Обновить оснащение спортинвентарем. Прибавить зарплату учителям </t>
  </si>
  <si>
    <t xml:space="preserve">Желаю еще больше развития школы и улучшить состояние туалетов! </t>
  </si>
  <si>
    <t xml:space="preserve">Улучшить сан-эпид.режим </t>
  </si>
  <si>
    <t xml:space="preserve">Больше современных технологий, толератных работников и обеспечения всех удобств в школе </t>
  </si>
  <si>
    <t>Хочется чтоб в школе были хорошие туалеты и антисептика.</t>
  </si>
  <si>
    <t>Дополнительные занятия, в три смены учаться это плохо.</t>
  </si>
  <si>
    <t>Так держать! ✊</t>
  </si>
  <si>
    <t>Закончить учебный год</t>
  </si>
  <si>
    <t xml:space="preserve">В данной школе необходимо переделать туалеты, условия антисанитарийные, дети неимеют возможности элементарно помыть руки, не говоря уже о питьевой воде , кулеры в классах -это просто для отвода глаз, так формальность </t>
  </si>
  <si>
    <t>Учителям быть добрее</t>
  </si>
  <si>
    <t>Чтобы в одном классе 20 уучеников и не более, а не 30 человек.Из за этого качство учёбы не качественный.</t>
  </si>
  <si>
    <t xml:space="preserve">Мы- родители благодарны администрации и педагогическому коллективу МБОУ СОШ N3 г. Кызыла Республики Тыва за квалифицированное и качественное обучение и воспитание нашего сына. </t>
  </si>
  <si>
    <t xml:space="preserve">Обучение в две смены, улучшение качества обучения некоторых предметов (информатика, химия, физика, биология, английский язык), ведение электронного дневника. </t>
  </si>
  <si>
    <t>Пожелать бы взаимоуважения _x000D_
всем членам образованельной среды! Хорошего отношения к школьнику как развивающейся личности, уважение к их достоинству, не загонять их придирками в угол. Даже родители особо не посещают учреждения из-за постоянных жалоб, выборочных отношений к их чадам</t>
  </si>
  <si>
    <t xml:space="preserve">Быть вежливым </t>
  </si>
  <si>
    <t>Информационных стенд</t>
  </si>
  <si>
    <t>Надо больше хороших преподавателей,грамотных,что бы дети шли в школу с удовольствие,а не для исполнения должного.</t>
  </si>
  <si>
    <t xml:space="preserve">Многие камеры отсутствуют тем более спорт залы. Туалеты нет порядока. </t>
  </si>
  <si>
    <t xml:space="preserve">В старшей школе чтобы уборные были на каждом этаже и для муж. и жен., Парковка для велосипеда, ремонт площадки для баскетбола и по возможности оградить сеткой со стороны стоянки для авто, </t>
  </si>
  <si>
    <t>Чтобы задания были познавательней!</t>
  </si>
  <si>
    <t>Я бы предложила чтобы во всех классах имела питьевая вода</t>
  </si>
  <si>
    <t>Чтобы появились автобусы для детей которые живут далеко от города. Лучше заботиться о учениках</t>
  </si>
  <si>
    <t>Ни-че-го</t>
  </si>
  <si>
    <t xml:space="preserve">Улучшить: питание, спорт площадку, пропускной режим, санузлы. </t>
  </si>
  <si>
    <t>Хотим чтоб в 1  классе учились 26учеников, хотим чтобы школы открывались и преподователи творческих дисциплин много был бы</t>
  </si>
  <si>
    <t>Доступно заинтересовать и научить. Ребенка и иметь подход. К ребенку</t>
  </si>
  <si>
    <t>Из-за большой рождаемости встаёт острый вопрос нехватки детских садов, школ и, соответственно, воспитателей и учителей. За их бесценный труд и терпение они заслуживают самых высоких заработных плат! В их руках будущее страны! Поэтому призываю наконец понять ценность этой благородной профессии. Улучшите условия работы учителей-улучшатся условия оказания услуг и в образовательных организациях. Надо решать проблемы с корней. Тогда и будет всё хорошо!</t>
  </si>
  <si>
    <t>Ещё лучше работать</t>
  </si>
  <si>
    <t>Побольше дополнительных занятий, после уроков</t>
  </si>
  <si>
    <t>Раздевалку туалет чистота</t>
  </si>
  <si>
    <t>Необходим интерактивный портал.</t>
  </si>
  <si>
    <t xml:space="preserve">Прошу рассмотреть вопрос по поводу наружней и внутренней камеры, чтобы записи  сохранились хотя бы за неделю. А то у них камеры не записываются </t>
  </si>
  <si>
    <t>сменить директора!</t>
  </si>
  <si>
    <t>Хотели бы дополнительных занятий для 8кл кружков мало есть учителя очень хорошо проводят есть некоторые</t>
  </si>
  <si>
    <t xml:space="preserve">В целом все хорошо, но хотелось бы новой спортивной площадки во дворе школы. </t>
  </si>
  <si>
    <t xml:space="preserve">Школа находится рядом с перекрестком дорог. Даже мне, взрослому человеку страшно переходить дорогу, даже по пешеходному переходу согласно светофора. Это дорога, где может случиться все что угодно с автотранспортом или водителем,дети недожидаются светофора и бегут под машины. Прошу сделать безопасный  надземный или подземный пешеходный переход  для Школы N3, т. е. Для детей. Прошу рассмотреть мое предложение безопасного пешеходного перехода. </t>
  </si>
  <si>
    <t xml:space="preserve">Организовать дополнительные часы для доп занятий в школе </t>
  </si>
  <si>
    <t>Не удобно учиться дистанционно</t>
  </si>
  <si>
    <t>Спасибо учителям во время дают дом.задание..</t>
  </si>
  <si>
    <t>Школа перегружена, включить занятия по робототехнике.</t>
  </si>
  <si>
    <t xml:space="preserve">Консультации проводились  мало  11 классникам  из-0за нехватки  классов  , в связи с тем,  что училась 14 школа,  сейчас   из-за  короновируса  наши  выпускные 11 кл, должны    учиться  дистанционно,  у многих  проблема  с интернетом,  как-же  быть? </t>
  </si>
  <si>
    <t xml:space="preserve">Придать комфортные условия в спортзале., тёплую температуру в школе </t>
  </si>
  <si>
    <t xml:space="preserve">Важно чтобы каждый ребенок усвоил школьную программу </t>
  </si>
  <si>
    <t xml:space="preserve">Смените директора пожалуйста и санитарные условия для столовой(бегают мыши и тараканы) </t>
  </si>
  <si>
    <t xml:space="preserve">Дистансионной уёбе помощь понадобится </t>
  </si>
  <si>
    <t xml:space="preserve">В этой школе учителя не могут провести уроки на zoom. Я сомневаюсь что мой ребенок сдаст экзамен. И не только в этой школе, и практически в школах Тувы не проводят уроке по zoom. А они должны были начался с 13 и до сих пор не было уроков. И не будет идивление, почему большинство детей не сдадут экзамен. Вот увидете! </t>
  </si>
  <si>
    <t xml:space="preserve">Кулеров нет в классах. Дети пьют воды из краньев в туалете. </t>
  </si>
  <si>
    <t xml:space="preserve">1) повышение квалификации учителей; 2) введение образовательных кружков (пример: улучшение навыков разговорного английского);                            3) обновление спортивных площадок  (реальный пример: АСФАЛЬТОВОЕ ПОКРЫТИЕ БАСКЕТБОЛЬНОЙ ПЛОЩАДКИ НА УЛИЦЕ, КОТОРОЕ В УЖАСНОМ СОСТОЯНИИ (также её удлинение, т.к само поле не должно заканчиваться на границе шолбан щитов), а также её отгорожение от парковки)                           </t>
  </si>
  <si>
    <t>Чтобы дети нормально посвещал уроки</t>
  </si>
  <si>
    <t>Активность</t>
  </si>
  <si>
    <t xml:space="preserve">Нормальное </t>
  </si>
  <si>
    <t xml:space="preserve">Желаем хорошего продолжения </t>
  </si>
  <si>
    <t>видеокамеры в каждом классе</t>
  </si>
  <si>
    <t xml:space="preserve">Улучшить площадку на улице </t>
  </si>
  <si>
    <t xml:space="preserve">Хочу чтобы учителя давали хорошие знания, подробно, внятно и ВСЕМ. </t>
  </si>
  <si>
    <t>Всё хорошо, спасибо</t>
  </si>
  <si>
    <t>Много часов в расписании прикладных уроков, которые часто не бывают</t>
  </si>
  <si>
    <t>спортзал</t>
  </si>
  <si>
    <t>Что б давали хорошое образование детям</t>
  </si>
  <si>
    <t>Бесплатно выдавать учебники, бесплатные репетиторство детям</t>
  </si>
  <si>
    <t>Повышение знаний педагогического состава, "вложение души" в преподавание своей дисциплины, а не чтение материала из учебника. Улучшение внеклассной работы с учащимися.</t>
  </si>
  <si>
    <t>Хотим, чтобы автобусы брали всех учеников вавилинского затона. А не только тех, кто в списке</t>
  </si>
  <si>
    <t>Нет спортзала в начальной школе ,занимаются в коридорах в 21 веке, не хватает учебников, один всего класс из 25 оснащен с требованиями ФГОС</t>
  </si>
  <si>
    <t>Построить спортивный зал в начальной школе</t>
  </si>
  <si>
    <t xml:space="preserve">Наличие  учебников, хороший ремонт здания школы, камеры видео наблюдения. </t>
  </si>
  <si>
    <t xml:space="preserve">Дистанционое обучение </t>
  </si>
  <si>
    <t>Построить спортзал в начальной школе</t>
  </si>
  <si>
    <t>Онлайн-журнал</t>
  </si>
  <si>
    <t>нет коментарий</t>
  </si>
  <si>
    <t>Вода должна быть в каждом классе</t>
  </si>
  <si>
    <t>Чтоб преподаватели были требовательными к ученикам по поводу учебы</t>
  </si>
  <si>
    <t>Столовая, маленькая</t>
  </si>
  <si>
    <t xml:space="preserve">Улучшить санитарно-гигиеническое положение буфета а старшей школе, в начальной школе построить спортивный зал (дети вынуждены заниматься физкультурой в коридоре), улучшить материально-техническое состояние (мебель, ТСО). </t>
  </si>
  <si>
    <t xml:space="preserve">В начальной школе спортзал и бассейн. </t>
  </si>
  <si>
    <t xml:space="preserve">Главное чтобы сделали спортзал. </t>
  </si>
  <si>
    <t xml:space="preserve">хотелось бы чтобы учителя все таки по внимательней были к детям , если ребенок не понял какую то тему оставить после уроков обьяснить( многие ребятишки даже боятся подойти по этому вопросу) . Сейчас к сожалению такого нет , прозвенел звонок и учителя спешат так же как и дети. Наличие электронного журнала все таки уже необходимо этим срочно заняться </t>
  </si>
  <si>
    <t xml:space="preserve">Администрация не компетентный </t>
  </si>
  <si>
    <t>Наличие очистительных фильтров на воду, хотя -бы  в столовой.</t>
  </si>
  <si>
    <t>Спасибо большое за воспитание моего сына.</t>
  </si>
  <si>
    <t>наш класс юнармейский а форму мы уже 2 года не видели зато в ней ходит вся школа</t>
  </si>
  <si>
    <t>Нам нужен бассейн</t>
  </si>
  <si>
    <t xml:space="preserve">Чтоб сделали Спортзал в начальной школе. </t>
  </si>
  <si>
    <t>Помещений для дополнительных занятий и дальнейшего развития</t>
  </si>
  <si>
    <t xml:space="preserve">Чтоб детям было где проводить физкультуру и другие мероприятия </t>
  </si>
  <si>
    <t>Зал надо</t>
  </si>
  <si>
    <t>Парты и стулья старые ,хотелось бы овновить их</t>
  </si>
  <si>
    <t>Что бы был большой актовый зал</t>
  </si>
  <si>
    <t>Компюров на каждого ребенка</t>
  </si>
  <si>
    <t xml:space="preserve">Повышении квалификации преподавателей, </t>
  </si>
  <si>
    <t xml:space="preserve">Спортивный зал начальная школа, освещение на территории, школьные автобусы </t>
  </si>
  <si>
    <t xml:space="preserve">Здравствуйте! Хотелось бы чтобы Мин стерство Оброзование больше финансировала школа чтобы дети не в чем не нуждались!!! Ведь дети наше будущее!!! </t>
  </si>
  <si>
    <t>Знание</t>
  </si>
  <si>
    <t xml:space="preserve">Спортивный зал для 1-4классов необходим. Дети проводят уроки физической культуры в коридоре. Также надо улучшить состояние стадиона во дворе школы. </t>
  </si>
  <si>
    <t xml:space="preserve">Всего хорошего </t>
  </si>
  <si>
    <t>Рассмотреть вопрос о строительстве спортивного зала начальной школы.</t>
  </si>
  <si>
    <t>Охватить детей из многодетных семей на школьном питание .</t>
  </si>
  <si>
    <t>Нет спортзала в начальной школе.</t>
  </si>
  <si>
    <t>1. Построить спортзал, 2. Урегулировать количество учащихся в классе, т.е. чтобы в классе было не более 20 человек.</t>
  </si>
  <si>
    <t xml:space="preserve">Построить в младшей школе спортивный зал. </t>
  </si>
  <si>
    <t>В начальной школе нужен спортивный зал</t>
  </si>
  <si>
    <t xml:space="preserve">Спортзал, актовый зал. </t>
  </si>
  <si>
    <t xml:space="preserve">Нет в младшей школе спортзала дети занимаются постоянно на грязном полу на 3 этаже и очень часто нет уроков физкультуры ? </t>
  </si>
  <si>
    <t>Необходимо достроить спортзал</t>
  </si>
  <si>
    <t>В младшей школе отсутствует спортзал</t>
  </si>
  <si>
    <t>Спортзал нач школы</t>
  </si>
  <si>
    <t xml:space="preserve">Хотелось бы более сильный учительской состав.  Нет преподавания иностранных языков </t>
  </si>
  <si>
    <t xml:space="preserve">Усилить контроль за успеваемостью детей, </t>
  </si>
  <si>
    <t>Автобус для школьников</t>
  </si>
  <si>
    <t xml:space="preserve">Спортивный инвентарь для начальной школы тряпки для классов и парты и стулья и доски электронные дневники   </t>
  </si>
  <si>
    <t>Достроить наконец то спорт зал чтоб детям было где заниматься на уроках физкультуры.</t>
  </si>
  <si>
    <t>Предостовление   школного автобус всем детям кто далеко живет а не только многодетным</t>
  </si>
  <si>
    <t>Комплектование учебников</t>
  </si>
  <si>
    <t>Спортивный зал для начальных классов, отдельный класс для внеурочной деятельности</t>
  </si>
  <si>
    <t xml:space="preserve">Выделить автобус для развозки детей до школы и после уроков </t>
  </si>
  <si>
    <t>Построить спортивный зал в начальной школе. Чтобы дети занимались спортом в хороших условиях.</t>
  </si>
  <si>
    <t>Чтоб нашли достойных учителей намного опытных чем сейчас</t>
  </si>
  <si>
    <t>больше  уделять времени детям, анекдоты бумагам</t>
  </si>
  <si>
    <t>Набрать копмитентный состав учителей</t>
  </si>
  <si>
    <t>Еще один автобус прикрепили бы до Вав.затона,а то после 2смены ребятишек очень жалко.</t>
  </si>
  <si>
    <t>Нужно ответственнее подходить к подбору учителей, обеспечивать достойное финансирование для оформления учебных классов нужными плакатами, компьютерами и другой техникой. Нужно обеспечить тесное общение между преподавателями и учениками, стараться не кричать на детей, а в случае провинности ребёнка сразу же сообщать об этом родителям.</t>
  </si>
  <si>
    <t>Поставить новые парты и улучшить столовую</t>
  </si>
  <si>
    <t xml:space="preserve">Отличный </t>
  </si>
  <si>
    <t xml:space="preserve">Пока не могу предложить </t>
  </si>
  <si>
    <t>хорошо</t>
  </si>
  <si>
    <t xml:space="preserve">Сменить директора, поменять уровень оказания образования, нужна конкурентоспособность и высокий профессионализм работников </t>
  </si>
  <si>
    <t xml:space="preserve">Строительство спортзала </t>
  </si>
  <si>
    <t>Питание плохое и раздевалку побольше</t>
  </si>
  <si>
    <t>Поменять руководство именно администрацию школы, а учителя очень хорошие</t>
  </si>
  <si>
    <t>Чтобы спортивных мероприятия проводили чаще и секции</t>
  </si>
  <si>
    <t>Сделайте пожалуйста спортзал</t>
  </si>
  <si>
    <t>В начальной школе нет спортивного зала</t>
  </si>
  <si>
    <t>Чтобы в среднем в школе была спортзал )</t>
  </si>
  <si>
    <t>Работа классного руководителя с классом.</t>
  </si>
  <si>
    <t>Чтоб ребенок хорошо учился</t>
  </si>
  <si>
    <t>Постройте уже спорт.зал в начальной школе</t>
  </si>
  <si>
    <t>Школьный автобус был доступен всем школьникам</t>
  </si>
  <si>
    <t>Срочно нужен спортзал</t>
  </si>
  <si>
    <t>Хочу чтоб учебники были у учеников</t>
  </si>
  <si>
    <t>Спортивный зал для начальной школа сделать</t>
  </si>
  <si>
    <t>В начальной школе нет спортивного зала. И это очень плохо сказывается на здоровье детей. Уровень подготовки обучающихся по физкультуре, в соответствии с требования государственного образовательного стандарта осуществляется не в полном объеме. Дети занимаются в коридоре!</t>
  </si>
  <si>
    <t xml:space="preserve">Сделать спортзал для младших классов </t>
  </si>
  <si>
    <t xml:space="preserve">Хорошо </t>
  </si>
  <si>
    <t>Улучшить столовую старшей школы</t>
  </si>
  <si>
    <t>построить спорт зал начальную школу</t>
  </si>
  <si>
    <t>Учебники не хватает, думаю над этим надо поработать</t>
  </si>
  <si>
    <t>Нет спортзала и актового зала</t>
  </si>
  <si>
    <t>Нормально все</t>
  </si>
  <si>
    <t xml:space="preserve">За учебный год в 5классе поменялись 3 учителя математики, одна из которых постоянно давала детям конспектировать новые темы самостоятельно не объясняя при этом данной темы. Разве дети в 5 классе способны самостоятельно изучить материал без объяснения учителем </t>
  </si>
  <si>
    <t xml:space="preserve">мне все устраивает Директора и звуча желаю удачу , я хотела что наши дети новый год встречала на школе в спорт зале ,а не театре </t>
  </si>
  <si>
    <t>репетиторство ученикам</t>
  </si>
  <si>
    <t xml:space="preserve">Нужны новые оборудования в каждом учебном кабинете, так как ребёнок лучше усвоит предмет при разработано и разнооьразном виде обучения. Будет легко усвоить все предметы. Лабораторные оборудования, компьютерные технологии и другие. </t>
  </si>
  <si>
    <t>Нужен спорт зал для начальной школы</t>
  </si>
  <si>
    <t xml:space="preserve">Чтоб занятия к ОГЭ и ЕГЭ были и осащенность компьютерами в классах и чтоб спортивных мероприятиях учили играть, а не сидели просто.  Не умеют играть волейбол , баскетбол и другие спортивные игры. </t>
  </si>
  <si>
    <t>Не хватает спортзала.</t>
  </si>
  <si>
    <t>Чтобы было компьютеров в каждом классе</t>
  </si>
  <si>
    <t>Поменять учителей по алгебре, геометрии, и иностранных языков</t>
  </si>
  <si>
    <t>Чтоб факультативные занятия проводились и чтоб дети могли играть волейбол баскетбол и др. Спортивные игры не знают как играть просто сидят что ли на занятиях физкультуры и чтоб во всех классах учили компьютерной граммоте хотя бы печатать на компьютере. К. Экзаменам готовили чтоб ожин день только подготовке к экзамену надо сжелать по всем поедметам. ВПРу и к ОГЭ и егэ</t>
  </si>
  <si>
    <t xml:space="preserve">Почему в начальной школе 8 нету спортзала? Хотелось бы чтоб был спортзал </t>
  </si>
  <si>
    <t xml:space="preserve">Учителя не заинтересованы в качестве знаний учащихся. Нет квалифицированных педагогов, большинство учителей сами не владеют русским языком. Учителя стажисты занимаются сумасбродством, если ребёнок не нравится, ставят неудовлетворительные оценки. Очень жаль что ситуация в республике не позволяет перевести ребёнка в другую школу из-за переполненности всех школ, сам даю знания своему ребенку+нанимают репетиторов. Школа выращивает раб. силу не давая базовых знаний. </t>
  </si>
  <si>
    <t xml:space="preserve">Хороших преподавателей, досуг ребенка, хорошие туалеты, </t>
  </si>
  <si>
    <t xml:space="preserve">Сделать актовый зал и спортзал. Обеспечить учебниками </t>
  </si>
  <si>
    <t>единая форма в школе, снижение цен на столовой</t>
  </si>
  <si>
    <t>Нехватка учителей-специалистов</t>
  </si>
  <si>
    <t>Здаровый</t>
  </si>
  <si>
    <t xml:space="preserve">Чтоб у всех классов уроки были,  только в первую половину дня! Чтоб могли посещать факультативы, на которые хотели бы пойти </t>
  </si>
  <si>
    <t>Спортивный зал, улучшить столовую старшей школе</t>
  </si>
  <si>
    <t>Никаких</t>
  </si>
  <si>
    <t xml:space="preserve">Здравствуйте у меня нет никаких предложений </t>
  </si>
  <si>
    <t>Бесплатно включили транспорт хотя бы утром</t>
  </si>
  <si>
    <t xml:space="preserve">что-бы школьный автобус возил всех учиников школы </t>
  </si>
  <si>
    <t>Сделать спортзал</t>
  </si>
  <si>
    <t>Нет комментариев</t>
  </si>
  <si>
    <t xml:space="preserve">Надо открыть спортивные секции :национальная борьба хуреш </t>
  </si>
  <si>
    <t>Благодаря дорогостоящим репетиторам мы зокончили 9 класс хорошо. Не знаю как и чем учат в школе. Там только думают после 9 класса выгнать всех от греха подальше.</t>
  </si>
  <si>
    <t>Чтоб учителя учили детей! А не пепекладывали свою работу родителям! Все время говорят, что родители учите детей или нанимайте репетиторов! Исходя из этого, так зачем тогда учителя в школе?????</t>
  </si>
  <si>
    <t xml:space="preserve">Отсутствует спортивный зал в младшей школе!!!!!!! Нужно решать эту проблему!!!!! Улучшить кадровый состав (отсутствуют сильные педагоги по английскому языку!!!!), если бы не сильный классный руководитель, пришлось бы менять школу. </t>
  </si>
  <si>
    <t xml:space="preserve">Секции побольше </t>
  </si>
  <si>
    <t xml:space="preserve">Преподавание по предметам Изо, технология, считаю, должны быть дополнительными-кружковыми занятиями. А часы занимаемые ими для обязательных предметов, таких как: математика, русский язык.                 </t>
  </si>
  <si>
    <t>Вот смотришь на журнал а там оценки хорошие думаешь что дети хорошо учатся. А как начинаются ОГЕ , ЕГЕ то все все становится ясно. Учиьелья стааят оценки завышенные. На знание у детей не соответствуют с оценками....</t>
  </si>
  <si>
    <t>КОГДА В 8 ШКОЛЕ ПОСТРОЯТ ДЕТЯМ СПОРТЗАЛ?????</t>
  </si>
  <si>
    <t>Проверить квалификацию учителей и особое внимание обратить на работу психолога в 9-11 классах ,</t>
  </si>
  <si>
    <t>Детям для начальной школы нужен СПОРТЗАЛ!!!!</t>
  </si>
  <si>
    <t xml:space="preserve">Поставить  видео камеры </t>
  </si>
  <si>
    <t>Нужны актовый зал в старшей, спортзал и спортзал в начальной школе</t>
  </si>
  <si>
    <t xml:space="preserve">Постройка спортзала в младшей школе.Улучшение качества продленки (халтурщина) скатились на 2. Теперь не ходим </t>
  </si>
  <si>
    <t>Чтоб лучше работали</t>
  </si>
  <si>
    <t xml:space="preserve">Спорт зал нужен, актовый зал нужен </t>
  </si>
  <si>
    <t>Уделять больше внимания детям в старших классах по образованию</t>
  </si>
  <si>
    <t>Предложениянет</t>
  </si>
  <si>
    <t xml:space="preserve">Построить или сделать спорт зал в младшей школе </t>
  </si>
  <si>
    <t>Сделать актовый зал детям</t>
  </si>
  <si>
    <t>Нет комментарий</t>
  </si>
  <si>
    <t xml:space="preserve">Оснащение технической базы в школе, расширение школы т.е прибавление кабинетов, актового зала, улучшение столовой, стройка новой стандартной школы. </t>
  </si>
  <si>
    <t>Преподователям надо быть чуть вежливым</t>
  </si>
  <si>
    <t>Больше спорта</t>
  </si>
  <si>
    <t xml:space="preserve">На правом берегу нужно построить ещё одну школу </t>
  </si>
  <si>
    <t>Мне не нравиться раньше было лудше</t>
  </si>
  <si>
    <t xml:space="preserve">Улучшить меню в школе. По словам сына , я понимаю , что в столовой готовят не очень. А может я ошибаюсь. Меня в столовой не было </t>
  </si>
  <si>
    <t>Обеспечить школу, начальную, спортивным, актовым, старшую, залами, оснащённость на низком уровне, вплоть до столов и стульев, досок...</t>
  </si>
  <si>
    <t>Мы удовлетворены всеми условиями школы</t>
  </si>
  <si>
    <t>Мы удовлетворены условий школы</t>
  </si>
  <si>
    <t>Сделать гардероб,пролленку сделать,сделать спортзал,сделать бесплатный обед</t>
  </si>
  <si>
    <t>Фое,перегородка делать за счет государства!</t>
  </si>
  <si>
    <t>Оборудовать иновационным оборудованием</t>
  </si>
  <si>
    <t xml:space="preserve">Дальнейшем процветания </t>
  </si>
  <si>
    <t>Нет спортивного зала, учебников не хватает, программиста нет.</t>
  </si>
  <si>
    <t>Бесплатное питание хотя бы в начальной школе</t>
  </si>
  <si>
    <t>Построить спортивный зал и актовый зал в начальной школе № 8, чтобы здание начальной школы наконец-то соответствовала необходимым нормам.</t>
  </si>
  <si>
    <t>Наличие учебников, питьевой режим, бесплатное питание</t>
  </si>
  <si>
    <t>Чтобы учителя хорошо работали и были хорошие репетиторы</t>
  </si>
  <si>
    <t>Нормальнр</t>
  </si>
  <si>
    <t xml:space="preserve">Нет спортивного зала начальной школе, это плохо урок физкультуры проводится в коридоре. </t>
  </si>
  <si>
    <t>Предлогаю поставить скамейки в коридорах для отдыха родителям и детям.</t>
  </si>
  <si>
    <t>Чтоб построили спортзал для детей, нет спортзала</t>
  </si>
  <si>
    <t>Нет спортивного зала, нет кабинетов информатики дети на одном стуле сидят по двое, кружки то работают то не работают,учителя на детей кричат в коридоре замечаю когда встречаю ребёнка, завуч ходит все время ругается,качество образования на уровне деревенской школы это в началке</t>
  </si>
  <si>
    <t xml:space="preserve">В данной начальной школе, нет ни спортивного, ни актового зала! Дети учат ся и проводят утренник в коридоре! </t>
  </si>
  <si>
    <t>постройте пожалуйста, спортзал для начальной школы номер 8 города Кызвла</t>
  </si>
  <si>
    <t xml:space="preserve">Постройте детям спортзал. </t>
  </si>
  <si>
    <t xml:space="preserve">Чтоб построить спортивный зал </t>
  </si>
  <si>
    <t>Хороших учителей</t>
  </si>
  <si>
    <t>Спортзал нам нужен</t>
  </si>
  <si>
    <t xml:space="preserve">Нужен спортивный зал в начальной школе </t>
  </si>
  <si>
    <t xml:space="preserve">Укомплектовать состав преподавателей. Улучшить условия школы ( когда уже спортивный зал сделают, бедные дети то на улице в холод, в коридоре физкультуру проводят). Стресс от смены преподавателей. Питьевой водой не обеспечивают ( дети бегают пьют воду из крана). Во дворе школы, на крыльце перед входом стая собак каждый день. </t>
  </si>
  <si>
    <t xml:space="preserve">В начальной школе нет спортивного зала, поэтому дети занимаются в коридое. Зав.уч. и учителя постоянно ругают детей, что дырявые стены в коридоре. Я категорически не понимаю этого, куда дети должны направлять свою энергию? Где должны актино двигаться? Активные игры, движение - необходимось, особенно для гиперактивных детей. Нет спорт.зала - дальше латайте стены! Также, не удовлетворена работой социального педагога. Мы можем болеть, не ходить в школу НЕДЕЛЮ и просто забыть сообщить кл.руководителю об этом. Но никто даже и не вспомнит, что есть такой ребенок в школе и почему он не посещает уроки. Т.е. в иных ситуациях с ребенком может случиться все что угодно, но соц.педагог ни о чем не знает. У нас есть знакомые, безработные, они не отправляют детей в школу, потому что нет денег на проезд! Неделями!!! Куда смотрит соц.педагог? </t>
  </si>
  <si>
    <t>Спортзал</t>
  </si>
  <si>
    <t>Включить дистанционное обучение во время карантина</t>
  </si>
  <si>
    <t>В дальнейших процветаниях</t>
  </si>
  <si>
    <t xml:space="preserve">Нужен Спорт зал. Сколько можно детям ютиться в коллидорах. Где программа Здоровье школьников?? Отличные педагоги фискультуры ушли с 8 школы из-за непредоставленного места. </t>
  </si>
  <si>
    <t xml:space="preserve">Организовать стабильное расписание занятий и обратную связь учителя с родителями. Достроить спортзал в начальной школе </t>
  </si>
  <si>
    <t xml:space="preserve">Убрать всех озлобленных пенсионеров </t>
  </si>
  <si>
    <t>Построить спортивный и актовый зал!!!!!</t>
  </si>
  <si>
    <t>постройте нам спортзал для начальной школы!</t>
  </si>
  <si>
    <t xml:space="preserve">Автобус </t>
  </si>
  <si>
    <t xml:space="preserve">Рассмотреть вопрос о строительстве спортивного зала в начальной школе во всех уровнях (муниципальный, региональный, федеральный) </t>
  </si>
  <si>
    <t xml:space="preserve">В младшей школе отсутствует спортзал.  Дети занимаются физкультурой в коридорах школы! </t>
  </si>
  <si>
    <t xml:space="preserve">Нужен спортивный и актовый зал. </t>
  </si>
  <si>
    <t>Нужен спортивный зал для начальной школы</t>
  </si>
  <si>
    <t>Нужен спрот зал. Большой школьный автобус. Обеспечение книгами.</t>
  </si>
  <si>
    <t>Получше</t>
  </si>
  <si>
    <t>Учебников побольше бы</t>
  </si>
  <si>
    <t>Воровство из корманов, портфелей. Нужно поставить камеры и поставить несколько охранников (не слепых и старых) собаки на территории школы, которые кусают детей, идущих домой. С этим что то нужно делать</t>
  </si>
  <si>
    <t>Улучшить условия помещений.</t>
  </si>
  <si>
    <t xml:space="preserve">Введение психологии в общество а не чай пить на уроке </t>
  </si>
  <si>
    <t>По этому вопросу никто не будет у нас спрашивать мы для них ...</t>
  </si>
  <si>
    <t>Спортивный зал</t>
  </si>
  <si>
    <t>Нужен спортзал в начальной школе.</t>
  </si>
  <si>
    <t xml:space="preserve">Построить спортзал и актовый зал в здании нач классов Подумать как можно гимсокартоновые стены поштукатурит и покрасить </t>
  </si>
  <si>
    <t>Достроить спортивный и актовые залы в начальной школе</t>
  </si>
  <si>
    <t>Быть внимательными к ученикам и родителям, соблюдать человечность и вежливость, отзывчивость, профессионализм, обеспечивать тем чем надо ученикам. Информировать информацией во время.</t>
  </si>
  <si>
    <t xml:space="preserve">Спортзал в начальной школе. </t>
  </si>
  <si>
    <t>Мне все нравиться</t>
  </si>
  <si>
    <t xml:space="preserve">В младшей школе нет ни спортивного зала ни актового зала!!!! Примите меры!!!! </t>
  </si>
  <si>
    <t>Все равно не учтете</t>
  </si>
  <si>
    <t>Учителям с опытом работы брать шефство над молодыми педагогами. Убрать коррекционные классы, не делить детей на категории</t>
  </si>
  <si>
    <t>Чтоб учителя учили наших детей как в советские времена, а не сейчас как все в один голос говорят сами дрма учите детей или нанимайте репетиторов. Если они так говорят, то чему они учат наших детей и получают зарплату за что?</t>
  </si>
  <si>
    <t>Хотелось бы в нашем школе было танцевальный кружок и другие кружки</t>
  </si>
  <si>
    <t>Улучшить работы учителям,бесплатное питание и предоставить школьный проезд,гардероб</t>
  </si>
  <si>
    <t xml:space="preserve">Не хватает квалифицированных педагогов </t>
  </si>
  <si>
    <t>Отсутствие квалифицированного учителя математики в 5 классе</t>
  </si>
  <si>
    <t xml:space="preserve">Ввести дополнительные меры наказаний для учеников, не соблюдающих политику организации, собирать фонд школы для восстановления санитарных норм и состояния учреждения в целом (новые парты, мытье кабинетов специально нанятым персоналом) </t>
  </si>
  <si>
    <t>нужен спортзал</t>
  </si>
  <si>
    <t>Ничего не понял</t>
  </si>
  <si>
    <t>Предлагаю развивать в школе какое нибудь движение, по типу пионеров и т.п. А так же отличительные знаки, как в лицее допустим</t>
  </si>
  <si>
    <t>Оборудовать кабинеты техникой, заменить парты</t>
  </si>
  <si>
    <t>По 10бальной шкале 3</t>
  </si>
  <si>
    <t xml:space="preserve">Не достаточно книги </t>
  </si>
  <si>
    <t>Номерки в гардеробе, рабочие мужские туалеты , учебное обородование</t>
  </si>
  <si>
    <t>Нет предложений пока</t>
  </si>
  <si>
    <t>Ещё поработать.чтоб родители тоже понимали ,</t>
  </si>
  <si>
    <t>Начальной школе 8г.Кызыл нет спортивного,актового зала.Мы живем 21веке у детей нет возможности показать творческой,спортивной стороны.Детей приучать надо с малых лет.Надо спортивный и актовый зал!</t>
  </si>
  <si>
    <t>постройте, пожалуйста, спортзал в начальной школе. на сайте школы, на данный момент, нет заданий для некоторых классов, именно во время карантина заходили..</t>
  </si>
  <si>
    <t>Комплектовать учеьники</t>
  </si>
  <si>
    <t>Чтобы учитель ясно обьясняла что, какие учебники и материалы надо покупать</t>
  </si>
  <si>
    <t xml:space="preserve">Сделать нужно стоянку для афто </t>
  </si>
  <si>
    <t>Спасибо, что есть такая школа!!!</t>
  </si>
  <si>
    <t>Спасибо за всё</t>
  </si>
  <si>
    <t xml:space="preserve">Спорт зал нужен детям </t>
  </si>
  <si>
    <t xml:space="preserve">Здравствуйте! Ученикам начальной школы нужен спортзал!!!!!!!!! </t>
  </si>
  <si>
    <t>Всё нормально</t>
  </si>
  <si>
    <t xml:space="preserve">Нет спортзала в нач.школе, </t>
  </si>
  <si>
    <t>Необходимо решить вопрос с помещением для занятий физкультурой.</t>
  </si>
  <si>
    <t xml:space="preserve">Спорт зал для начальной школы </t>
  </si>
  <si>
    <t>Книги</t>
  </si>
  <si>
    <t>Хотелось бы чтобы был отдельный актовый зал и информационная техника для лучшего усвоения урока.</t>
  </si>
  <si>
    <t>Достроить спортзала и актового зала начальной школы</t>
  </si>
  <si>
    <t>Спортзал нужен для младших классов</t>
  </si>
  <si>
    <t>Постройте спортзал детям</t>
  </si>
  <si>
    <t>Давайте много домашних заданий</t>
  </si>
  <si>
    <t xml:space="preserve">Построить спортзал, актовый зал для проведения мероприятий, нет зала для урока хореографии. Все эти мероприятия проводятся в коридоре. </t>
  </si>
  <si>
    <t>Больше внимания детям старших классов</t>
  </si>
  <si>
    <t xml:space="preserve">Спортивный зал, </t>
  </si>
  <si>
    <t>Хорошего успеха в работе</t>
  </si>
  <si>
    <t>Построить спортивный и актовый залы.</t>
  </si>
  <si>
    <t>Современное оборудование</t>
  </si>
  <si>
    <t>ВЕЖЛИВОСТЬ, ГЛАВНОЕ!!!¡!!!!!!!¡!!!</t>
  </si>
  <si>
    <t>Я хочу чтобы в нашей школе  учителя высшей категории много было, чтобы нашим детям хорошие знание давали</t>
  </si>
  <si>
    <t xml:space="preserve">Построить спортзал для начальной школы </t>
  </si>
  <si>
    <t>Улучшение сайта школы</t>
  </si>
  <si>
    <t xml:space="preserve">Наберите лучших специалистов преподавателей. Замените заведующего учебной части. </t>
  </si>
  <si>
    <t>Больше предоставлять от школы детям бесплатных учебников, покупать очень дорого, а школа, особенно начальная предоставляет мало. А в остальном замечательный директор, замечательная школа. За отличное качество образования огромная благодарность учителям.</t>
  </si>
  <si>
    <t>Спортзал и актовый зал начальной школы</t>
  </si>
  <si>
    <t>Хотелось бы,чтоб в школе была вода-кулер,чтоб дети могли подойти выпить,ещё сантехнику поменяли,поставили щёрстки для унитаза,доски маркерные поставили,парты нормальные,был чтоб медблок,чтоб дети могли немного отдохнуть если стало плохо,чтоб кабинки были для всех детей,а не гардероб,ну и компьютеры были в школе.</t>
  </si>
  <si>
    <t xml:space="preserve"> Не хватает спорт зала в начальной школе</t>
  </si>
  <si>
    <t>Спортзал бы в начальной школе</t>
  </si>
  <si>
    <t xml:space="preserve">Надо чтобы возили детей на вавилинский затон школьным автобусами зимой особенно. </t>
  </si>
  <si>
    <t>Больше спортивных секций</t>
  </si>
  <si>
    <t>Нужна зона отдыха для детей на переменах</t>
  </si>
  <si>
    <t>Иметь спортивный зал,актовый зал, бесплатное питание и прочее</t>
  </si>
  <si>
    <t xml:space="preserve">Построить спортзал и актовый зал в начальной школе для соблюдения санитарных норм </t>
  </si>
  <si>
    <t>Нет книг</t>
  </si>
  <si>
    <t>Иметь спортивный зал, актовый зал, бесплатное питание</t>
  </si>
  <si>
    <t>Отсутствует спортивный зал в начальной школе</t>
  </si>
  <si>
    <t xml:space="preserve">Спортивный зал для детей </t>
  </si>
  <si>
    <t xml:space="preserve">В удачи в новом </t>
  </si>
  <si>
    <t>Поставить камеры т.к. случаи с воровством не уменьшаются в нач.школе.Построить спорт.зал в нач.школе.Не хватает учителей в нач.школе.А те учителя,которые совмещают 2 смены безответственны.Средства ,получаемые директором за аренду помещения в подвале нач.школы направить на строение классов и прекратить собирать с родителей каждый год.</t>
  </si>
  <si>
    <t xml:space="preserve">Хорошие перспективы </t>
  </si>
  <si>
    <t>Спортивный и актовый зал</t>
  </si>
  <si>
    <t>улучшить зону отдыха, оборудовать кабинеты</t>
  </si>
  <si>
    <t>Хочу чтобы там был нормальный актовый зал и спортзал</t>
  </si>
  <si>
    <t>Комьютеры чтобы закупили</t>
  </si>
  <si>
    <t>В начальной школе пристройку спортзала</t>
  </si>
  <si>
    <t>Еще лучше работать</t>
  </si>
  <si>
    <t>Творческих успехов</t>
  </si>
  <si>
    <t>Достроить спортивный зал в Начальной школе</t>
  </si>
  <si>
    <t>Все норм</t>
  </si>
  <si>
    <t>Делали бы спортивный зал для начальной школы</t>
  </si>
  <si>
    <t>Результативных работ</t>
  </si>
  <si>
    <t>Обеспечить мебелью, медиаресурсами, так как школа перегружена в последние учебные годы</t>
  </si>
  <si>
    <t>Сделать для детишек спортивный зал</t>
  </si>
  <si>
    <t>Нет спортивного зала для учащихся. Хотелось чтобы бы поскорее построили спортзал в начальной школе</t>
  </si>
  <si>
    <t xml:space="preserve">Желаю успехов в организации </t>
  </si>
  <si>
    <t>Чтоб был спортзал</t>
  </si>
  <si>
    <t>Желаю чтобы школа оказала улучшенные цифровые образовательные услуги по современным требованиям по каждому предмету</t>
  </si>
  <si>
    <t xml:space="preserve">Всем желаю здоровья!!! </t>
  </si>
  <si>
    <t xml:space="preserve">Я хочу чтобы в нашей школе установили футбольное поле, в котором можно играть нескольким группам, так как в нашей школе много футболистов. Хочу чтобы весь персонал был вежливым. Чтобы в школе была большая библиотека. Чтобы в пределах школы на улице установили скамейки. </t>
  </si>
  <si>
    <t>Улучшение материально -технической базы школы. Спортзал в начальной школе, актовый зал в старшей школе.</t>
  </si>
  <si>
    <t>Спортзал, актовый зал.</t>
  </si>
  <si>
    <t>Начальной школе спортивный зал нету, дети коридоре проводят физкультуры.</t>
  </si>
  <si>
    <t xml:space="preserve">У меня нету предложений </t>
  </si>
  <si>
    <t>Более ответственного учителя по математике</t>
  </si>
  <si>
    <t>единая школьная форма,еда в школьной столовой дорогая</t>
  </si>
  <si>
    <t>Много книг бы</t>
  </si>
  <si>
    <t>Больше книг</t>
  </si>
  <si>
    <t>Хорошее образовательное учреждение</t>
  </si>
  <si>
    <t xml:space="preserve">Скорей бы этот карантин закончилось. Дети хотят свободу </t>
  </si>
  <si>
    <t>Чтоб интернет быстрым был</t>
  </si>
  <si>
    <t>Ьольше книг информаций чтоб доступно было,просто</t>
  </si>
  <si>
    <t>Чтобы учителя были справедливыми не разделяли детей простым и богатым</t>
  </si>
  <si>
    <t>Хороший</t>
  </si>
  <si>
    <t>Условия будут лучше, если наполняемость  в группах будет меньше, а не 36,-40 детей. И детям тяжело и воспитателям</t>
  </si>
  <si>
    <t xml:space="preserve">Ну что чтобы родители ценили и уважали всех учащихся кто ходит. И если сказали маску и бохилы будьте соблюдать. </t>
  </si>
  <si>
    <t xml:space="preserve">Желаю творческих успехов во всём </t>
  </si>
  <si>
    <t>Хорошего взаимопонимания</t>
  </si>
  <si>
    <t>Новое здание, рассчитанное на большее количество детей</t>
  </si>
  <si>
    <t>увеличить финансирование, чтобы с родителей не собирали</t>
  </si>
  <si>
    <t>Асфальт новый вокруг сада и новые детские площадки</t>
  </si>
  <si>
    <t xml:space="preserve">Чтобы была наподняемость групп меньше, в данный момент группы переполнены. </t>
  </si>
  <si>
    <t xml:space="preserve">На первом этаже нет стульев, во время ожидания негде присесть. Некоторые из работников недоброжелательны. </t>
  </si>
  <si>
    <t>По больше туалетной бумаги и столовой салфетки, а то мой сын после садика домой приходит и говорит, что мне не хватало туалетной бумаги и попросил меня в садик взять салфетку!</t>
  </si>
  <si>
    <t xml:space="preserve">К сожалению не хватает туалетной бумаги. </t>
  </si>
  <si>
    <t>Чтобы государство выделяло деньги на ремонт и канцелярию и мебель,а то родители содержат дет садик</t>
  </si>
  <si>
    <t>Бассейн хочетсячтоб дети плавали</t>
  </si>
  <si>
    <t>Создать условия для детей инвалидов</t>
  </si>
  <si>
    <t>Дополнительные занятия,такие как массаж,психология,хореография и многие другие занятия считаю,что должны быть бесплатными.</t>
  </si>
  <si>
    <t xml:space="preserve">Организовать больше кружков, построить бассейн для детей </t>
  </si>
  <si>
    <t xml:space="preserve">Сократить наподняемость групп </t>
  </si>
  <si>
    <t xml:space="preserve">Обновить у некоторых групп детские кровати, покрывала, игрушек. А то родители всегда собирают деньги на мебель, игрушки и на ремонт. </t>
  </si>
  <si>
    <t>Творческих успехов вам и удачи во всем</t>
  </si>
  <si>
    <t>С техническим оборудованем,хотя бы телевизоры</t>
  </si>
  <si>
    <t>Новое задание</t>
  </si>
  <si>
    <t xml:space="preserve">Все устраивает, коллектив хороший. </t>
  </si>
  <si>
    <t>Детям не хватает территории на прогулках по группам,на территории все устарело;домики,качели скамейки ит.д</t>
  </si>
  <si>
    <t>Хочу ещё мест так,как не хватает на правом берегу и чтобы технологии обеспечились для детей</t>
  </si>
  <si>
    <t xml:space="preserve">Спасибо, все хорошо. </t>
  </si>
  <si>
    <t>В связи со строительством дополнительного корпуса, деткам стало негде гулять, прилегающая к садику территория уменьшилась, площадок для прогулок не хватает. Оборудование игровых территорий детского сада давно уже устарело и пришло в полную негодность.</t>
  </si>
  <si>
    <t xml:space="preserve">Вперед оплачиваем и это меня не устраивает. </t>
  </si>
  <si>
    <t xml:space="preserve">Спасибо нашим воспитателям и нянечке и желаю всем здоровья! </t>
  </si>
  <si>
    <t xml:space="preserve">Улучшить площадки для детей (детям не где и не с чем играть) </t>
  </si>
  <si>
    <t>Открыть ясельную группу</t>
  </si>
  <si>
    <t xml:space="preserve">Необходимо в группе должна быть игровая комната отдельно от парт, в этой группе наши дети играют, кушают и учаться только на партах, игровой зоны мало! </t>
  </si>
  <si>
    <t xml:space="preserve">Обеспечить комфортом и современными мебель и.т.д и игрушек тоже </t>
  </si>
  <si>
    <t xml:space="preserve">Прошу рассмотреть возможность количество детей в группах не более 25, в противном случае увеличить количество воспитателей и няни </t>
  </si>
  <si>
    <t>Процветание</t>
  </si>
  <si>
    <t xml:space="preserve">В группе очень много детей не могут уследить за детьми </t>
  </si>
  <si>
    <t xml:space="preserve">Набирать группы по численности меньше в младшие группы, так как народу много, воспитатели не успевают присматривать за таким количеством детей. </t>
  </si>
  <si>
    <t>Рассмотреть численность и возрастные ограничения в группе "Буратино"</t>
  </si>
  <si>
    <t>Молодцы</t>
  </si>
  <si>
    <t xml:space="preserve">Хотелось бы, чтобы в каждой группе воспитатели няни в день хотя бы 2-3раза делали фото и видео отчёт родителям, как проводят день дети, отправляя в группу в вайбере. </t>
  </si>
  <si>
    <t xml:space="preserve">Только хорошие </t>
  </si>
  <si>
    <t>Предложений нет. С условиями предоставленных услуг детского сада довольна</t>
  </si>
  <si>
    <t>желаю и дальше развиваться.</t>
  </si>
  <si>
    <t>Обеспечение групп более красочным интерьером и современной красочной мебелью для игровой зоны</t>
  </si>
  <si>
    <t>Убрать асфальт с прогулочных площадок</t>
  </si>
  <si>
    <t>Быстрей карантин закончился бы</t>
  </si>
  <si>
    <t xml:space="preserve">Хорошего отношения работникам </t>
  </si>
  <si>
    <t>Улушить методику</t>
  </si>
  <si>
    <t>Желаем успехов в работе</t>
  </si>
  <si>
    <t xml:space="preserve">Сплочённость </t>
  </si>
  <si>
    <t>Обновить игровые площадки данного садика</t>
  </si>
  <si>
    <t>Места нужны</t>
  </si>
  <si>
    <t>Чтобы было меньше дете в группах</t>
  </si>
  <si>
    <t>Нужен хореограф</t>
  </si>
  <si>
    <t>Мест мало</t>
  </si>
  <si>
    <t>Быстрость</t>
  </si>
  <si>
    <t>Никакого</t>
  </si>
  <si>
    <t>желаю постоянству воспитателей а то не успевала запоминать имя отчество</t>
  </si>
  <si>
    <t>Необходимо увеличения штата воспитателей в садиках города Кызыла,из за нехватки воспитателей большая нагрузка на оставшихся.На одного воспитателя в садике более 30 детей!Возникает вопрос чему может научить данный воспитатель детей!В скидках и школах картина идентичная</t>
  </si>
  <si>
    <t xml:space="preserve">Хотелось бы, чтоб детей принимали до 8-30, или хотя бы до 8-15 мин, а не до 8 ч </t>
  </si>
  <si>
    <t>Хоошо</t>
  </si>
  <si>
    <t>Ещё икт</t>
  </si>
  <si>
    <t>Сплоченность</t>
  </si>
  <si>
    <t>Хорошего капитального ремонта</t>
  </si>
  <si>
    <t>Создайте крытую колясочную</t>
  </si>
  <si>
    <t xml:space="preserve">Очень не хватает, красивых и современных детских площадок </t>
  </si>
  <si>
    <t>Меньше наполняемости детей в группах, особенно малыщей</t>
  </si>
  <si>
    <t>В каждой группе был доступ к интернету</t>
  </si>
  <si>
    <t xml:space="preserve">Меньше платить </t>
  </si>
  <si>
    <t xml:space="preserve"> Я считаю что все нормально </t>
  </si>
  <si>
    <t xml:space="preserve">Желательно чтобы в школе были указатели </t>
  </si>
  <si>
    <t>Как можно было построить школу без спортивного зала и актового зала со сценой, для выступления детей???? Необходимо как то решать вопрос с физкультурой детей,пристраивать спортзал, хотелось бы так же иметь в школе бассейн</t>
  </si>
  <si>
    <t>1. игровая площадка очень страшная. 2. нет современного ремонта. например: в туалете кафель со времен постройки самого здания.3. подвальное помещение не используется из-за отс. ремонта. писать могу много о недостатках этого здания.</t>
  </si>
  <si>
    <t>в плачевном состоянии игровая площадка, нет хорошего ремонта. инвентарь посуда старая. дорожки старомодные</t>
  </si>
  <si>
    <t>На игровых участках нет подходящих оборудование чтобы дети играли ☹все старое .только на песке дети играют и все .нет ничего чтоб детям было интересно играть .печально конечно но я надеюсь что вы поможете нам и детям спасибо</t>
  </si>
  <si>
    <t>Опытных педагогов,  по больше игровых оборудований на участке</t>
  </si>
  <si>
    <t>Очень мало игрушек, не поделок!!! а игрушек. почему 24 садике машинки, велосипеды есть а 8 садике бедно с игрушками пусто детям скучно. И что у них с заведующей??? Ведет себя как надзиратель в тюрьме))))</t>
  </si>
  <si>
    <t>Побольше хороших педагогов,улучшить зону для прогулки,нечем играть детишкам в прогулке</t>
  </si>
  <si>
    <t>Стоматологический осмотр детей раз в год</t>
  </si>
  <si>
    <t>Меня всё устраивает в данной организации,  моя дочь с удовольствием  ходит в детский сад </t>
  </si>
  <si>
    <t xml:space="preserve">Хотелось бы отдельный актовый зал для проведения утренников, а то </t>
  </si>
  <si>
    <t>Обновить игровую площадку, спорт зал и актовый зал организовать</t>
  </si>
  <si>
    <t xml:space="preserve">Улушеть детские плашатки </t>
  </si>
  <si>
    <t>нужен кап. ремонт.</t>
  </si>
  <si>
    <t xml:space="preserve">Больше уделять времени занятиям, а не играм и рисованию </t>
  </si>
  <si>
    <t>Построить новое здание. В другом месте и побольше площади. Рядом с автобуснои остановки.</t>
  </si>
  <si>
    <t>Улучшение игроаой зоны на участках групп,где дети могли бы играть на прогулке</t>
  </si>
  <si>
    <t xml:space="preserve">Если бы в этом детском садике был учитель логопед! </t>
  </si>
  <si>
    <t xml:space="preserve">Сделать пристройку актовый зал </t>
  </si>
  <si>
    <t>Ещё улучшить помещения.</t>
  </si>
  <si>
    <t>Надо обравить здание садика</t>
  </si>
  <si>
    <t>Нужна более хорошая детская площадка ,аттракционы</t>
  </si>
  <si>
    <t>Улучшить игровую площадь</t>
  </si>
  <si>
    <t>Не ходят маршрутки</t>
  </si>
  <si>
    <t>снести рядом стоящие частные дома и построить пристройку. сделать кап ремонт.</t>
  </si>
  <si>
    <t xml:space="preserve">Всего наилучшего в дальнейшем развитии </t>
  </si>
  <si>
    <t>Желаю удачи нашему садику</t>
  </si>
  <si>
    <t>Необходим пешеходный переход напротив садика, поскольку по улице Рабочая в часы пик (утром и вечером после работы) очень интенсивное движение</t>
  </si>
  <si>
    <t>Улучшить качество питания в этом учреждении</t>
  </si>
  <si>
    <t>Пристройка зал</t>
  </si>
  <si>
    <t xml:space="preserve">Детский площадки озеленить </t>
  </si>
  <si>
    <t xml:space="preserve">Улучшение детской площадки </t>
  </si>
  <si>
    <t>Сделайте пожалуйста спорт зал для нач школы</t>
  </si>
  <si>
    <t>Хочу чтоб все были  как раньше....</t>
  </si>
  <si>
    <t xml:space="preserve">Первоклассники учится 8 утра, неудобно </t>
  </si>
  <si>
    <t xml:space="preserve">Желаю вам творческих успехов </t>
  </si>
  <si>
    <t>Дополнительный кружок для мальчиков нужен</t>
  </si>
  <si>
    <t>Продолжать в том же духе</t>
  </si>
  <si>
    <t>Улучшить отличные условия для детей инвалидов,а также детей-инвалидов для зрения!</t>
  </si>
  <si>
    <t xml:space="preserve">Желаем дальнейшего просветания </t>
  </si>
  <si>
    <t>Желаю успехов !!!</t>
  </si>
  <si>
    <t>Желаю успехов в работе</t>
  </si>
  <si>
    <t>Убрать мусорный контейнер соседствующих домов вблизи садика.Утренники в садике проводить  после тихого часа ближе к времени,чтоб  можно сразу забирать детей домой после утренников</t>
  </si>
  <si>
    <t>Организовать ясельную группу</t>
  </si>
  <si>
    <t xml:space="preserve">Улучшить детские площадки оборудовать современными игровыми например качелями и иметь бассейн </t>
  </si>
  <si>
    <t>Как бы все нормально нам все нравиться мы не видим минусы одни плюсы</t>
  </si>
  <si>
    <t>Огромное спасибо за образовательный процесс и доп развитие наших детей воспитателем 5ой группы</t>
  </si>
  <si>
    <t xml:space="preserve">Больше занятий для развития ребёнка </t>
  </si>
  <si>
    <t>Молодцы!!</t>
  </si>
  <si>
    <t xml:space="preserve">Очень плохо закрываются двери в отдельные группы у которых вход отдельный, постоянно от туда дует, нужны дополнительные двери в раздевалку. С детьми мало занимаются, развивающих занятий мало, мало лепят рисуют. Тетради рабочие пустые! Когда детей одевают на улицу, половина из них выходит не застегнутыми, горло раскрыто! При выходе на улицу не проверяют как закрыто горло, что надето, заправлено ли! </t>
  </si>
  <si>
    <t xml:space="preserve">Наличие увлажнителя воздуха в группах садика! </t>
  </si>
  <si>
    <t xml:space="preserve">Заметила, что рабочие тетради пустые, папки пустые, прошу проводить занятия с детьми! </t>
  </si>
  <si>
    <t>Хотелось бы чтоб кружки бесплатными были</t>
  </si>
  <si>
    <t>Поскорее бы карантин закончился, ребенок очень хочет в садик</t>
  </si>
  <si>
    <t>Всё устраивает,спасибо!!!</t>
  </si>
  <si>
    <t>Чтоб был Бассейн 珞</t>
  </si>
  <si>
    <t>Сделать парковки</t>
  </si>
  <si>
    <t>Всё устраивает,спасибо!</t>
  </si>
  <si>
    <t>На утренниках выступают только те дети которые ходят танцевальный кружок. За первые 2года мой ребенок не танцевал на утреннике.</t>
  </si>
  <si>
    <t>Убрать платные кружки, убрать мусорные баки и мусор рядом с садиком и упорядочить въезд и парковку в целях безопасного прохождения детей</t>
  </si>
  <si>
    <t>Чтобы родителям и работникам МБДОУ предоставили бахилы</t>
  </si>
  <si>
    <t xml:space="preserve">Питание улучшить </t>
  </si>
  <si>
    <t>Бесплатные кружки</t>
  </si>
  <si>
    <t>За 2 года у нас поменялись 3 воспитателя и 2 няни</t>
  </si>
  <si>
    <t xml:space="preserve">Косметический ремонт.кабинки менять в группе </t>
  </si>
  <si>
    <t>Предложений нет мы довольны</t>
  </si>
  <si>
    <t xml:space="preserve">Так держать, молодцы! СпасиБог </t>
  </si>
  <si>
    <t xml:space="preserve">Вежливость и внимательность персонала </t>
  </si>
  <si>
    <t>Воспитание</t>
  </si>
  <si>
    <t xml:space="preserve">В одной группе детей слишком много </t>
  </si>
  <si>
    <t>Спасибо всем</t>
  </si>
  <si>
    <t xml:space="preserve">Продолжать работу в этом направлении </t>
  </si>
  <si>
    <t xml:space="preserve">Так держать! </t>
  </si>
  <si>
    <t xml:space="preserve">Очень хороший садик! </t>
  </si>
  <si>
    <t>Вносить изменения или менять программы для утренников раз в год</t>
  </si>
  <si>
    <t>Вежливость к родителям и детям</t>
  </si>
  <si>
    <t>Детей в группе должно быть меньше, чем есть на самом деле</t>
  </si>
  <si>
    <t>Меньше детей в группе</t>
  </si>
  <si>
    <t>Детей меньше</t>
  </si>
  <si>
    <t xml:space="preserve">Успехов в работе, </t>
  </si>
  <si>
    <t>Так держать!!!</t>
  </si>
  <si>
    <t>всё хорошо, ребёнку нравится</t>
  </si>
  <si>
    <t>Претензий к детскому саду не имеем.</t>
  </si>
  <si>
    <t>удачи.</t>
  </si>
  <si>
    <t>всем довольны</t>
  </si>
  <si>
    <t>Всё  устраивает</t>
  </si>
  <si>
    <t>Все очень нравится.</t>
  </si>
  <si>
    <t xml:space="preserve">Все хорошо, продолжать в том же духе!!!! </t>
  </si>
  <si>
    <t>Моего сына все устраивает и нас тоже</t>
  </si>
  <si>
    <t>Создание кванториума</t>
  </si>
  <si>
    <t>Только вперед</t>
  </si>
  <si>
    <t>Процветания вам, вы все сможете !</t>
  </si>
  <si>
    <t>Развитие новых направлений</t>
  </si>
  <si>
    <t>Супер</t>
  </si>
  <si>
    <t>Оставались всегда такими вежливыми и позитивными</t>
  </si>
  <si>
    <t>Желаю дальнейшего процветания</t>
  </si>
  <si>
    <t>Норма</t>
  </si>
  <si>
    <t>Увеличение количества технических срндств</t>
  </si>
  <si>
    <t xml:space="preserve">Так держать, молодцы!!!!!!! </t>
  </si>
  <si>
    <t>У них все хорошо</t>
  </si>
  <si>
    <t xml:space="preserve">всё хорошо, РЦРДО молодцы </t>
  </si>
  <si>
    <t>больше технических кружков</t>
  </si>
  <si>
    <t>Кванториум открыть</t>
  </si>
  <si>
    <t>Замечательный центр, очень нужен нашей республике, нашим детям, работают профессионалы</t>
  </si>
  <si>
    <t>Удачи и процветания</t>
  </si>
  <si>
    <t xml:space="preserve">Увеличить количество кружков по робототехнике </t>
  </si>
  <si>
    <t>Хорошая организация</t>
  </si>
  <si>
    <t xml:space="preserve">О данном центре, хочется сказать много положительных, добрых слов. Проводят очень интересные конкурсы, ни одного участника конкурса НИКОГДА не оставят без внимания, каждому участнику выдаётся грамота или сертификат. Сотрудники данного центра всегда очень вежливы и очень внимательны к посетителям, что по телефону или в общении в живую. Всегда очень доступно, корректно и в доброжелательной форме ответят на любой вопрос. Хочется пожелать данному центру процветания, больших успехов в дальнейшей работе. Они этого достойны!!! Они большие молодцы! </t>
  </si>
  <si>
    <t>Спасибо РЦРДО, мобильный коллектив. Постоянно в республиканском уровне качественно проводят мероприятия. Молодцы, так держать!</t>
  </si>
  <si>
    <t>Успехов и процветания!</t>
  </si>
  <si>
    <t>Молодцы РЦРДО, дальнейшего сотрудничества</t>
  </si>
  <si>
    <t xml:space="preserve">Они молодцы! Успехов им в дальнейшей работе!!!! </t>
  </si>
  <si>
    <t>Работать в таком же темпе дальше</t>
  </si>
  <si>
    <t>Прекрасная организация</t>
  </si>
  <si>
    <t>Перестать уже реформировать данный центр, постоянно какие то реорганизации, дайте центру просто работать, они большие молодцы</t>
  </si>
  <si>
    <t>Больше внимания и помощи надо таким организациям  дополнительного образования как в моральном так и в финансовом плане</t>
  </si>
  <si>
    <t>Компетентные педвгоги</t>
  </si>
  <si>
    <t>Хорошая организация.</t>
  </si>
  <si>
    <t>Ввести дополнительные программы по робототехнике</t>
  </si>
  <si>
    <t>Коллектив дружный, всплоченный</t>
  </si>
  <si>
    <t xml:space="preserve">У меня условие нет </t>
  </si>
  <si>
    <t>Ответствнность и четкое выполнение своих обязанностей.</t>
  </si>
  <si>
    <t xml:space="preserve">По телевидению создать канал :"Школа"  и вести уроки. </t>
  </si>
  <si>
    <t>Быть добрее</t>
  </si>
  <si>
    <t>чтобы парковка машин была</t>
  </si>
  <si>
    <t>Больше позитива</t>
  </si>
  <si>
    <t xml:space="preserve">Спасибо всем преподавателям моего племянника за его учебу. </t>
  </si>
  <si>
    <t>Совершенствовать сайт</t>
  </si>
  <si>
    <t>В техникуме хорошие доброжелательные педагоги</t>
  </si>
  <si>
    <t xml:space="preserve">Техникум очень мне нравится, есть все для обучения, столовая, мастерские. Желаю педагогическому составу роста и развития </t>
  </si>
  <si>
    <t xml:space="preserve">Желаю дальнейшего роста </t>
  </si>
  <si>
    <t>Повысить стипендию</t>
  </si>
  <si>
    <t>Оперативность</t>
  </si>
  <si>
    <t xml:space="preserve">Улучшить материально-техническую базу техникума, поставить новые оборудования для современного обучения и прохождения практики студентов </t>
  </si>
  <si>
    <t xml:space="preserve">Было бы ещё лучше, если бы в техникуме был актовый зал. </t>
  </si>
  <si>
    <t>Желаю успехов!</t>
  </si>
  <si>
    <t>Желаю творческих успехов</t>
  </si>
  <si>
    <t>Дети не ругались не курили алгаголь спиртные не выпили чаже ездили походы эксурции спортивные игры.</t>
  </si>
  <si>
    <t>Сама организация и коллектив стараются. Но хотелось бы им уделить помозь материальную</t>
  </si>
  <si>
    <t>В столовой техникума чтоб повара вкусно готовили , цены были снижены для студентов.</t>
  </si>
  <si>
    <t>Для более престижа техникума предлагаю организовать вход с парадного, а не с пожарного</t>
  </si>
  <si>
    <t xml:space="preserve">Нравятся специальности, которым обучают </t>
  </si>
  <si>
    <t>Расширить работу  с горными компаниями,  чтобы организовать практики на их базе</t>
  </si>
  <si>
    <t xml:space="preserve">Желаем педагогам успехов в работе </t>
  </si>
  <si>
    <t xml:space="preserve">Техникум готовит очень нужных для республики рабочие кадры, я буду рекомендовать всем знакомым данное учреждение </t>
  </si>
  <si>
    <t>спортивная площадка</t>
  </si>
  <si>
    <t xml:space="preserve">Успехов в работе! </t>
  </si>
  <si>
    <t>Учреждение отличное+</t>
  </si>
  <si>
    <t>Я хочу предложить, чтобы часто проводили спортивные и интелектуальные мероприятия, и конкурсы красоты и мужества, чтобы юноши тоже участвовали...</t>
  </si>
  <si>
    <t>Что бы были много мероприятий</t>
  </si>
  <si>
    <t>Надо открыть раздевалку.</t>
  </si>
  <si>
    <t>улучшение спортивной площадки</t>
  </si>
  <si>
    <t>Дистанционной форме проводится консультации,по квалификационным письменным работам и тд.</t>
  </si>
  <si>
    <t>интелектуальные мероприятия и спортивные конкурсы</t>
  </si>
  <si>
    <t xml:space="preserve">Желаю в дальнейшем сохранить те профессии которые имеются </t>
  </si>
  <si>
    <t>Далее улучшать учебные мастерские техникума</t>
  </si>
  <si>
    <t>Поменять инвентарь общежития техникума</t>
  </si>
  <si>
    <t xml:space="preserve">Всё хорошо, менять ничего не надо, коллектив очень вежливый и грамотный </t>
  </si>
  <si>
    <t>Стенды на стенах, информация о училище.</t>
  </si>
  <si>
    <t>Актовый зал бы сделать, а то талантливые дети концертные вечера проводят в столовой.</t>
  </si>
  <si>
    <t>Всем успешного процветания</t>
  </si>
  <si>
    <t>24 года назад сама училась здесь, теперь сын учится. Люблю АГТ.</t>
  </si>
  <si>
    <t>Я люблю Ак-Довуракский техникум</t>
  </si>
  <si>
    <t>Процветания в работе</t>
  </si>
  <si>
    <t>Проводили спортивные и  интелектуальные мероприятия, и конкурсы красоты и мужества, чтобы юноши тоже участвовали</t>
  </si>
  <si>
    <t>техническое обеспечение в учебных кабинетах</t>
  </si>
  <si>
    <t>техническое обеспечение</t>
  </si>
  <si>
    <t>обновление учебников</t>
  </si>
  <si>
    <t xml:space="preserve">Хотелось бы актовый зал </t>
  </si>
  <si>
    <t>Отлияно</t>
  </si>
  <si>
    <t>В связи с Короновирусом осуществить дистанционный приём документов для обучения в техникуме</t>
  </si>
  <si>
    <t>Своевременно справляется со своей работой</t>
  </si>
  <si>
    <t xml:space="preserve">поставить питьевую воду в коридорах </t>
  </si>
  <si>
    <t>Все соответствует в норме</t>
  </si>
  <si>
    <t>Нету предложений. Я довольна всем</t>
  </si>
  <si>
    <t>Дальнейшего процветания и успехов</t>
  </si>
  <si>
    <t>Фойе с wi-fi зоной</t>
  </si>
  <si>
    <t>Тренажёрный зал</t>
  </si>
  <si>
    <t>Процветаний!</t>
  </si>
  <si>
    <t>Зона отдыха нет, было бы прекрасно если сделают.</t>
  </si>
  <si>
    <t>обновление спортивной площадки</t>
  </si>
  <si>
    <t>оснащение оборудования в кабинетах</t>
  </si>
  <si>
    <t>Лучший!</t>
  </si>
  <si>
    <t>Очень хорошо было бы, если компьютеров было больше</t>
  </si>
  <si>
    <t>Хорошее учреждение, мне понравилось</t>
  </si>
  <si>
    <t>Техникум передовик в своей специальности</t>
  </si>
  <si>
    <t>Хороший техникум, мне очень нравится</t>
  </si>
  <si>
    <t>Я бы рекомендовал это учреждение всем знакомым</t>
  </si>
  <si>
    <t xml:space="preserve">Это лучшее для горной промышленности республики </t>
  </si>
  <si>
    <t>Хотела бы чтоб был 30 минутный обед для студентов</t>
  </si>
  <si>
    <t xml:space="preserve">Чтобы техперсонал были вежливыми а не некоторые тети </t>
  </si>
  <si>
    <t>Всего наилучшего</t>
  </si>
  <si>
    <t xml:space="preserve">Для создания комфортных условий нужно сократить количество обучающихся согласно проектной мощности школы. </t>
  </si>
  <si>
    <t>заборы сменить</t>
  </si>
  <si>
    <t>Все в норме по требованию</t>
  </si>
  <si>
    <t>5+</t>
  </si>
  <si>
    <t>Нет предлодений</t>
  </si>
  <si>
    <t>Расширить столовую и разнообразие меню для школьников</t>
  </si>
  <si>
    <t xml:space="preserve">Я всем довольна </t>
  </si>
  <si>
    <t>Новый корпус к школе, так как школа старая и небольшая</t>
  </si>
  <si>
    <t xml:space="preserve">Полная перезагрузка в плане ремонта! </t>
  </si>
  <si>
    <t>В школе не достаточно классов детей в классах очень много по 27-30чел сидят, парт не хватает, Чтобы была школа одно сменной, скорее построить школу новую по просторнее</t>
  </si>
  <si>
    <t>Дополнительные заняния для неуспеваюших учеников</t>
  </si>
  <si>
    <t xml:space="preserve">Я хочу что бы учителя были вежливыми к своим ученикам  </t>
  </si>
  <si>
    <t>Улучшить пропускной режим. Приобрести оборудование как на вокзалах и аэропортах металлоискатели.</t>
  </si>
  <si>
    <t xml:space="preserve">Хорошая школа </t>
  </si>
  <si>
    <t xml:space="preserve">Пока все хорошо. Спасибо. </t>
  </si>
  <si>
    <t xml:space="preserve">Улучшить </t>
  </si>
  <si>
    <t>Пока претензий не имею , но буду следить</t>
  </si>
  <si>
    <t>Удачи</t>
  </si>
  <si>
    <t>Обновить школьную мебель ( особено шкльные парты)</t>
  </si>
  <si>
    <t xml:space="preserve">У этой организации все хорошо </t>
  </si>
  <si>
    <t>Желаю творческих работ и успехов во всем</t>
  </si>
  <si>
    <t>Капитальный ремонт сделать полы, окна, двери, буфет, туалет и раздевалку. Полностью обеспечить учебниками особенно английского языка каждый год сами покупаем многодетные семьи</t>
  </si>
  <si>
    <t xml:space="preserve">Нам все подходит! </t>
  </si>
  <si>
    <t>Хочу пожелать в дальнейшем наилучшего процветания</t>
  </si>
  <si>
    <t>Вентиляции в классах,гигиена в туалетах нет мыла.в спорт зале старые окна.нет вентиляции.на лестничных ступеньках этажных рукоятки не выкокие короткие ,желательно приподнять.</t>
  </si>
  <si>
    <t xml:space="preserve">Через вайбер </t>
  </si>
  <si>
    <t>Я скажу, Спасибо, учителям и администрации школы</t>
  </si>
  <si>
    <t>Чтобы учителя любили свой предмет, и проводили уроки интересно чтобы ученикам не было скучно</t>
  </si>
  <si>
    <t>Улучшить спортивную площадку школы новыми спортивными инвентарями, а также заменить забор школы.</t>
  </si>
  <si>
    <t>Хотелось бы, чтобы доп.образования,такие как робототехника например, были, и чтобы все уроки проводились</t>
  </si>
  <si>
    <t xml:space="preserve">Сделать спрорт зал еще один, с гардеробом. </t>
  </si>
  <si>
    <t>Больше внимания уделять образовательному процессу и пополнить учебниками библиотеку.</t>
  </si>
  <si>
    <t xml:space="preserve">Гигиена туалетов. Сделайте пожалуйста что-нибудь с запахом туалета в крыле младших классов. </t>
  </si>
  <si>
    <t xml:space="preserve">Не могу ничего предложить </t>
  </si>
  <si>
    <t xml:space="preserve">Давать на дом. задания только максимум читать. </t>
  </si>
  <si>
    <t>Покрасить внешний вид</t>
  </si>
  <si>
    <t xml:space="preserve">Довольна условиями оказания услуг </t>
  </si>
  <si>
    <t xml:space="preserve">В школе нету продленки, как в Шагонаре. Надо улучшить качество знаний, а не количество учащихся в классе, классы слишком переполнены. </t>
  </si>
  <si>
    <t>Желаю удачи!</t>
  </si>
  <si>
    <t>Для учащихся первоклассников есть необходимость продленки, в школе,  имеющаяся продленка всего лишь на 1 час, даже если бы было платным продленка мы бы ходили с удовольствием, т. к. с работы приходим поздно вечером, домашние задание на должном уровне не выполняются</t>
  </si>
  <si>
    <t>Расширить более информированность</t>
  </si>
  <si>
    <t>В школе очень много детей. Не соответсвует мошности школы.</t>
  </si>
  <si>
    <t>Каждом классе оснащены или оборудованы ноутбуки</t>
  </si>
  <si>
    <t>Никакой</t>
  </si>
  <si>
    <t>всего хоошего</t>
  </si>
  <si>
    <t>Электронный  дневник, отправка  полученных  оценков  по  смс  родителям.</t>
  </si>
  <si>
    <t>Удачи в работе</t>
  </si>
  <si>
    <t xml:space="preserve">Желею дальнейшего процветания! </t>
  </si>
  <si>
    <t>Желаю дальнейшего процветания, капитального ремонта фасада здания любимой школы</t>
  </si>
  <si>
    <t>Продвинутая школа</t>
  </si>
  <si>
    <t>Чёткий алгоритм действий</t>
  </si>
  <si>
    <t>всего наулучшего</t>
  </si>
  <si>
    <t xml:space="preserve">Только могу сказать одно слово "Спасибо" </t>
  </si>
  <si>
    <t>Закупить больше учебников в библиотеку.</t>
  </si>
  <si>
    <t xml:space="preserve">В коридорах, где нач. кл. или где у входа можно заказать или самим сделать скамеечки (лавочки) для родителей (баб, дед), чтоб они часами не стояли на 2-х ногах, иногда мне неудобно и жалко становится. Старость не радость! У всех свои годы! ИЗВИНИТЕ! (если не так) Заранее благодарю! </t>
  </si>
  <si>
    <t xml:space="preserve">Обновить асфальт на физкультурой площади. Уложить асфальт у школы. Поставить новые евро окна в спорт зале. Новые двери в туолетах.В каждом классе поставить кварц,увлажнители воздуха(объязательно). Завысить держатели сверху лестниц чтоб дети не упали. Улучшить меню в буфете:Ассортимент,витаминные напитки, каши.,витаминные салаты и т. д. Следить за ценами. На уроке физ культуры следить за нормативом выполняемых физических нагрузок для детей(по возрасту) не допускать переутомлений.Добавить урок психологии. Доброжелательность учителей к ученикам. Индивидуальный подход к каждому ребенку(не различать умных от не умных). Проводить конкурсы внутри школы. Соревнования среди классов. Пощрительные подарки грамоты. </t>
  </si>
  <si>
    <t>Ноутбук каждому учащемуся</t>
  </si>
  <si>
    <t xml:space="preserve"> горячая питание для школьников до 11 класса</t>
  </si>
  <si>
    <t>ввести занимательные кружки</t>
  </si>
  <si>
    <t>Нехватка классов.плохие условия в уборных.нет зеркал в фое.плохое обращение уборщиц с детьми и так же поваров в том числе.</t>
  </si>
  <si>
    <t>хотели бы иметь в школе емкость питевой воды с очистителем.</t>
  </si>
  <si>
    <t>Смена руководства</t>
  </si>
  <si>
    <t xml:space="preserve">Улучшить условие, интерьера буфета и питание учащимся, также создать питьевую воду в коридорах и сантребование в туалетах. </t>
  </si>
  <si>
    <t>Успеха</t>
  </si>
  <si>
    <t>Эки ам-даа чедиишкинниг ажылдаарын кузедим</t>
  </si>
  <si>
    <t>Без замечаний</t>
  </si>
  <si>
    <t>Хорошо учил  пользоваться компьютером, и игрсть в шахматы</t>
  </si>
  <si>
    <t>Асфальтировать площадку спереди и на физ площади.увлажнять спорт зал,пластиковые окна на спорт зале.увлажнители и вентиляции в каждом классе.Ассортимент увеличить в буфете.цены снизить в буфете.</t>
  </si>
  <si>
    <t>Надо уволить директора школы</t>
  </si>
  <si>
    <t xml:space="preserve">Процветания </t>
  </si>
  <si>
    <t>Претенций не имею</t>
  </si>
  <si>
    <t xml:space="preserve">Дети учились в нормальных условиях </t>
  </si>
  <si>
    <t>Болеры в каждом классе</t>
  </si>
  <si>
    <t>По больше классов</t>
  </si>
  <si>
    <t xml:space="preserve">Условия хорошие. Нужен ещё один класс по цос для младших классов. </t>
  </si>
  <si>
    <t>Буфет которая обслуживает школьников и учителей очень маленькая, чтобы дети учились в одну смену</t>
  </si>
  <si>
    <t xml:space="preserve">Так-то всем довольна </t>
  </si>
  <si>
    <t>Желаю удачи,здоровья!</t>
  </si>
  <si>
    <t>Побольше кабинетов</t>
  </si>
  <si>
    <t>Ничего,все и так удовлетворяет</t>
  </si>
  <si>
    <t xml:space="preserve">Парковку!!!! А то за ребёнком едешь, а парковать авто негде </t>
  </si>
  <si>
    <t>Ещё идти вперёд к знаниям</t>
  </si>
  <si>
    <t>Сделать качественный ремонт</t>
  </si>
  <si>
    <t>В целом всем довольны</t>
  </si>
  <si>
    <t xml:space="preserve">Кап.ремонт </t>
  </si>
  <si>
    <t>Чтобы и персонал и преподователи быстро и доступно обьясняли на обращения</t>
  </si>
  <si>
    <t>желаю успехов</t>
  </si>
  <si>
    <t>Поменьше количество учеников в классе до 23</t>
  </si>
  <si>
    <t>Очень хорошая школа </t>
  </si>
  <si>
    <t xml:space="preserve">Необходимо продленка </t>
  </si>
  <si>
    <t>На предмете информатики учить о компьютерах больше, в нашем современом мире очень нужный предмет.</t>
  </si>
  <si>
    <t xml:space="preserve">Сделать 5 дневным, в субботу ребёнок сильно устаёт, одного воскресенья не достаточно для полноценного отдыха </t>
  </si>
  <si>
    <t>Наладить горячее питание детям всех классов</t>
  </si>
  <si>
    <t>Улучшить систему по ДО</t>
  </si>
  <si>
    <t>Улучшение качества питания детей</t>
  </si>
  <si>
    <t xml:space="preserve">Хотелось бы в школе сделали ещё дополнительный спортивный зал с гардеробом. </t>
  </si>
  <si>
    <t>Дистанционное обучение</t>
  </si>
  <si>
    <t>Капитальный ремонт!!!</t>
  </si>
  <si>
    <t xml:space="preserve">Дистанционное обучение дугайында кинчээнгейлиг эптиг кылдыр кылырын кузээдыр мен </t>
  </si>
  <si>
    <t>Тренижерный зал и площадка</t>
  </si>
  <si>
    <t>В целом довольна всеми</t>
  </si>
  <si>
    <t xml:space="preserve">Лучше было бы если дети учились пятиднечкой, так как очень устают и за один день не успевают отдохнуть </t>
  </si>
  <si>
    <t xml:space="preserve">У нас классный руководитель отличный </t>
  </si>
  <si>
    <t>Мне все  нравится</t>
  </si>
  <si>
    <t xml:space="preserve">Все идеально </t>
  </si>
  <si>
    <t>В целом довольна</t>
  </si>
  <si>
    <t>Индивидуальной работы с остающими учениками !!!</t>
  </si>
  <si>
    <t>Все задания размещать на сайте школы</t>
  </si>
  <si>
    <t>Желаю дальшейших успехов в работе. Спасибо</t>
  </si>
  <si>
    <t xml:space="preserve">Успехов и всего самого хорошего желаю </t>
  </si>
  <si>
    <t>Учебных книг не хватает</t>
  </si>
  <si>
    <t xml:space="preserve">Перейти на очную форму обучения </t>
  </si>
  <si>
    <t>Желаем успехов!</t>
  </si>
  <si>
    <t>Хороший ремонт</t>
  </si>
  <si>
    <t xml:space="preserve">Организация транспорта. Улучшение санитарных условий туалетов. Также будет замечательно, если сделают перегородки или кабинки в туалетах, т. к. они не разделены на мужские и женские. </t>
  </si>
  <si>
    <t>Улучшение качества питания школьников в школьных столовых прежде всего сбалансированность рациональность  также безопасность.</t>
  </si>
  <si>
    <t>Желаю в предыдущем тоже наилучшего развития и успехов в школе</t>
  </si>
  <si>
    <t xml:space="preserve">Открыть продленную группы для дополнительных занятий. </t>
  </si>
  <si>
    <t>Чтобы учебники хватило всем ученикам</t>
  </si>
  <si>
    <t xml:space="preserve">больше внимания многодетным семьям </t>
  </si>
  <si>
    <t>Технически снабжать качественным скоростным интернетом всю школу.</t>
  </si>
  <si>
    <t>Делать спортзал лучше и столовой больше вкусной еды</t>
  </si>
  <si>
    <t>Пожелаю только удачи и процветанию!</t>
  </si>
  <si>
    <t>Чтоб деньги с родителей нетресли</t>
  </si>
  <si>
    <t>Больше консультаций по ВПР</t>
  </si>
  <si>
    <t>повысить уровень подготовки  учителей.</t>
  </si>
  <si>
    <t xml:space="preserve">Очень много чего </t>
  </si>
  <si>
    <t>Хотелось бы улучшить буфет(столовой)</t>
  </si>
  <si>
    <t xml:space="preserve">Так держать </t>
  </si>
  <si>
    <t>Организовать питьевую воду. И классы с электронными досками чтоб по больше было. И книжки всем хватила</t>
  </si>
  <si>
    <t xml:space="preserve">Всегда и везде быть на первом месте </t>
  </si>
  <si>
    <t xml:space="preserve">Расширить школу. </t>
  </si>
  <si>
    <t>Учительницы вежливость надо на ученике и родители. Этика и эстетика хорошенько выучить надо.это все учительницы я говорю</t>
  </si>
  <si>
    <t xml:space="preserve">Творческих успехов! </t>
  </si>
  <si>
    <t>Быть вежливо</t>
  </si>
  <si>
    <t>Процветания  дальнейшего,идти только вперед!!!</t>
  </si>
  <si>
    <t>Не имею претенций</t>
  </si>
  <si>
    <t>Хотелось бы более реализованных действий.</t>
  </si>
  <si>
    <t>Пока претензий не имею,но лучше бы ходили в школу учиться</t>
  </si>
  <si>
    <t xml:space="preserve">Чтоб было больше кабинетов </t>
  </si>
  <si>
    <t>Желаю  процветания нашей школе</t>
  </si>
  <si>
    <t xml:space="preserve">Во всех классах должны компьютера, вайфай, не должны смотреть на статус родителя ученика учителя, успеть всем дать знание, любым способом, любой тактиком хоть.... </t>
  </si>
  <si>
    <t>Улучшить питание.</t>
  </si>
  <si>
    <t xml:space="preserve">     Нет высококвалифицировнных учителей английского языка</t>
  </si>
  <si>
    <t>Чтобы было новые книги</t>
  </si>
  <si>
    <t>Улучшить компьютерные знание, учить хорошо учеников, учениц</t>
  </si>
  <si>
    <t xml:space="preserve">Ничего не могу </t>
  </si>
  <si>
    <t>проект новой школы</t>
  </si>
  <si>
    <t>Делать ремонт в школе и покупать мячики</t>
  </si>
  <si>
    <t>всего хорошего и умных учеников</t>
  </si>
  <si>
    <t xml:space="preserve">Антисептик в коридоре </t>
  </si>
  <si>
    <t>Обновить инвентарь школы</t>
  </si>
  <si>
    <t>Чаще проводить видеоуроки по предметам</t>
  </si>
  <si>
    <t>Дальнейшего развития нашего школы</t>
  </si>
  <si>
    <t xml:space="preserve">Дальше работать </t>
  </si>
  <si>
    <t>Нет парковки для автомобилей перед школой</t>
  </si>
  <si>
    <t>Побольше сделать цифровые электронные доски</t>
  </si>
  <si>
    <t xml:space="preserve">Вцелом довольна </t>
  </si>
  <si>
    <t>Сделать школу по больше,больше классов для занятий и в каждом классе по новому обучали детей так чтобы на каждой парте был свой ноутбук для обучения</t>
  </si>
  <si>
    <t xml:space="preserve">Школа находися в центре города, нехватает наружнего ремонта, вокруг школы нет о зеленений </t>
  </si>
  <si>
    <t>Проводить продленки</t>
  </si>
  <si>
    <t>Мало кабинетов, отс.</t>
  </si>
  <si>
    <t>Некоторые с простыми телефонами</t>
  </si>
  <si>
    <t xml:space="preserve">Медицинский кабинет </t>
  </si>
  <si>
    <t>Очень большая накопляемость классов( более 30 человек в начальной школе и в 9- х классах) не позволяет получать  знания в полном объеме.Отсутствует деление классов на подгруппы при изучении русского языка,а для тувинских детей русский не является родным язяком.Многие учителя ведут уроки на тувинском язяке, это препятствует пониманиюучебного материала и общему владению русским языком.Отсутствует языковая среда, дети в основном говорят на родном языке,что в последствии затрудняет их общение при поступлении и учебе в вузах,многие не могут учиться из- за недостаточного владения языком.Это основная причина  и низких результа ов при сдаче огэ и егэ,так как дети не понимают смысла заданий не только по русскому языку,но и по всем остальным предметам.Учителя и другие работники школы общаются с детьми только на родном языке,все мероприятия проводятся тоже на тувинском языке.а все экзамены,кроме родного языка,требуют хорошего знания русского языка.Не только в этой школе,но и в других школах города похожая ситуация.Основная проблема для детей- слабое владение русским языком.Невозможно в полной мере получить необходимый объем знаний без этого.А еще,по словам учителей,в нашем городе,да и в республике наверное,у учителей очень низкая зарплата по сравнению с другими регионами Р Ф.,что также не может не влиять на качество образовательных услуг,уж если с некоторых пор это стало называться УСЛУГОЙ.Работа учителя превратилась в услугу,значит,и отношение к учителям соответствующее...Это очень печально и недопустимо.Даже в этой анкете школа - организация,предоставляющая услуги...</t>
  </si>
  <si>
    <t xml:space="preserve">спортивная площадка </t>
  </si>
  <si>
    <t>Улучшить спортивную площадку и спортивный зал</t>
  </si>
  <si>
    <t>ремонт</t>
  </si>
  <si>
    <t>Учителя пенсионного или предпенсионног возраста ленивые, а молодые специалисты работают на совесть. Хотелось бы этих пенсионеров заменить на молодых и перспективных.</t>
  </si>
  <si>
    <t xml:space="preserve">все отлично, в школе все устраивает моих детей </t>
  </si>
  <si>
    <t>Желаю дельнешего процветания</t>
  </si>
  <si>
    <t>оснащение интернетом для учащихся</t>
  </si>
  <si>
    <t xml:space="preserve">Вежливое отношение учителей к педагога и родителям. Качественная организация дистанционной работы </t>
  </si>
  <si>
    <t>Хотелось бы полностью обеспечить классные кабинеты современными  тех.средствами.</t>
  </si>
  <si>
    <t xml:space="preserve">Оборудования ИКТ снабжения улучшить. </t>
  </si>
  <si>
    <t xml:space="preserve">Нет замечаний </t>
  </si>
  <si>
    <t xml:space="preserve"> ХОТЕЛОСЬ ЧТО -БЫ  У ВСЕХ  УЧИТЕЛЕЙ  И ДИРЕКТОРОВ   НАДМЕННОСТЬ  НАД  ЛЮДМИ И НАД ДЕТМИ  САМОЕ   БОЛЬШОЕ   ПАРАЖЕНИЕ    ЛЮДЕЙ-  ЭТО НАДМЕННОСТЬ.</t>
  </si>
  <si>
    <t>У организации нет спортивного зала для младших школьников.</t>
  </si>
  <si>
    <t>Было интересно</t>
  </si>
  <si>
    <t xml:space="preserve">В настоящее время идет дистанционное обучение, качество плохое изза интернета. </t>
  </si>
  <si>
    <t xml:space="preserve">По больше консультативных часов </t>
  </si>
  <si>
    <t xml:space="preserve">Я бы порекомендавала что бы учителя были ответсвенными </t>
  </si>
  <si>
    <t>Улучшение инфраструктуры в городе</t>
  </si>
  <si>
    <t>Хорошие учителя</t>
  </si>
  <si>
    <t>Разместить на  1 этаже стенд с расположением кабинетов, фотографиями сотрудников администрации, учителей. Улучшить навигацию в виде стрелок к соответствующим кабинетам</t>
  </si>
  <si>
    <t xml:space="preserve">Я хочу чтобы эта организация процветала и развивалась </t>
  </si>
  <si>
    <t>Улучшить материальную базу выбирать лучших учителей</t>
  </si>
  <si>
    <t>Любое</t>
  </si>
  <si>
    <t>Устраивает</t>
  </si>
  <si>
    <t>Соблюдать расписание уроков дистанционного обучения. Спасибо, Долаане Михайловне, Аянмаа Даш-Могеевне! Учителя наши золотые</t>
  </si>
  <si>
    <t>Ремонт школы оснашение кабинетов</t>
  </si>
  <si>
    <t>Обеспечить недостающими учебниками и оборудования и для учебы</t>
  </si>
  <si>
    <t>Незнаю</t>
  </si>
  <si>
    <t xml:space="preserve">Наилучшиением библиотеки </t>
  </si>
  <si>
    <t>Создать питьевой режим,организовать питание детей по Санпину</t>
  </si>
  <si>
    <t>Все будет хорошо</t>
  </si>
  <si>
    <t>Лучше отпустить детей на каникулы</t>
  </si>
  <si>
    <t>Не достаточно учителей особенно Алгебра геометра</t>
  </si>
  <si>
    <t>Спасибо всем учителям за их не легком труде!</t>
  </si>
  <si>
    <t>Здравствуйте.Мои предложения:чтобы в школе хватало всем ученикам книги.</t>
  </si>
  <si>
    <t>Ремонт туалетов</t>
  </si>
  <si>
    <t>Успехи в работе</t>
  </si>
  <si>
    <t>Чтоб работа улучшилось. Педагогов с пенсионным возрастом было мало. Отношение к детям были равными.</t>
  </si>
  <si>
    <t>Не имею ни какого жалования, все отлично</t>
  </si>
  <si>
    <t>Очень трудно даётся дистанционное обучение, звук не чётко, минуты мало, и оплачиваем каждый урок 15р, мы учащихся откуда денег брать</t>
  </si>
  <si>
    <t>Предполователи очень грубые.</t>
  </si>
  <si>
    <t>Будьте здоровы!</t>
  </si>
  <si>
    <t xml:space="preserve">Слишком много педагогов пенсионного возраста. </t>
  </si>
  <si>
    <t>Учить детей как было раньше. психологически для здоровья хорошо было. Не по ФГОС</t>
  </si>
  <si>
    <t>Не хватает учебников купить чтоб был у всех</t>
  </si>
  <si>
    <t>В нашей школе очень много предподователи пенсионеры . Администрация данной школы пусть подумают над этим вопросом!</t>
  </si>
  <si>
    <t>сантехнику надо менять (унитазы, раковины и т.п.)</t>
  </si>
  <si>
    <t>Спасибо за опрос!</t>
  </si>
  <si>
    <t>В семье 3 учащиеся и нужно 3 устойства</t>
  </si>
  <si>
    <t>Запретить ученикам во время урока пользоваться телефоном и предоставить школе диваны стулья зоны отдыха....</t>
  </si>
  <si>
    <t xml:space="preserve">Улучшить доступ к интернету </t>
  </si>
  <si>
    <t>Индивидуальный подход к учащимся, выявление способностей детей, качественное преподавание предметов</t>
  </si>
  <si>
    <t xml:space="preserve">Желаю дальнейшего развития и процветания </t>
  </si>
  <si>
    <t>Обеспечить санузлами</t>
  </si>
  <si>
    <t>Желаю вам удачи</t>
  </si>
  <si>
    <t>Чтобы интернет был более быстрым и четким</t>
  </si>
  <si>
    <t>Новые ноотбуки были</t>
  </si>
  <si>
    <t xml:space="preserve">Желаю педагогам и сотрудникам Оо, здоровья   </t>
  </si>
  <si>
    <t>Расцветать дальше</t>
  </si>
  <si>
    <t>Капитальный ремонт</t>
  </si>
  <si>
    <t xml:space="preserve">Внеурочки,репетиторов побольше </t>
  </si>
  <si>
    <t>Ничкго</t>
  </si>
  <si>
    <t>Улучшить качество преподавания каждого предмета и улучшить качество внеурочной предметов</t>
  </si>
  <si>
    <t xml:space="preserve">Спасибо нашим учителям, вы и так молодцы! Долаана Михайловна и Аянмаа Даш Могеевна, Вы супер! </t>
  </si>
  <si>
    <t>Выставлять оценки на электронной дневнике</t>
  </si>
  <si>
    <t>успехи</t>
  </si>
  <si>
    <t>Хотелось бы инноваций в части информатизации</t>
  </si>
  <si>
    <t>Улучшить среду питания</t>
  </si>
  <si>
    <t>В дальнейшем хочу отработать все действия</t>
  </si>
  <si>
    <t>Хотелось бы инновации в части информатизации</t>
  </si>
  <si>
    <t xml:space="preserve">Хороших учителей и послушных учеников. </t>
  </si>
  <si>
    <t>Интернет был чистым и доступным.Проще было бы и учителям,ученникам.</t>
  </si>
  <si>
    <t>Желательно, каждому по ноутб</t>
  </si>
  <si>
    <t>Помощ многодетным цивровой техники</t>
  </si>
  <si>
    <t>Приобрести хорошую звуковую аппаратуру</t>
  </si>
  <si>
    <t xml:space="preserve">Хотелось бы чтоб учителя истории, не давали конспект, они дают конспект с учебника чтоб ученики переписали, и все часто дают конспекты, </t>
  </si>
  <si>
    <t>Хороших учителей.</t>
  </si>
  <si>
    <t xml:space="preserve">Пока что нет предложений </t>
  </si>
  <si>
    <t>удовлетворена действующими условиями</t>
  </si>
  <si>
    <t xml:space="preserve">Удовлетворена всеми условиями </t>
  </si>
  <si>
    <t>Надо расширить работу</t>
  </si>
  <si>
    <t>Лично для меня,  условия хорошие</t>
  </si>
  <si>
    <t xml:space="preserve">Мы бы хотели чтоб коридорах школу были кулеры  </t>
  </si>
  <si>
    <t>Пока незнаем</t>
  </si>
  <si>
    <t>Пока нету никаких предложений</t>
  </si>
  <si>
    <t xml:space="preserve">Надо иметь отдельную комнату отдыха </t>
  </si>
  <si>
    <t>желаю дальнейшего процветания работы</t>
  </si>
  <si>
    <t>Мало времени т.е минут дают на один урок</t>
  </si>
  <si>
    <t xml:space="preserve">Ничего! </t>
  </si>
  <si>
    <t>Очень трудно проходит дистанционное образование</t>
  </si>
  <si>
    <t>В общем у нас в школе всё хорошо</t>
  </si>
  <si>
    <t>Иметь хороший доступ в интернет.</t>
  </si>
  <si>
    <t>Спасибо  директору школы и  преподавателям</t>
  </si>
  <si>
    <t>Удачи всем преподавателям</t>
  </si>
  <si>
    <t>Все замечательно</t>
  </si>
  <si>
    <t>Отремонтировать туалет учащихся,внутри школы.</t>
  </si>
  <si>
    <t>В школе удобно учиться ребенку, находится рядом. Учителя добрые, умеют работать с детьми также с родителями. Я довольна</t>
  </si>
  <si>
    <t xml:space="preserve">Улучшение условий по доступности гражданам с ограниченными возможностьями здоровья. </t>
  </si>
  <si>
    <t>Озеленение чтоб красивое было</t>
  </si>
  <si>
    <t>еще более тщательно обратить внимание на питьевой сосуд для детей.</t>
  </si>
  <si>
    <t>мы с внучкой довольны</t>
  </si>
  <si>
    <t>очень дружный коллектив</t>
  </si>
  <si>
    <t>Спасибо за вопросы .</t>
  </si>
  <si>
    <t xml:space="preserve">Хороший детский сад </t>
  </si>
  <si>
    <t>В помещении недостаточно пространства, нет отдельных спальных комнат в группах</t>
  </si>
  <si>
    <t xml:space="preserve">Рекомендую, хороший садик </t>
  </si>
  <si>
    <t>Самый лучший детский сад</t>
  </si>
  <si>
    <t>Спасибо большое руководителем д/с Светлячок</t>
  </si>
  <si>
    <t>Ещё лучше улучшить условия оказания услуг</t>
  </si>
  <si>
    <t>По больше информаций выложить в интернет</t>
  </si>
  <si>
    <t>Ни какого жалоба</t>
  </si>
  <si>
    <t xml:space="preserve">Логопеда  надо </t>
  </si>
  <si>
    <t>Помещение очень маленькое,предлогаю расширить.</t>
  </si>
  <si>
    <t>Все у них хорошо</t>
  </si>
  <si>
    <t>Улучшит помещение</t>
  </si>
  <si>
    <t>Улучшить игровые участки</t>
  </si>
  <si>
    <t>Желаю процветания, пристройки для бассейна и спортзала для детей</t>
  </si>
  <si>
    <t>Белой дороги на работе</t>
  </si>
  <si>
    <t>Всего хорошего и наилучшего процветания</t>
  </si>
  <si>
    <t>Желаю в дальнейщем процветание детского сада Светлячок</t>
  </si>
  <si>
    <t xml:space="preserve">Удачи! </t>
  </si>
  <si>
    <t xml:space="preserve">Улучшить игровую зону на улице,включить в программу логопеда, английский язык, плавание, побольше развивающих занятий </t>
  </si>
  <si>
    <t>Так держать</t>
  </si>
  <si>
    <t>Канцелярские товары и телевизор в группе было бы</t>
  </si>
  <si>
    <t>Мне все устраивает в детском саду</t>
  </si>
  <si>
    <t>Пристройку сделать</t>
  </si>
  <si>
    <t xml:space="preserve">Интернет </t>
  </si>
  <si>
    <t>Успехов и только в перед</t>
  </si>
  <si>
    <t>Улучшит материальную базу и заработную плату такой трудной профессии</t>
  </si>
  <si>
    <t>Расцветает дальше</t>
  </si>
  <si>
    <t xml:space="preserve">Желаю работникам д/с"Светлячок" работать  еще лучше и повнимательней прислушивать мнение родителей. </t>
  </si>
  <si>
    <t xml:space="preserve">Отлично </t>
  </si>
  <si>
    <t>Нужен учитель физкультуры</t>
  </si>
  <si>
    <t>Бассен</t>
  </si>
  <si>
    <t xml:space="preserve">Дальнейшие развитие </t>
  </si>
  <si>
    <t>Общаться с детьми чаще на русском языке.</t>
  </si>
  <si>
    <t>Процветания, сильных кадров, специалистов, итд, успехов д/с Светлячок</t>
  </si>
  <si>
    <t>Уроки английского</t>
  </si>
  <si>
    <t>Перед садиком не имеется парковки</t>
  </si>
  <si>
    <t xml:space="preserve">соблюдать личной гигиены </t>
  </si>
  <si>
    <t xml:space="preserve">Коллектив не сплочённый интернет плохой </t>
  </si>
  <si>
    <t>нет комментариев. удовлетворены по всем вопросам.</t>
  </si>
  <si>
    <t>продолжить работу по улучшению образовательной работы</t>
  </si>
  <si>
    <t>Строительство начальной школы</t>
  </si>
  <si>
    <t>Организовать обучение в одну смену</t>
  </si>
  <si>
    <t>нет комментариев.</t>
  </si>
  <si>
    <t>нет комментариев</t>
  </si>
  <si>
    <t>нет комментрариев</t>
  </si>
  <si>
    <t>Отл</t>
  </si>
  <si>
    <t xml:space="preserve">Нет предложений. </t>
  </si>
  <si>
    <t>Хорошо работать вежливо обращаться к людям и студентам.</t>
  </si>
  <si>
    <t>Претензий никаких нет</t>
  </si>
  <si>
    <t>Нет слов</t>
  </si>
  <si>
    <t xml:space="preserve">Нет слов </t>
  </si>
  <si>
    <t>Чтоб было нашей школе капитальный ремонт</t>
  </si>
  <si>
    <t>Чтоб у всех классах были компьютеры с проекторами</t>
  </si>
  <si>
    <t>Предлржений нет, желаю успехов</t>
  </si>
  <si>
    <t>Без  интернета  трудно  мои  дети  учатся  ДО   компьютере  точка  доступе.</t>
  </si>
  <si>
    <t xml:space="preserve">Полностью удовлетворены услугами данной школы. </t>
  </si>
  <si>
    <t>Работать слажено</t>
  </si>
  <si>
    <t xml:space="preserve">Комментарий нет, все устраивает. </t>
  </si>
  <si>
    <t>Самое главное чтоб хватало всем книг</t>
  </si>
  <si>
    <t xml:space="preserve">Улучщение пищеблока, </t>
  </si>
  <si>
    <t>Я хочу пожелать школе чтоб всего хорошего</t>
  </si>
  <si>
    <t>Так держать!</t>
  </si>
  <si>
    <t>молодцв</t>
  </si>
  <si>
    <t>Успехов и процветания!!!</t>
  </si>
  <si>
    <t>Молодые специалисты нужны особено начальном школе.</t>
  </si>
  <si>
    <t>Улучшить знание</t>
  </si>
  <si>
    <t>Нет кометариев.</t>
  </si>
  <si>
    <t>Улучшить МТБ</t>
  </si>
  <si>
    <t>нету</t>
  </si>
  <si>
    <t>Обновить официальный сайт школы чтобы было побольше информаций и создать наиболее хороший, понятный контент</t>
  </si>
  <si>
    <t>В школе был танцевальный кружок для  мальчиков</t>
  </si>
  <si>
    <t xml:space="preserve">Успехи </t>
  </si>
  <si>
    <t>лучшую работу</t>
  </si>
  <si>
    <t xml:space="preserve">Да, хочу что все  детям за высшую знанию. </t>
  </si>
  <si>
    <t xml:space="preserve">Нужно спортивная площадка.нет спортивного инвентаря .мячик вообще нет.футбольного .волейбольная и т.д </t>
  </si>
  <si>
    <t xml:space="preserve">Побольше было бы сексии в этом же учреждении,  а не другом помещении </t>
  </si>
  <si>
    <t xml:space="preserve"> секции внутри школы были бы</t>
  </si>
  <si>
    <t xml:space="preserve">Дальше, больше! </t>
  </si>
  <si>
    <t>Дальнейшие успехи</t>
  </si>
  <si>
    <t>Я  пожелаю  нашей  школы   много  медальистов   удачи .</t>
  </si>
  <si>
    <t>Оснащать кабинеты компютерами</t>
  </si>
  <si>
    <t>Продолжать работать хорошо</t>
  </si>
  <si>
    <t>Желаю удачи в работе</t>
  </si>
  <si>
    <t xml:space="preserve">У нас садике все новое, всегда довольно </t>
  </si>
  <si>
    <t xml:space="preserve">Удовольствием отвечу вам </t>
  </si>
  <si>
    <t>Наш ДОУ  нужно  логопед.</t>
  </si>
  <si>
    <t>улучшить икт</t>
  </si>
  <si>
    <t xml:space="preserve">Мне очень нравится ваши работы </t>
  </si>
  <si>
    <t>режим дня собдюдать в ДОУ</t>
  </si>
  <si>
    <t>соблюдаем режим</t>
  </si>
  <si>
    <t>Хоршее питания</t>
  </si>
  <si>
    <t>Развития</t>
  </si>
  <si>
    <t>Ставить видео камеры, везде где иргает и находится ребёнок.</t>
  </si>
  <si>
    <t>Обновление развивающий среды</t>
  </si>
  <si>
    <t xml:space="preserve">Нет спасибо </t>
  </si>
  <si>
    <t>Купить игрушки,правильное питание итд.</t>
  </si>
  <si>
    <t xml:space="preserve">Спасибо работникам организации </t>
  </si>
  <si>
    <t>Продолжать работать в том же духе</t>
  </si>
  <si>
    <t>Сделать евроремонт большом 2 этажном здании</t>
  </si>
  <si>
    <t xml:space="preserve">Дополнить развивающую среду </t>
  </si>
  <si>
    <t xml:space="preserve">Развивающая среда </t>
  </si>
  <si>
    <t xml:space="preserve">Хотелось бы порекомендовать воспитателям научить ребятишек и из родителей пообщаться русским языком, уроками о будущей профессии, так как мой сын часто задает вопрос о своей будущей профессии и т. п. </t>
  </si>
  <si>
    <t>Улучшить озеленение участка</t>
  </si>
  <si>
    <t>Удачи во всем</t>
  </si>
  <si>
    <t>Общаться с родителями через вайбер</t>
  </si>
  <si>
    <t xml:space="preserve">Отрытость  </t>
  </si>
  <si>
    <t>Удачи всем</t>
  </si>
  <si>
    <t>Дальнейшей процветанию</t>
  </si>
  <si>
    <t xml:space="preserve">Удачи и дальнейшего развития </t>
  </si>
  <si>
    <t>Желаю послушных родителей, и терпения</t>
  </si>
  <si>
    <t xml:space="preserve">Везение и процветания </t>
  </si>
  <si>
    <t>Здоровья и удачи и терпения</t>
  </si>
  <si>
    <t xml:space="preserve">Желаю успехов, новых учениях! </t>
  </si>
  <si>
    <t>Много успехов</t>
  </si>
  <si>
    <t xml:space="preserve">Хорших успехов в работе организации. </t>
  </si>
  <si>
    <t>Учителя По меге возможносьи рабают,чтобы закончить учебный процесс родители мы должны создать условия детям</t>
  </si>
  <si>
    <t xml:space="preserve">Обеспечение информационными компьютерными технологиями имеющихся групп и обеспечение внутри помещения тёплым туалетом. </t>
  </si>
  <si>
    <t>дальнейшей работе только успехов</t>
  </si>
  <si>
    <t xml:space="preserve">Улучшить базу </t>
  </si>
  <si>
    <t>все хорошо</t>
  </si>
  <si>
    <t>успехов в работе</t>
  </si>
  <si>
    <t xml:space="preserve">Хорошее воспитание </t>
  </si>
  <si>
    <t>Дальнейшее улучшение материально- технической базы</t>
  </si>
  <si>
    <t xml:space="preserve">Большой спортивный зал. </t>
  </si>
  <si>
    <t>Желаю,ещё больше процветания любимой школе,учителям сил и терпения!!!</t>
  </si>
  <si>
    <t>Школа переполнена, дети обучаются в две смены. Это создает определенные трудности при проведении внеурочной деятельости, консультаций и т.д.</t>
  </si>
  <si>
    <t>В школе не хватает класс- кабинетов, поэтому нажна новое современное здание.</t>
  </si>
  <si>
    <t>На усмотрение организации</t>
  </si>
  <si>
    <t>Дополнить фильтры на раковинах</t>
  </si>
  <si>
    <t>Всего наилудчшего</t>
  </si>
  <si>
    <t>Трудно детям из малообеспеченных семей во время дистанционного обучения</t>
  </si>
  <si>
    <t>Хорош</t>
  </si>
  <si>
    <t>Так как учащихся много, не хватает отдельных кабинетов для проведения внеурочных занятий. Спортивный зал не вмещает все уроки физической культуры и ученики начальной школы вынуждены проводить уроки в актовом зале, фойе, в коридорах школы.</t>
  </si>
  <si>
    <t>Поменять двери</t>
  </si>
  <si>
    <t xml:space="preserve">Настоятельно рекомендую установить камеры видеонаблюдения. В столовой приготовить более здоровую пищу. </t>
  </si>
  <si>
    <t>каких-либо Предложений пока не имеютсЯ</t>
  </si>
  <si>
    <t>Хорошо учить нашего ребенка.</t>
  </si>
  <si>
    <t>По больше современных технологий</t>
  </si>
  <si>
    <t>Столовая очень темная, маленькая</t>
  </si>
  <si>
    <t>Успезов</t>
  </si>
  <si>
    <t xml:space="preserve">Желаю приобрести достаточное количество книг, чтобы всем ученикам хватало!!! </t>
  </si>
  <si>
    <t xml:space="preserve">Учебниками </t>
  </si>
  <si>
    <t>Желаем еще больше хорошего процветания нашей школы.</t>
  </si>
  <si>
    <t>Много крушков надо спортивныг</t>
  </si>
  <si>
    <t xml:space="preserve">Желаю процветания! </t>
  </si>
  <si>
    <t>Хотелось бы, чтобы в школе было побольше кружков, секций, чтобы улучшилось питание в школьной столовой.                                               Очень жалко, что детям не вручают грамоты, надо обязательно по итогам школьных олимпиад детям-победителям вручали Дипломы, Грамоты! Поощрение стимулирует детей дальнейшей учебе!     _x000D_
 Желаем молодому директору школы творческих успехов, здоровья и счастья!</t>
  </si>
  <si>
    <t>Хотелось бы, чтобы у каждого ребёнка был компьютер, предоставленный от школы.</t>
  </si>
  <si>
    <t>Чтобы все учителя приняли участие т.е оформляли все темы и д/з</t>
  </si>
  <si>
    <t>Дети не все имеют ноутбуки, телефоны, планшеты. Надо бы Правительству помочь малоимущим</t>
  </si>
  <si>
    <t>Улучшить обеспечение ТСО</t>
  </si>
  <si>
    <t xml:space="preserve">Нужны заинтересованные в своей работе специалисты, в частности преподаватели английского языка. Преподающие основные предметы учителя больше озабочены подработкой т.е. репетиторством. </t>
  </si>
  <si>
    <t>Улучшить интернет</t>
  </si>
  <si>
    <t>Нехватка кабинетов, лучше бы на одной смене учиться</t>
  </si>
  <si>
    <t>Хочу чтобы ученики уважали учителей как ранше</t>
  </si>
  <si>
    <t>Школе постоили большой бассейн</t>
  </si>
  <si>
    <t>Желаю в коллективе школы и ученикам, всем родителям, еще дальнейшего успеха, мы всегда с вами</t>
  </si>
  <si>
    <t>Хочу чтобы учителя учили всех на 100%</t>
  </si>
  <si>
    <t>Учителя относились ко всем по ровну</t>
  </si>
  <si>
    <t xml:space="preserve">Надо поменять место столовой </t>
  </si>
  <si>
    <t xml:space="preserve">Депутатам помочь многодетным семьям, малоимущих. </t>
  </si>
  <si>
    <t xml:space="preserve">Желаю дальнейшего успеха в работе и развитии школы </t>
  </si>
  <si>
    <t xml:space="preserve">Желаю удачи в дальнейшем развитии и работе нашей школы </t>
  </si>
  <si>
    <t>Улучшить материально-техническую базу, оборудовать компьютерами</t>
  </si>
  <si>
    <t xml:space="preserve">Мне нравится </t>
  </si>
  <si>
    <t xml:space="preserve">Отменить ЕГЭ </t>
  </si>
  <si>
    <t>Успехов и процветания</t>
  </si>
  <si>
    <t xml:space="preserve">Желаю удачи и процветания нашей школе. </t>
  </si>
  <si>
    <t>Хорошая кухня</t>
  </si>
  <si>
    <t>Надо сделать пристройку, чтобы увеличить площадь школы, т. к. не хватает классов для учеников, или построить отдельную школу для начальных классов</t>
  </si>
  <si>
    <t xml:space="preserve">Спортивную площадку делать т.е асфальтировать беговую дорожу </t>
  </si>
  <si>
    <t>Библиотекарше предлагаю работать внимательно.</t>
  </si>
  <si>
    <t>Предложений пока нет</t>
  </si>
  <si>
    <t>При изменении расписания занятий сразу выложить на сайт</t>
  </si>
  <si>
    <t xml:space="preserve">Книги!!! Их не хватает. Использование передового опыта предмета. Ввести уроки этики и эстетики с 1-8 классы. Повышение уровня культуры и этического поведения преподователей, технического персонала.  Произвести капитальный ремонт сдания школы. Замена школьного оборудования на современное. Улучшение библиотечного фонда. Облегчить доступ учеников в школьную библиотеку. </t>
  </si>
  <si>
    <t>Дальнейшее просцветание</t>
  </si>
  <si>
    <t>меня все устраивает</t>
  </si>
  <si>
    <t>Бесплатное кормление в столовой школы учащихся начальных классов</t>
  </si>
  <si>
    <t>Хороший медпункт с хорошим специалистом</t>
  </si>
  <si>
    <t>Данный момент мы школу не посещаем, учимся дистинционно.</t>
  </si>
  <si>
    <t>Место для парковки автомобиля мало</t>
  </si>
  <si>
    <t>Что бы было чистым и уютным, а учителя хорошие</t>
  </si>
  <si>
    <t>Привлечение русскоязычных преподавателей, еще развивать и повышать качество образования</t>
  </si>
  <si>
    <t>Построить отдельную начальную школу, т.к  5-11 классы не имеют возможности ходить на кружки, секции ,консультации из-за нехватки кабинетов</t>
  </si>
  <si>
    <t>открыть большую столовую</t>
  </si>
  <si>
    <t xml:space="preserve">Индивидуальный подход к каждому обртавишемуся </t>
  </si>
  <si>
    <t>При изменении расписания сразу ивестить родителей</t>
  </si>
  <si>
    <t>Постоянно информировать родителей об изменениях по ЕГЭ</t>
  </si>
  <si>
    <t>Потоянно инфрмировать родителей об изменениях  по ЕГЭ</t>
  </si>
  <si>
    <t>При изменениях правил егэ, сразу информировать родителей</t>
  </si>
  <si>
    <t>Компьютеры в каждом классе</t>
  </si>
  <si>
    <t>Мало компьютерной техники</t>
  </si>
  <si>
    <t>Технических средств нет</t>
  </si>
  <si>
    <t>Мало учебников</t>
  </si>
  <si>
    <t>Нет учебников по отдельным предметам</t>
  </si>
  <si>
    <t>Информировать родителей о результатах егэ в группе класса</t>
  </si>
  <si>
    <t>Провести родсобрание выпускных классов через зуум</t>
  </si>
  <si>
    <t>Пока нет предложений</t>
  </si>
  <si>
    <t>Улучшить библиотечный фонд</t>
  </si>
  <si>
    <t>Учебников мало</t>
  </si>
  <si>
    <t>Перенести ОГЭ, ЕГЭ в другую школу. Много пропускают из-за них.</t>
  </si>
  <si>
    <t>Нет предложений, всё устраивает</t>
  </si>
  <si>
    <t>Нет никаких предложений.</t>
  </si>
  <si>
    <t>Мало учебников.</t>
  </si>
  <si>
    <t>Мало учебников по ФГОС.</t>
  </si>
  <si>
    <t>Желаю еще больше процветаний!</t>
  </si>
  <si>
    <t>Нужны книги, компьютеры,все твердый инвентарь заменить, нет воды для питья</t>
  </si>
  <si>
    <t>Просьба установить телевизор в коридоре школы</t>
  </si>
  <si>
    <t>Пополнить бибилиотеку учебниками по ФГОС</t>
  </si>
  <si>
    <t>Убрать проведение ЕГЭ в школе</t>
  </si>
  <si>
    <t>Нет учебников</t>
  </si>
  <si>
    <t>Нет парковки</t>
  </si>
  <si>
    <t>Оснастить учебниками</t>
  </si>
  <si>
    <t xml:space="preserve">Нет спортивного зала для начальных классов. </t>
  </si>
  <si>
    <t>Остановить проведение ЕГЭ в школе.</t>
  </si>
  <si>
    <t>Пополнить библиотеку учебниками.</t>
  </si>
  <si>
    <t>Ремонт делаю за счёт родителей</t>
  </si>
  <si>
    <t>Не хватает учебников</t>
  </si>
  <si>
    <t>Книг мало</t>
  </si>
  <si>
    <t>Учебников нет</t>
  </si>
  <si>
    <t>Дальнейшего процветания, отзывчивых родителей и примерных учеников учениц</t>
  </si>
  <si>
    <t>Чтобы была новая современная школа, а то наша школа самая старинная.</t>
  </si>
  <si>
    <t>Здание школы ветхое, нужно переселить в новую школу или построить новую вместо старой</t>
  </si>
  <si>
    <t xml:space="preserve"> Мое предложение:если возможно ,ускорить строительство новой школы.Депутаты нашей РТ,разные предсавители правительства неоднакратно приезжали,осуществляя встречи с населением ,где необходимо это строительство.Тогда еще улучшится условия оказания услуг для наших детей</t>
  </si>
  <si>
    <t>Построить новую школу</t>
  </si>
  <si>
    <t>Оснащение кабинетов</t>
  </si>
  <si>
    <t xml:space="preserve">У нас все хорошо! </t>
  </si>
  <si>
    <t>Нет мне пока нормально</t>
  </si>
  <si>
    <t>Дальнейшего успеха</t>
  </si>
  <si>
    <t>Так как дистанционное обучение Кроме программы ZOOM порекомендовала бы Электронную(дистанционную) школу сайт создать Там по классам и по предметам Все темы которые должны учить в электронном виде скидывают или просто тему вставлять, Плюс порекомендовала бы Яндекс Учебником. Там тоже по темам и предметам в виде тестирования давать задания Примеры ЕГЭ Каждый день давать задания и по этим заданиям Ставить оценки .</t>
  </si>
  <si>
    <t xml:space="preserve">Желаю дальнейшего развития </t>
  </si>
  <si>
    <t xml:space="preserve">Главное дети слушали учителей остальное придёт </t>
  </si>
  <si>
    <t xml:space="preserve">Спортивная площадка. </t>
  </si>
  <si>
    <t>Я всем довольна</t>
  </si>
  <si>
    <t>Я довольна качеством образования данной школы</t>
  </si>
  <si>
    <t>Хотим чтоб построили дополнительную школу</t>
  </si>
  <si>
    <t>Нам бы новую, хорошую ,комфортную школы для детей .</t>
  </si>
  <si>
    <t>Обеспечить всех учащихся бесплатными учебниками</t>
  </si>
  <si>
    <t>Постройка нового современного, безопасного здания школы или хотя бы нового удобного инвентаря для учащихся ( парты, стулья с истекшим гарантийным сроком используются )</t>
  </si>
  <si>
    <t xml:space="preserve">Желаю удачи, и творческих успехов. </t>
  </si>
  <si>
    <t>Довольна услугами в данной организации.</t>
  </si>
  <si>
    <t xml:space="preserve">Хорошее </t>
  </si>
  <si>
    <t>Хорошр</t>
  </si>
  <si>
    <t>желаю дальнейших успехов</t>
  </si>
  <si>
    <t>Нужна новая школа</t>
  </si>
  <si>
    <t>Новая школа, или капитальный ремонт</t>
  </si>
  <si>
    <t>Школу новую хотим</t>
  </si>
  <si>
    <t>Обеспечить с необходимыми оборудованиями школу</t>
  </si>
  <si>
    <t>Создание новой школы</t>
  </si>
  <si>
    <t>Привести в порядок туалет в школе</t>
  </si>
  <si>
    <t xml:space="preserve">Улучшить интернет </t>
  </si>
  <si>
    <t>дополнительные рабочие кабинеты</t>
  </si>
  <si>
    <t>Мне нравятся учителя и работники школы N:2</t>
  </si>
  <si>
    <t>Хотим новую школу</t>
  </si>
  <si>
    <t>недостаточное обеспечение ТСО школ</t>
  </si>
  <si>
    <t>Обеспечение школ необходимым инвентарем</t>
  </si>
  <si>
    <t>Хорошего работы</t>
  </si>
  <si>
    <t>100% обеспечение  компьютерами школ</t>
  </si>
  <si>
    <t xml:space="preserve">Чтобы горячее питание для школьников было лучшей. </t>
  </si>
  <si>
    <t>Хотелось бы новой школы</t>
  </si>
  <si>
    <t>Желаю успехов</t>
  </si>
  <si>
    <t xml:space="preserve">Расширить на улучшение библиотеки чтоб всем хватило книг, и самое гланое хорошо учить англиский язык </t>
  </si>
  <si>
    <t>Сделать новую школу</t>
  </si>
  <si>
    <t>Помочь многодетным семьям</t>
  </si>
  <si>
    <t>Построили бы большую школу.</t>
  </si>
  <si>
    <t>Мне все нравится</t>
  </si>
  <si>
    <t>Создавать в дальнейшем еще хорошие условия для детей.</t>
  </si>
  <si>
    <t>Улучшить само здание.</t>
  </si>
  <si>
    <t>Новая школа нужна</t>
  </si>
  <si>
    <t>Новую школу построить</t>
  </si>
  <si>
    <t>наличие гардеробной комнаты</t>
  </si>
  <si>
    <t>изменить пешеходную дорогу с одного учебного корпуса в другую и в сортир</t>
  </si>
  <si>
    <t>изменить пантус</t>
  </si>
  <si>
    <t>Построить актовый зал</t>
  </si>
  <si>
    <t>Охватка всех детей к кружкам и секциям.</t>
  </si>
  <si>
    <t>Проведения капитального ремонта здание школы старая</t>
  </si>
  <si>
    <t>Хочу что построили новую 3школу</t>
  </si>
  <si>
    <t>Желаю успехов, чтоб новую школу сделали для детей</t>
  </si>
  <si>
    <t>Здравствуйте.Данная организация очень успешная,и директор,и учителя.Желаю дальнейших успехов,процветаний!</t>
  </si>
  <si>
    <t>Желаю всем доброго здоровье</t>
  </si>
  <si>
    <t xml:space="preserve">Все хорошо, только не опаздывать </t>
  </si>
  <si>
    <t xml:space="preserve">Здание данной школы является очень старой, поэтому хочется чтобы построили новую современную школу в том же месте где находится школа, чтобы были просторные и свободные кабинеты для проведения консультаций. </t>
  </si>
  <si>
    <t>у меня ничего нет</t>
  </si>
  <si>
    <t>Комментариев нет.</t>
  </si>
  <si>
    <t>Ремонт помещения</t>
  </si>
  <si>
    <t xml:space="preserve">Нужна более современная школа. Как в других регионах. В нашей школе не хватает даже кабинетов для учебы. </t>
  </si>
  <si>
    <t>чтобы все внеклассные мероприятия начинались в объявленное время, без опоздания преподавателей.</t>
  </si>
  <si>
    <t xml:space="preserve">Все норм </t>
  </si>
  <si>
    <t>Удачи в делах</t>
  </si>
  <si>
    <t xml:space="preserve">Ещё лучше активно работать! </t>
  </si>
  <si>
    <t xml:space="preserve">Все будет хорошо </t>
  </si>
  <si>
    <t>Довольна всем</t>
  </si>
  <si>
    <t>Чтобы учителям была организованна нормальные условия для проведения дополнительных занятий или кружков по ФГОС и консультаций.</t>
  </si>
  <si>
    <t xml:space="preserve">На данный момент предложений нет. </t>
  </si>
  <si>
    <t xml:space="preserve">В этой школе работают хорошие, доброжелательные, отзывчивые учителя, дают очень хорошие знания, я уважаю всех учителей. </t>
  </si>
  <si>
    <t>Зона отдыха</t>
  </si>
  <si>
    <t>Нет рекомендации, все устраивает</t>
  </si>
  <si>
    <t>Улучшить питание детей,</t>
  </si>
  <si>
    <t>Я желаю, улучшения материально-технической базы школы</t>
  </si>
  <si>
    <t>Улучшения материальной базы школы</t>
  </si>
  <si>
    <t>Расширения здания школы</t>
  </si>
  <si>
    <t>Всем надо купить ноутбуки, телефоны</t>
  </si>
  <si>
    <t>Сделать школу более обширным т. е. Многоэтажным</t>
  </si>
  <si>
    <t xml:space="preserve">Построить новую большую школу </t>
  </si>
  <si>
    <t>Нужно новое здание, или хотя бы пристройка</t>
  </si>
  <si>
    <t>Новое здание для школы 3</t>
  </si>
  <si>
    <t>Капитальный ремонт школы особенно крыша школы опастная</t>
  </si>
  <si>
    <t>Улучшить дистанционное обучение</t>
  </si>
  <si>
    <t>Меня и моих сыновей все устаривает пусть директор этой школы будет работать еще на 10 лет она очень добрая</t>
  </si>
  <si>
    <t>В целом все устраивает</t>
  </si>
  <si>
    <t>Садик,школа</t>
  </si>
  <si>
    <t>Нужна новая школа, здание старое, хотя молодцы ремонт делают каждый год</t>
  </si>
  <si>
    <t xml:space="preserve">Нужны дополнительные помещения </t>
  </si>
  <si>
    <t>Успехи</t>
  </si>
  <si>
    <t>Только в перёд</t>
  </si>
  <si>
    <t>норм</t>
  </si>
  <si>
    <t>Школа по моему очень хорошая..</t>
  </si>
  <si>
    <t>Новую школу</t>
  </si>
  <si>
    <t>Школа старая, маленькая не хватает мест для учебы, нужна новая более современная школа</t>
  </si>
  <si>
    <t>Актовый зал бы,и спорт зал по шире</t>
  </si>
  <si>
    <t>Построить новую просторную школу</t>
  </si>
  <si>
    <t>Наша школа самая лучшая, у меня предложений нет.</t>
  </si>
  <si>
    <t>Новая школа</t>
  </si>
  <si>
    <t>Построить пристройеу или актовый зал</t>
  </si>
  <si>
    <t>Хоршо</t>
  </si>
  <si>
    <t>Учителя очень понравились и система их преподавания. Спасибо им.</t>
  </si>
  <si>
    <t>Установить элект почту</t>
  </si>
  <si>
    <t>я доволен во всем</t>
  </si>
  <si>
    <t>Еще лучше улучщить</t>
  </si>
  <si>
    <t>Чтобы построили ещё кабинеты, трудно ходить на консультации. Всё время приходится раньше назначенного часа ходить в школу чтобы занять место.</t>
  </si>
  <si>
    <t>Предложений и замечаний нет</t>
  </si>
  <si>
    <t>Добиваться ещё больших условий по улучшению оказания дистанционных услуг</t>
  </si>
  <si>
    <t xml:space="preserve">Чтобы во всех классах были доступные компьютеры </t>
  </si>
  <si>
    <t>Я люблю эту школу. Учителя этой шолы очень вежливые, доброжелательные</t>
  </si>
  <si>
    <t>Увеличить число аудиторий, для учебного места. Увеличить школу или построить новую</t>
  </si>
  <si>
    <t>1) Увеличить ассортимент блюд в столовой; 2)Организовать интеллектуальные кружки; 3) Организовать контакт с другими передовыми школами центр.России для обмена опытом</t>
  </si>
  <si>
    <t xml:space="preserve">Я хочу, чтобы нашим детям построили большую школу. </t>
  </si>
  <si>
    <t xml:space="preserve">Мы желаем нашим учителям здоровья, счастья, удачи. Мы очень любим вас. </t>
  </si>
  <si>
    <t>Хочется, чтобы в школе учились в одну смену</t>
  </si>
  <si>
    <t>Здание старое, маленькое, и нужно сделать либо пристройку, либо новое здание</t>
  </si>
  <si>
    <t xml:space="preserve">Сделали бы 2этажную новую школу </t>
  </si>
  <si>
    <t xml:space="preserve">Предлагаю провести кап ремонт </t>
  </si>
  <si>
    <t>Завести готовые бланки для запрлнения документов</t>
  </si>
  <si>
    <t>1 сменное обучение</t>
  </si>
  <si>
    <t xml:space="preserve">Сделать капитальный ремонт </t>
  </si>
  <si>
    <t xml:space="preserve">Исправление системы отопления, наличие питьевой воды, новые парты и стулья, зона отдыха </t>
  </si>
  <si>
    <t>Нужно построить новое здание соответствующее современным требованиям.</t>
  </si>
  <si>
    <t>Новое помещение и отдельный спортивный зал, обновление компютерного парка</t>
  </si>
  <si>
    <t>Долгих лет всем учителям</t>
  </si>
  <si>
    <t xml:space="preserve">Нужна новая типовая школа с столовой и т.д. </t>
  </si>
  <si>
    <t xml:space="preserve">Хочу чтоб это школа развивалась как больше. И чтоб могли каждому ребенку дать общее хорошее образование .И чтоб каждый ребенок смог поступит ь после окончания школы на ВУЗ </t>
  </si>
  <si>
    <t xml:space="preserve">Устраивает все </t>
  </si>
  <si>
    <t>Побольше хороших учителей.</t>
  </si>
  <si>
    <t>Кулер и одноразовые стаканы</t>
  </si>
  <si>
    <t>Надо создать продленную группу для учащихся, хоть платную</t>
  </si>
  <si>
    <t xml:space="preserve">Полностью поставили бы пластиковые окна   </t>
  </si>
  <si>
    <t>Доступные методы преподавания, вежливые и справедливые отношения к учащимся, качество образования, повышение самореализации, самообразования.</t>
  </si>
  <si>
    <t xml:space="preserve">Дистанционное обучение очень трудно . Из телефона невозможно. </t>
  </si>
  <si>
    <t>Поставить ручки на дверях для ребенка инвалида по ее росту во всех корпусах и в спортзале</t>
  </si>
  <si>
    <t>Качественное и доступное образование, вежливое и доброжелательное воспитание и отношение к учащимся, использовать больше проектов образования, дать возможность формулироваться самим учащимся,используя все средства компьютерной технологиии и проектов  об образовании, повышать уровень воспитанности по отношению к прогрессу образования.</t>
  </si>
  <si>
    <t>Внутренные туалеты,душевая комната в спортзале</t>
  </si>
  <si>
    <t xml:space="preserve">дальнейшее процветание!!! </t>
  </si>
  <si>
    <t>желаю крепкого здоровья и успехов на работе</t>
  </si>
  <si>
    <t>чтоб  было много компьютерной техники</t>
  </si>
  <si>
    <t>По моему все отлично</t>
  </si>
  <si>
    <t>Связь</t>
  </si>
  <si>
    <t>Дальнейшем процветания </t>
  </si>
  <si>
    <t>Не иею</t>
  </si>
  <si>
    <t>Предоставили в каждом классе проектор, экран, компьютер.</t>
  </si>
  <si>
    <t xml:space="preserve">У меня нет комментарий </t>
  </si>
  <si>
    <t>Увеличение численности участников</t>
  </si>
  <si>
    <t>Нас все устраивает</t>
  </si>
  <si>
    <t xml:space="preserve">Нет пожеланий </t>
  </si>
  <si>
    <t>Включить дополнительные уроки по всем предметам</t>
  </si>
  <si>
    <t xml:space="preserve">Нормально </t>
  </si>
  <si>
    <t>Дальнейшего развития</t>
  </si>
  <si>
    <t>Афишировать  проведенные мероприятия на СМИ</t>
  </si>
  <si>
    <t>Компьютеры многодетным семьям</t>
  </si>
  <si>
    <t>Учится днём</t>
  </si>
  <si>
    <t xml:space="preserve">Чтобы учителья понимали. Что у других детей нет интернета, и не достатка денежных средств. Через zoom невозможно учится. </t>
  </si>
  <si>
    <t xml:space="preserve">Ремонт внутренних туалетов, </t>
  </si>
  <si>
    <t>Учебников не хватает, приходится самим покупать.</t>
  </si>
  <si>
    <t>Ноутбуки учебные</t>
  </si>
  <si>
    <t>Наличие куллера питьевой воды в коридоре. Наличие телевизора в коридорах . Низкая цена в столовой! Больше электрических оснащений в учреждении</t>
  </si>
  <si>
    <t>Хорошая школа</t>
  </si>
  <si>
    <t xml:space="preserve">Спасибо всем работникам организации, и желаю успехов в работе, счастье в семье. Пусть все будет хорошо и всем желаю крепкого здоровья! </t>
  </si>
  <si>
    <t>Сделать душевную в спортивном зале</t>
  </si>
  <si>
    <t>Бесплатное питание школьников до 7 классов</t>
  </si>
  <si>
    <t>Спорт плошатка</t>
  </si>
  <si>
    <t xml:space="preserve">Необходимо организовать продленную группу, хоть платную. Желательно бесплатную. </t>
  </si>
  <si>
    <t>Организовать места ожидания</t>
  </si>
  <si>
    <t>Увеличить численность учеников с этого учебного года. В школе учились ученики по микрорайону</t>
  </si>
  <si>
    <t xml:space="preserve">Чтобы зимой дети могли сходить туалет внутри школы. </t>
  </si>
  <si>
    <t>Учится днем</t>
  </si>
  <si>
    <t>Можно сделать интернет во всех кабинетах и оснастить их техническими устройствами</t>
  </si>
  <si>
    <t xml:space="preserve">Я полностью согласен </t>
  </si>
  <si>
    <t xml:space="preserve">Спасибо учителям </t>
  </si>
  <si>
    <t>Нет коментариы</t>
  </si>
  <si>
    <t>Обеспечить учащихся,которые не имеют телефоны для дистанционного обеспечения или искать спонсоров.</t>
  </si>
  <si>
    <t xml:space="preserve">Если позволяет финансовые возможности мо рт в ближайшие 2года построить новое современное здание </t>
  </si>
  <si>
    <t xml:space="preserve">Дальнейшего процветания любимая школа </t>
  </si>
  <si>
    <t xml:space="preserve">Открытие ЦОС </t>
  </si>
  <si>
    <t xml:space="preserve">Всё о кей </t>
  </si>
  <si>
    <t>Нужны высококвалифициованные специалисты</t>
  </si>
  <si>
    <t>Материально-техническая  база школы</t>
  </si>
  <si>
    <t>Обеспечить тех учащихся,которые не имеют техсредства для дистанционного обучения</t>
  </si>
  <si>
    <t>Больше дать финансирование,чтобы сама школа обеспечила теми в чем нуждаются</t>
  </si>
  <si>
    <t>Новые учительницы нуждается:алгебра,ЭВМ.Пропуск много.Учительница алгебра болеет-болеет.Уроки пропустит.</t>
  </si>
  <si>
    <t>На каникулы отпустить пора, не хватка комп.техники,плохая связь и т.д...</t>
  </si>
  <si>
    <t>Вданной момент не могу сказать</t>
  </si>
  <si>
    <t>Много оргтехник было бы</t>
  </si>
  <si>
    <t>Постоянно пофинанцировали бы,чтобы обеспечила сама себе что не хватает</t>
  </si>
  <si>
    <t>никаких предложений</t>
  </si>
  <si>
    <t xml:space="preserve">Часто интернет загружается </t>
  </si>
  <si>
    <t>Спасибо, мне устраивает</t>
  </si>
  <si>
    <t>Быстрее найти учителя математики и иныорматики, сделать педсостав более молодым</t>
  </si>
  <si>
    <t xml:space="preserve">Хотелось бы в школе кружок английского языка </t>
  </si>
  <si>
    <t xml:space="preserve">Удачи в начинаниях любимая школа </t>
  </si>
  <si>
    <t xml:space="preserve">Предоставление нового школьного автобуса </t>
  </si>
  <si>
    <t>Постройка новой школы очень нужна</t>
  </si>
  <si>
    <t xml:space="preserve">Стройка новой школы </t>
  </si>
  <si>
    <t xml:space="preserve">Сделать парковку вместе с ГИБДД </t>
  </si>
  <si>
    <t xml:space="preserve">Новая школа </t>
  </si>
  <si>
    <t xml:space="preserve">Строительство новой школы </t>
  </si>
  <si>
    <t xml:space="preserve">Вообще не хватает тех средства и не понимаю ссылки и сайты </t>
  </si>
  <si>
    <t>Хочу пожелать дальнейшего процветания,хороших педагогов</t>
  </si>
  <si>
    <t xml:space="preserve">У учащихся вообще не хватает ноутбуков, смартфон. Даже некоторых учащихся нет простого телефона </t>
  </si>
  <si>
    <t xml:space="preserve">Новых свершений любимые учителя </t>
  </si>
  <si>
    <t>Улучшение материально технической базы копьютера интернет</t>
  </si>
  <si>
    <t>Учителя были внимательными каждому ученику</t>
  </si>
  <si>
    <t xml:space="preserve">Больше молодых учителей </t>
  </si>
  <si>
    <t>Школа маленькая, допольнительных уроков нет,</t>
  </si>
  <si>
    <t>Я бы хотела, сделать уличные просвещение.</t>
  </si>
  <si>
    <t xml:space="preserve">Новая школа строительство </t>
  </si>
  <si>
    <t>Приобрести современную компьютерную технику</t>
  </si>
  <si>
    <t>Чтоб всем кабинетам доступны ИКТ</t>
  </si>
  <si>
    <t>Обеспечить ноутбуками, компьютером</t>
  </si>
  <si>
    <t xml:space="preserve">В школе устроили учителей английского языка и математики и на длинный срок </t>
  </si>
  <si>
    <t>подключить хорошую мобильную связь.интернет плохо ловит.</t>
  </si>
  <si>
    <t>Сменить заместителей</t>
  </si>
  <si>
    <t>Аттестация заместителя по учебной части</t>
  </si>
  <si>
    <t xml:space="preserve">сменить директора школы. Нехватка учителя математики  английского языка совместная работа с родителями  </t>
  </si>
  <si>
    <t xml:space="preserve">улучшитть компьютеризацию школы и мобильную сеть </t>
  </si>
  <si>
    <t>нужны постоянно работающие учителя английского языка, математики старших классов, ОБЖ.</t>
  </si>
  <si>
    <t>Сменить заместителя по учебной части т.к она не умеет работать с учащимися и родителями</t>
  </si>
  <si>
    <t>Завуч Куулар Шончалай Ивановна много лет работает в должности никаких новых работ не делает, в лице улыбка никогда нет постоянно грубо отвечает на вопросы на рабочем месте не сидит личные вопросы решает в рабочее время Молодые перспективные учителя много в школе нельзя ли сменить ее устали рродителя и учащиеся от нее Другие учителя так хорошо работают все зависит от нее она слабо ведет учет посещений и знаний В стране короновирус а она не в должном уровне котролирует. Ее надо контролировать как она работает</t>
  </si>
  <si>
    <t>улучшить техническую базу</t>
  </si>
  <si>
    <t>Желаю удачи работе и много достижений</t>
  </si>
  <si>
    <t>Большой уютный светный читальный зал</t>
  </si>
  <si>
    <t>улучшить техническую оснащенность</t>
  </si>
  <si>
    <t>улучшить связь интернета</t>
  </si>
  <si>
    <t>Чтобы материально-техническая база была улучшена, чтобы были проекторы и колонки во всех классах, был высокоскоростной интернет.</t>
  </si>
  <si>
    <t>Скорость инернета</t>
  </si>
  <si>
    <t xml:space="preserve">Школа, садик </t>
  </si>
  <si>
    <t>Скорость интернета</t>
  </si>
  <si>
    <t>Желаю хорошего успеха</t>
  </si>
  <si>
    <t>Бобольше компьютеров</t>
  </si>
  <si>
    <t>ловкость воспитателей</t>
  </si>
  <si>
    <t>Обеспечить всю школу питьевого режима</t>
  </si>
  <si>
    <t xml:space="preserve">Хорошо работает </t>
  </si>
  <si>
    <t>Дистанционное обучение более сложное</t>
  </si>
  <si>
    <t>Успехи в работе коллективу</t>
  </si>
  <si>
    <t>Уменя нет комментариев</t>
  </si>
  <si>
    <t>Пока нет.</t>
  </si>
  <si>
    <t xml:space="preserve">Желаю удачи </t>
  </si>
  <si>
    <t>Спасибо за ваши вопросы</t>
  </si>
  <si>
    <t>Предложений нет пожелание есть Дальнейшем просветания</t>
  </si>
  <si>
    <t xml:space="preserve">Садик </t>
  </si>
  <si>
    <t>Все  работники грамотно  работают в области ткт</t>
  </si>
  <si>
    <t xml:space="preserve">Программист отвечал на звонки учителей </t>
  </si>
  <si>
    <t>Желаю успеха</t>
  </si>
  <si>
    <t>Еще больше красивых игрушек для детей</t>
  </si>
  <si>
    <t>Добавить ещё 2 класса с комплектом компьютера</t>
  </si>
  <si>
    <t>чтоб учились в одну смену</t>
  </si>
  <si>
    <t>бассейн строить надо</t>
  </si>
  <si>
    <t>необходимо строить новое отдельное здание, чтоб дети учились в одну смену</t>
  </si>
  <si>
    <t>здание школы ветхое, прошу построить новое современное здание, чтоб дети учились в одну смену</t>
  </si>
  <si>
    <t xml:space="preserve">построить бассейн </t>
  </si>
  <si>
    <t>новое здание нужно строить, чтобы учились в одну смену</t>
  </si>
  <si>
    <t>заасфальтировать территорию школы</t>
  </si>
  <si>
    <t>полностью покрыть тротуарной плиткой территорию школы</t>
  </si>
  <si>
    <t>полностью переделать периметр ограждения</t>
  </si>
  <si>
    <t>постройка новой 2-хэтажной школы,чтобы дети учились в одну смену</t>
  </si>
  <si>
    <t>здание новое строить надо</t>
  </si>
  <si>
    <t>Новая здание</t>
  </si>
  <si>
    <t>Успехи в дистанционно работе</t>
  </si>
  <si>
    <t xml:space="preserve">Здравствуйте, </t>
  </si>
  <si>
    <t>Надо приобретать еще ноутбуки</t>
  </si>
  <si>
    <t>асфальтированная территория школы</t>
  </si>
  <si>
    <t>здание ветхое старое, не вмещает детей, надо построить новое здание</t>
  </si>
  <si>
    <t>расширить помещения школы, учеба в одну смену</t>
  </si>
  <si>
    <t>Было бы побольше ПК</t>
  </si>
  <si>
    <t>Спасибо вам всем наших учителей,что учили нас и учит наших детей</t>
  </si>
  <si>
    <t>Нужна новая школа, учеников много</t>
  </si>
  <si>
    <t>Бассейни учились в одну смену</t>
  </si>
  <si>
    <t>Так хача</t>
  </si>
  <si>
    <t>Теве Хая</t>
  </si>
  <si>
    <t>Коментарий пока нет</t>
  </si>
  <si>
    <t>Комментарий нет, пока все хорошо</t>
  </si>
  <si>
    <t>Учитель англ .языка</t>
  </si>
  <si>
    <t xml:space="preserve">Дальше так работайте </t>
  </si>
  <si>
    <t xml:space="preserve">Хорошие условия на школе </t>
  </si>
  <si>
    <t xml:space="preserve">Отличное </t>
  </si>
  <si>
    <t xml:space="preserve">Удачи во всём </t>
  </si>
  <si>
    <t>Сделать зданию новой школы</t>
  </si>
  <si>
    <t>Сменить преподавателей</t>
  </si>
  <si>
    <t>Спасибо всех учителей за благодарность</t>
  </si>
  <si>
    <t>На одну смену</t>
  </si>
  <si>
    <t>Чтобы было комплектованное обеспечение классов компьютерной техникой. Чтобы были  принтерные устройства для учителей так и для учеников отдельные.</t>
  </si>
  <si>
    <t>Улучшение в данной организации, хочу чтобы было интернет книги и чтобы всем хватало книг</t>
  </si>
  <si>
    <t>Переквалификация учителей</t>
  </si>
  <si>
    <t>ЖЕЛАЮ ВСЕМ ДРУГ ДРУГУ ПОНИМАТЬ</t>
  </si>
  <si>
    <t>учителям честно проводить уроки а не ставить на полугодие с неба оценку, хотя даже ни разу не провел урок.</t>
  </si>
  <si>
    <t>Хочется пожелать чтобы еще больше усовершенствовали услуги по дистанционному обучению.</t>
  </si>
  <si>
    <t>Спасибо за ваши услуги</t>
  </si>
  <si>
    <t>1.Улучшить оснащённость с орг.техникой.Парковочных мест, ит.д</t>
  </si>
  <si>
    <t>Улучшить парковку</t>
  </si>
  <si>
    <t>Надо поменять старые столы и стуля</t>
  </si>
  <si>
    <t>Просветать</t>
  </si>
  <si>
    <t>Улучшить телекоммуникационную систему</t>
  </si>
  <si>
    <t xml:space="preserve">Желаю удачи и дальнейших побед! </t>
  </si>
  <si>
    <t xml:space="preserve">Просветания! </t>
  </si>
  <si>
    <t>Желаю всем здоровья, скорей бы прошла эта пандемия и больше ничего</t>
  </si>
  <si>
    <t>Наша школа является одним из лучших кшол кожууна и республики. Желаю дальнейшего успешной работы</t>
  </si>
  <si>
    <t>Хотелось бы, чтобы построили новое современное здание. Зданию школы более 80 лет.</t>
  </si>
  <si>
    <t>Обустройство игровой площадки возле школы</t>
  </si>
  <si>
    <t>продолжить улучшения условий</t>
  </si>
  <si>
    <t>Желсю дальнейшего процветания</t>
  </si>
  <si>
    <t>Культурно-массовых услуг с родителями</t>
  </si>
  <si>
    <t>Круто</t>
  </si>
  <si>
    <t>Все у них замечательно, делаю ещё дальнейшего процветания</t>
  </si>
  <si>
    <t>У меня нет предлодений. Т.к. организация работает лучше , чем другие.</t>
  </si>
  <si>
    <t>Связь плохая</t>
  </si>
  <si>
    <t xml:space="preserve">никакой </t>
  </si>
  <si>
    <t>Нужно обНОВить условия обучения учащихся .</t>
  </si>
  <si>
    <t xml:space="preserve">Побольше бы познавательных и спортивных мероприятий </t>
  </si>
  <si>
    <t>Вперед! Все о кей!</t>
  </si>
  <si>
    <t>Успеха по работе</t>
  </si>
  <si>
    <t>Желаю успехов и творческих достижений</t>
  </si>
  <si>
    <t>Новое здание</t>
  </si>
  <si>
    <t>В данной организации пока всё устраивает.</t>
  </si>
  <si>
    <t>Новая большая школа</t>
  </si>
  <si>
    <t>Улучшить спорт зал</t>
  </si>
  <si>
    <t>Компьютерный класс</t>
  </si>
  <si>
    <t>Самая лучшая школа</t>
  </si>
  <si>
    <t>Молодцы!</t>
  </si>
  <si>
    <t>Доступная связь</t>
  </si>
  <si>
    <t xml:space="preserve">Лучшая школа в кожууне! Дети любят свою школу и очень уважают учителей! </t>
  </si>
  <si>
    <t>Оборудование</t>
  </si>
  <si>
    <t>Нужно построить новое здание</t>
  </si>
  <si>
    <t>Желаю всего наилучшего</t>
  </si>
  <si>
    <t>Побольше создать  по предметам для начальных классов кейсы рабочих программ на тувинском языке  и по литературному  чтению  на родном языке</t>
  </si>
  <si>
    <t>Все замечательно!</t>
  </si>
  <si>
    <t>Не хватает спортзала.надо построить</t>
  </si>
  <si>
    <t>Надо сделать спортивный зал</t>
  </si>
  <si>
    <t>Развития и успехов</t>
  </si>
  <si>
    <t>Удачи и успехов</t>
  </si>
  <si>
    <t xml:space="preserve">Компьютерное оснащение   школы устарело. Прошу оборудовать компьютерный  класс  по положению! </t>
  </si>
  <si>
    <t xml:space="preserve">Найти хорошего учителя английского языка </t>
  </si>
  <si>
    <t>Кабинет биология</t>
  </si>
  <si>
    <t>Желаю дальнейших продвижений!</t>
  </si>
  <si>
    <t>В школе поставить wi-fi</t>
  </si>
  <si>
    <t>Использовать новые образовательные технологии</t>
  </si>
  <si>
    <t>Высокоскоростной интернет</t>
  </si>
  <si>
    <t>На каждый кабинет смарт экран или проектор с колонками. Скоростной интерет</t>
  </si>
  <si>
    <t xml:space="preserve">Немножко постараться и будет еще лучшее </t>
  </si>
  <si>
    <t>Полностью раздать учебники всем школьникам  по всемпредметам,что бы небыли никаких недостадков ученикам.</t>
  </si>
  <si>
    <t>Оснашать классы,кабинеты</t>
  </si>
  <si>
    <t>Наличие ПК для учебы учеников и для педагогов при заполнении ЭШ</t>
  </si>
  <si>
    <t xml:space="preserve">Усилить работу над скоростью интернета </t>
  </si>
  <si>
    <t>Бесплатное питание для нач кл</t>
  </si>
  <si>
    <t>Не имею, они работают, все хорошо, все нормально</t>
  </si>
  <si>
    <t>Все хоршо,успехов в дальнейшем</t>
  </si>
  <si>
    <t>горячее питание</t>
  </si>
  <si>
    <t>Улучшение технической базы.</t>
  </si>
  <si>
    <t>Качество интернета плоха</t>
  </si>
  <si>
    <t xml:space="preserve">Горячее питание  для младших классов было кстати, бесплатно </t>
  </si>
  <si>
    <t>Улучшение сотовой связи</t>
  </si>
  <si>
    <t>всё хорошо</t>
  </si>
  <si>
    <t>Помогать домашним заданиям</t>
  </si>
  <si>
    <t>Высшую перспективы</t>
  </si>
  <si>
    <t>Желаем чтоб качество и формы работы было бы хорошим</t>
  </si>
  <si>
    <t>Хорошо работать</t>
  </si>
  <si>
    <t>Улучшить интернет.</t>
  </si>
  <si>
    <t>Скоростной интернет</t>
  </si>
  <si>
    <t>Поставить в школе wi-fi</t>
  </si>
  <si>
    <t xml:space="preserve">Желаю здоровья </t>
  </si>
  <si>
    <t>Улучшение связи</t>
  </si>
  <si>
    <t>Желаю успехов в творческой работе</t>
  </si>
  <si>
    <t>Комфортность</t>
  </si>
  <si>
    <t>Надо подключить школе быстрый доступный интернет</t>
  </si>
  <si>
    <t>Желаю дальнейшего процветания!</t>
  </si>
  <si>
    <t xml:space="preserve">Много побед </t>
  </si>
  <si>
    <t>Улучшить спортивный зал</t>
  </si>
  <si>
    <t>Надо установить туалет для инвалидов</t>
  </si>
  <si>
    <t xml:space="preserve">Хороший спортивный зал </t>
  </si>
  <si>
    <t>сделать школу 2-х этажным.</t>
  </si>
  <si>
    <t>ничего</t>
  </si>
  <si>
    <t>Капитальный ремонт спортивного зала</t>
  </si>
  <si>
    <t xml:space="preserve">Нам нужны только интернет связь </t>
  </si>
  <si>
    <t>Была бы мобильная связь или хороший интернет</t>
  </si>
  <si>
    <t>Беспланое питание младших классов. Интерактиные доски. Дополнительные уроки</t>
  </si>
  <si>
    <t>Для улучшение данной организации нужен скоростной интернет и мобильный связь.</t>
  </si>
  <si>
    <t>Нужны новые книги и рабочие тетради по предметам</t>
  </si>
  <si>
    <t>Связь очень плохое, надо вставить скоростной интернет , тогда условие станет хорошим в данной организации</t>
  </si>
  <si>
    <t>Улучшить связь , скоростной интернет</t>
  </si>
  <si>
    <t>Быстрый интернет</t>
  </si>
  <si>
    <t>Точка роста</t>
  </si>
  <si>
    <t xml:space="preserve">Нам нужны только связь </t>
  </si>
  <si>
    <t>Установление мобильной связи в селе</t>
  </si>
  <si>
    <t>Для пользования интернетом нужно мобильная связь. У нас  нет мобильной связи</t>
  </si>
  <si>
    <t>работа школы на хорошем уровне</t>
  </si>
  <si>
    <t>Хорошо работаете</t>
  </si>
  <si>
    <t xml:space="preserve">нет мобильной связи </t>
  </si>
  <si>
    <t>нет интернета для связи</t>
  </si>
  <si>
    <t>нет мобильной связи</t>
  </si>
  <si>
    <t>улучшение связи</t>
  </si>
  <si>
    <t>улучшение услуг</t>
  </si>
  <si>
    <t>Улучнешия качеств интернета</t>
  </si>
  <si>
    <t>Качественное интернет обеспечить</t>
  </si>
  <si>
    <t>доступные интернетные  сети</t>
  </si>
  <si>
    <t xml:space="preserve">Нет никаких предложений. </t>
  </si>
  <si>
    <t>интернет с большой коростью</t>
  </si>
  <si>
    <t>хорошая интернет связь</t>
  </si>
  <si>
    <t>хорошая связь</t>
  </si>
  <si>
    <t>интернет</t>
  </si>
  <si>
    <t>Скоростным интернетом</t>
  </si>
  <si>
    <t>новая школа</t>
  </si>
  <si>
    <t>Хрошая связь</t>
  </si>
  <si>
    <t>нет мобильной связи в селе</t>
  </si>
  <si>
    <t>Связь интернета</t>
  </si>
  <si>
    <t>мобильная связь</t>
  </si>
  <si>
    <t>улучшение мобильной связи</t>
  </si>
  <si>
    <t>Хороший интернет связь</t>
  </si>
  <si>
    <t>нет связи</t>
  </si>
  <si>
    <t>Хорошая связь</t>
  </si>
  <si>
    <t>нужен капитальный ремонт</t>
  </si>
  <si>
    <t>улучшение мобильной связи для обращений</t>
  </si>
  <si>
    <t>интернет в селе не работает</t>
  </si>
  <si>
    <t>хорощая связь</t>
  </si>
  <si>
    <t>нужна мобильная связь</t>
  </si>
  <si>
    <t>хоршая связь</t>
  </si>
  <si>
    <t>скоростная мобильная связь</t>
  </si>
  <si>
    <t>хрошая связь</t>
  </si>
  <si>
    <t>хорошая связь мобильная</t>
  </si>
  <si>
    <t>скоростной интернет</t>
  </si>
  <si>
    <t>улучшать интернет в высоком уровне</t>
  </si>
  <si>
    <t>улучшить качества интернета</t>
  </si>
  <si>
    <t>Сделать капитальный ремонт</t>
  </si>
  <si>
    <t>Улучшить технические условия</t>
  </si>
  <si>
    <t>Заменть некоторых учителей</t>
  </si>
  <si>
    <t>сделать кап ремонт</t>
  </si>
  <si>
    <t>школа новая</t>
  </si>
  <si>
    <t>ремон школы</t>
  </si>
  <si>
    <t>Улучшить качества интернета и условия при обучении</t>
  </si>
  <si>
    <t>У всех классах кабинетах был интернет</t>
  </si>
  <si>
    <t>Все условия соответствовал нормативам по закону</t>
  </si>
  <si>
    <t>Все условия соответвовал чтобы учиться и работать</t>
  </si>
  <si>
    <t>Надо вставить высокоскоростной интернета чтобы ученикам и учителям было доступно работать</t>
  </si>
  <si>
    <t>Интернет всем ученикам доступно было</t>
  </si>
  <si>
    <t>Надо ставить интернет больше</t>
  </si>
  <si>
    <t>Интернет</t>
  </si>
  <si>
    <t>Интернет достали</t>
  </si>
  <si>
    <t>Интернет связь</t>
  </si>
  <si>
    <t>Мобильный Связь интернет</t>
  </si>
  <si>
    <t>Улучшить работу  системы ИКТ</t>
  </si>
  <si>
    <t>Добавить интернет связь на высокоскоростном режиме</t>
  </si>
  <si>
    <t>Все классы оборудованы интернет связь</t>
  </si>
  <si>
    <t>Улучшить работу системы интернета связь</t>
  </si>
  <si>
    <t>Мобильная связь</t>
  </si>
  <si>
    <t>хороший интернет связь</t>
  </si>
  <si>
    <t>Хорошая связь в нашем селе</t>
  </si>
  <si>
    <t>отличная связь</t>
  </si>
  <si>
    <t>Хороший связь</t>
  </si>
  <si>
    <t>сменить админисрацию</t>
  </si>
  <si>
    <t>замена завуча</t>
  </si>
  <si>
    <t>сменить некоторых учителей</t>
  </si>
  <si>
    <t>желаю  вам всего хорошего в работе</t>
  </si>
  <si>
    <t>не хватает оргтехники</t>
  </si>
  <si>
    <t>желаю вам всего хорошего</t>
  </si>
  <si>
    <t>Включить вопрос в текущий план работы Управления образования Дзун-Хемчикского кожууна "О построении новой здании школы"</t>
  </si>
  <si>
    <t>Спортивная площадка</t>
  </si>
  <si>
    <t>Игровая площадка</t>
  </si>
  <si>
    <t>Надо улучшить образовательную деятельность.</t>
  </si>
  <si>
    <t>Улучшения игровой площадки по возрастам детей.</t>
  </si>
  <si>
    <t>Желаю в дальнейшей ратоте успеха</t>
  </si>
  <si>
    <t>Желаю наилучшего в сфере работы работников детсада. Еще процветания и в семье работников всегда воцарила любовь и здоровье</t>
  </si>
  <si>
    <t>Спортивная игровая площадка</t>
  </si>
  <si>
    <t>Иетересных работ вам успехов</t>
  </si>
  <si>
    <t xml:space="preserve">Улучшить медицинских работников </t>
  </si>
  <si>
    <t xml:space="preserve">Предлагаю руководителя организации менять старых работников на  молодых  педагогов, работников. А то они уже отработали свои энергичные годы. Сейчас просто сидят на стулях. Ни какой вежливости, доброжелательности не осталось. Все нервные, хмурые.... </t>
  </si>
  <si>
    <t>Желаю ещё дальнейшего процветания в коллективе</t>
  </si>
  <si>
    <t>Желаю творческих успехов и здоровья работникам! И чтобы поскорее открылся наш красивый садик</t>
  </si>
  <si>
    <t>Удачу!</t>
  </si>
  <si>
    <t>Скорее бы закончилась пандемия</t>
  </si>
  <si>
    <t xml:space="preserve">Хорошую взаимного работту с родителями желаю успеха </t>
  </si>
  <si>
    <t xml:space="preserve">Успеха </t>
  </si>
  <si>
    <t>Желаю всего наилучшего в мире</t>
  </si>
  <si>
    <t>Еще раз хорошо работать</t>
  </si>
  <si>
    <t>Достроить новое здание. Для благо наших детей</t>
  </si>
  <si>
    <t>Большие классы</t>
  </si>
  <si>
    <t xml:space="preserve">Помогать достроить новое здание. </t>
  </si>
  <si>
    <t>Успех</t>
  </si>
  <si>
    <t>Улучшение спортивной площадки</t>
  </si>
  <si>
    <t xml:space="preserve">Успех </t>
  </si>
  <si>
    <t>Развивать дальше</t>
  </si>
  <si>
    <t xml:space="preserve">Очень хороший детский сад! </t>
  </si>
  <si>
    <t xml:space="preserve">Хороший условия </t>
  </si>
  <si>
    <t>хорошее</t>
  </si>
  <si>
    <t xml:space="preserve">никаких </t>
  </si>
  <si>
    <t>Желаю всего наилучшего!!!</t>
  </si>
  <si>
    <t>Отличного процветания</t>
  </si>
  <si>
    <t>Желаю всего  хорошого</t>
  </si>
  <si>
    <t>ОК</t>
  </si>
  <si>
    <t>игровую пощадку</t>
  </si>
  <si>
    <t>Больших успех в дальнейшем работе</t>
  </si>
  <si>
    <t>Успехов в работе</t>
  </si>
  <si>
    <t>Творческих успехов в работе коллектива</t>
  </si>
  <si>
    <t>Коллектив нашего сада отлично воспитывает наших детей, желаю коллективу дальнейших успехов</t>
  </si>
  <si>
    <t>Успехов, процветания</t>
  </si>
  <si>
    <t>Условие в детском саду отличное, но хотим учить в саду английский язык...</t>
  </si>
  <si>
    <t>Желаю успехи</t>
  </si>
  <si>
    <t>Дальнейшего процветания!!!</t>
  </si>
  <si>
    <t>В садике условие отлично</t>
  </si>
  <si>
    <t>желаем дальнейшего разчития</t>
  </si>
  <si>
    <t>У МЕНЯ НЕТ ПРЕДЛОЖЕНИЯ</t>
  </si>
  <si>
    <t>Успеха в работе</t>
  </si>
  <si>
    <t>У меня нету предложение</t>
  </si>
  <si>
    <t>Далнейщее улучшение материально - технической базы</t>
  </si>
  <si>
    <t>эки</t>
  </si>
  <si>
    <t>Желаю успехов и побед</t>
  </si>
  <si>
    <t xml:space="preserve">Процветания в дальнейшем работе с детьми </t>
  </si>
  <si>
    <t>Успехов в них</t>
  </si>
  <si>
    <t xml:space="preserve">Каждый ребенок нуждается компьютерах </t>
  </si>
  <si>
    <t>Творческие успехи</t>
  </si>
  <si>
    <t>Высоких достижений</t>
  </si>
  <si>
    <t>Заменить директора</t>
  </si>
  <si>
    <t xml:space="preserve">Сделать детям игровую площадку с современными </t>
  </si>
  <si>
    <t xml:space="preserve">Побольше применять современные технологии для детей </t>
  </si>
  <si>
    <t>Книг не хватает</t>
  </si>
  <si>
    <t>Ремонт спортзала</t>
  </si>
  <si>
    <t>Нет мобильной связи, поэтому нам трудно пользоваться интернет услугой</t>
  </si>
  <si>
    <t>Хороший детский сад</t>
  </si>
  <si>
    <t>Проработать вопросы об улучшении информационной открытости и доступности, например, с использованием  Интернет-ресурсов.</t>
  </si>
  <si>
    <t>расширение доступа в сеть "Интернет"</t>
  </si>
  <si>
    <t>улучшение телефонной связи и доступа в интернет</t>
  </si>
  <si>
    <t>обновить детскую площадку</t>
  </si>
  <si>
    <t>обеспечение функционирования  телефонной связи, электронной почты</t>
  </si>
  <si>
    <t>в целом довольна</t>
  </si>
  <si>
    <t>вполне комфортно</t>
  </si>
  <si>
    <t>затрудняюсь ответить</t>
  </si>
  <si>
    <t>доступ к интернету</t>
  </si>
  <si>
    <t>телефонная связь</t>
  </si>
  <si>
    <t>пластиковые окна</t>
  </si>
  <si>
    <t>в данный момент все устраивает</t>
  </si>
  <si>
    <t>меня устраивает</t>
  </si>
  <si>
    <t>в целом хорошо</t>
  </si>
  <si>
    <t>Желаю успехов коллективу</t>
  </si>
  <si>
    <t>Много много успехов</t>
  </si>
  <si>
    <t>Хороших работ</t>
  </si>
  <si>
    <t>Хорошо работать всем коллективам</t>
  </si>
  <si>
    <t>Хорошего настор</t>
  </si>
  <si>
    <t>Хороший коллектив</t>
  </si>
  <si>
    <t>Отличный садик, спасибо</t>
  </si>
  <si>
    <t>Очень хороший садик</t>
  </si>
  <si>
    <t>Успеховв работе</t>
  </si>
  <si>
    <t>Успехов желаем очень  хороший садик</t>
  </si>
  <si>
    <t>здание не большой старый, можно новый детский сад построить</t>
  </si>
  <si>
    <t>хочется, чтоб была хорошая, дост</t>
  </si>
  <si>
    <t xml:space="preserve">хочется, чтобы построили новый детский сад. </t>
  </si>
  <si>
    <t>Игрушки</t>
  </si>
  <si>
    <t>Очень плохая связь</t>
  </si>
  <si>
    <t xml:space="preserve">обновить материально-техническую </t>
  </si>
  <si>
    <t xml:space="preserve">подключение интернета. </t>
  </si>
  <si>
    <t xml:space="preserve">подключить интернет. </t>
  </si>
  <si>
    <t xml:space="preserve">желаю счастья </t>
  </si>
  <si>
    <t xml:space="preserve">желаю счастья и здоровья </t>
  </si>
  <si>
    <t xml:space="preserve">желаю успехов во всех </t>
  </si>
  <si>
    <t>использовать побольше тикт тсо и музыку, чтоб побольше было игрушек, мягких модулей,</t>
  </si>
  <si>
    <t>недоступен интернет</t>
  </si>
  <si>
    <t>хотелось, чтоб была хорошая связь</t>
  </si>
  <si>
    <t>я хочу чтобы воспитатели использовали цифровые носители инфлрмации, икт, тсо. испольховали природу побольше</t>
  </si>
  <si>
    <t>учить детей чтобы лни были поближе к природе, не забыть что игра это веедущий вид деятельности детей</t>
  </si>
  <si>
    <t xml:space="preserve">Успехов в работе </t>
  </si>
  <si>
    <t>Счастливого вам на работу</t>
  </si>
  <si>
    <t>Спасибо за доброту</t>
  </si>
  <si>
    <t>Ремонт</t>
  </si>
  <si>
    <t>Чтоб воспитатели учили и воспитывали а детях доброжплательность с помощью разноообразных сказок.и конечно использовали побольше музыку и подвижные игры</t>
  </si>
  <si>
    <t>Привет! Чтоб побольше использовали музыку сказки и физкультуру</t>
  </si>
  <si>
    <t>Воспитатели прежде всего должны найти подход к каждому ребенку. Использовать тплевизор интернет т.е. цифровые технологии   еще использовать устное народное творчество</t>
  </si>
  <si>
    <t>Я хочу чтобы детей воспитывали образованные люди именно имеющие диплом воспитмтел' т е педагога. Музыки побольше. И использовать народную педагогику</t>
  </si>
  <si>
    <t>нет интернета</t>
  </si>
  <si>
    <t xml:space="preserve">Чыргакы детский сад Чинчилер </t>
  </si>
  <si>
    <t>подключение интернета</t>
  </si>
  <si>
    <t>Воспитвать детей эмоционально отзывчивыми и найти индивидуальный птдход</t>
  </si>
  <si>
    <t>Использовать тсо и музыку сказками воспитывать</t>
  </si>
  <si>
    <t>Учить современным технологиям и использовать народеую педагогику</t>
  </si>
  <si>
    <t>Народную педагогику использовать и конечно не забыть что с помощью музыки и физкультуры воспитывать очень многому</t>
  </si>
  <si>
    <t>Успехов желаю</t>
  </si>
  <si>
    <t>Хорошего работу на организции</t>
  </si>
  <si>
    <t>Воспитатели должны исмользовсть современные технологии и методы народной педагогмки не забчть</t>
  </si>
  <si>
    <t>Освещение мебели</t>
  </si>
  <si>
    <t>Хорошая работа</t>
  </si>
  <si>
    <t>Использовать икт и тсо музвку</t>
  </si>
  <si>
    <t>Счастье вам на работу</t>
  </si>
  <si>
    <t>В любой деятельности исмользоаать музыку и подвио игры</t>
  </si>
  <si>
    <t>Надо в ДОУ интернет связи</t>
  </si>
  <si>
    <t>Счастливого работу вам</t>
  </si>
  <si>
    <t>Спасибо за заботу</t>
  </si>
  <si>
    <t>Увеличении площади детского сада</t>
  </si>
  <si>
    <t>Счастливого заработу</t>
  </si>
  <si>
    <t>Хорошего работу в организации</t>
  </si>
  <si>
    <t>Новый детский сад</t>
  </si>
  <si>
    <t>Хорошего работу</t>
  </si>
  <si>
    <t>Благополучие вам</t>
  </si>
  <si>
    <t>Приобретение инвентарья</t>
  </si>
  <si>
    <t>Счастливоговам за работу</t>
  </si>
  <si>
    <t>Спасибо за работу</t>
  </si>
  <si>
    <t>Температурный и питьевой режим не соответствуют по санитарно эпидемиологическим нормам</t>
  </si>
  <si>
    <t xml:space="preserve">Новый детский сад </t>
  </si>
  <si>
    <t xml:space="preserve">Улучшить внутрь организации. </t>
  </si>
  <si>
    <t>Спасибо за анкету</t>
  </si>
  <si>
    <t>Маленькие группы, чтобы поставили видеокамеру чтобы посмотреть если, что случится, как занятия проводят, чтобы постоянно меняли постельное белье в группах, а то у нас после посещения садика постоянно на волосах ..., и это у всех детей. С утра приходишь идешь в туалет чтобы ребенка руки помыть а там нету ни капельки воды и это постоянно. Медик чтобы следил за чистотой групп, чтобы проверяли из сэца.</t>
  </si>
  <si>
    <t>Игровая плащадка понадобиться</t>
  </si>
  <si>
    <t>Построить спортивный зал</t>
  </si>
  <si>
    <t>Побольше развивающих игр</t>
  </si>
  <si>
    <t>Хотелось бы, построить новый ясли-сад.</t>
  </si>
  <si>
    <t>Кабинки</t>
  </si>
  <si>
    <t>Сделать ещё  игровые площадки во дворе</t>
  </si>
  <si>
    <t>Новые игровые площадки.</t>
  </si>
  <si>
    <t>Чтобы связь интернетом всегда нормально было</t>
  </si>
  <si>
    <t>улучшение игровой площадки каждой группы</t>
  </si>
  <si>
    <t xml:space="preserve">Желаю дальнейшего успехов </t>
  </si>
  <si>
    <t>Помещения тесные, нужна пристройка к зданию, нужен актовый  зал и помещение для спортивных занятий, обеспечение музыкальными инструментами и спортивными тренажерами.</t>
  </si>
  <si>
    <t>Улучшить игровые площадки</t>
  </si>
  <si>
    <t>Спасибо за все</t>
  </si>
  <si>
    <t>Детская площадка</t>
  </si>
  <si>
    <t xml:space="preserve">Развивающие игрушки для детей </t>
  </si>
  <si>
    <t>По больше бюджетного фининсирования на улучшение условий работы учреждения</t>
  </si>
  <si>
    <t>Новые мебели и новаые нетрадиционные методики нод улучшение игровой площадки</t>
  </si>
  <si>
    <t>ВСЕ ХОРОШО</t>
  </si>
  <si>
    <t>Поддерживаю</t>
  </si>
  <si>
    <t>Воспитатели будьте ответственными, не сидите на телефонах. Лучше с детьми занимайтесь. А так все устраивает</t>
  </si>
  <si>
    <t xml:space="preserve">Дополнительные курсы по логопедическим урокам </t>
  </si>
  <si>
    <t>ХОЧУ ОКНА СТАРОГО ЗДАНИЯ БЫЛИ ПЛАСТИКОВЫМИ</t>
  </si>
  <si>
    <t xml:space="preserve">Игровые площадки по больше </t>
  </si>
  <si>
    <t xml:space="preserve">Хороший логопед </t>
  </si>
  <si>
    <t>Процветание и успехов</t>
  </si>
  <si>
    <t>Нуждается логопед</t>
  </si>
  <si>
    <t>спасибо вам большое</t>
  </si>
  <si>
    <t>садик очень хороший спасибо</t>
  </si>
  <si>
    <t xml:space="preserve">хотим пожелать еще дальше развивалась наш детский сад </t>
  </si>
  <si>
    <t>Удачи в работе с детьми, терпения</t>
  </si>
  <si>
    <t>башкыларга четтирдивис</t>
  </si>
  <si>
    <t>за заботу спасибо воспитателям</t>
  </si>
  <si>
    <t xml:space="preserve">Желанию дальнейших успехов и достижений наш детей </t>
  </si>
  <si>
    <t xml:space="preserve">Еще б площадки с каруселями </t>
  </si>
  <si>
    <t>Педагог-логопеда</t>
  </si>
  <si>
    <t xml:space="preserve">Развивать официальный сайт </t>
  </si>
  <si>
    <t xml:space="preserve"> Согласно</t>
  </si>
  <si>
    <t>Открыть часы по хурешу</t>
  </si>
  <si>
    <t xml:space="preserve">Ещё развивающих и развлекательных игрушек. Дорожки для пола чтобы накрывал весь комнату группы. </t>
  </si>
  <si>
    <t>Санобработка помещений с хлором, наличие бактерицитной лампы, уроки с логопедом, музыкой....</t>
  </si>
  <si>
    <t>Дальнейших успехов организации</t>
  </si>
  <si>
    <t xml:space="preserve">     Хорошая питания надо</t>
  </si>
  <si>
    <t>Это наш дет сад.</t>
  </si>
  <si>
    <t>Не, имею</t>
  </si>
  <si>
    <t>Чтобы все занятии по расписанию были. Фрукты и овощи дали ежедневно</t>
  </si>
  <si>
    <t xml:space="preserve">Очень хороший </t>
  </si>
  <si>
    <t>чтобы была Логопед и игрушек</t>
  </si>
  <si>
    <t>Спасибо большое учителям!</t>
  </si>
  <si>
    <t xml:space="preserve">Хороший </t>
  </si>
  <si>
    <t xml:space="preserve"> Желательно , купить много игрушек, </t>
  </si>
  <si>
    <t>Вежливость доброта по отношения к детям</t>
  </si>
  <si>
    <t>Хорошие специалисты такие как психолог, логопед, медперсонал</t>
  </si>
  <si>
    <t xml:space="preserve">Мне очень нравится все условии. </t>
  </si>
  <si>
    <t>Больших успехов</t>
  </si>
  <si>
    <t>Удовлетворены всеми услугами учреждения, воспитатели и все работники детского сада доброжелательны. Для сохранения чистоты помещения от уличной грязи, просим работников сада строго требовать от родителей надевать бахилы.</t>
  </si>
  <si>
    <t xml:space="preserve">Удовлетворительно </t>
  </si>
  <si>
    <t>Улучшение образовательной базы во всех группах,а не в некоторых</t>
  </si>
  <si>
    <t>Желеам дальше развиваться, только улучшений.</t>
  </si>
  <si>
    <t xml:space="preserve">Удачи в работе </t>
  </si>
  <si>
    <t>Развивайте ещё ииеще</t>
  </si>
  <si>
    <t>Дополнительные группы</t>
  </si>
  <si>
    <t>Я полностью довольна в этой образовательной организацией</t>
  </si>
  <si>
    <t>Улучшить площадь каждой группы и всё сделать по современным стандартам</t>
  </si>
  <si>
    <t>Сделать большую парковку.</t>
  </si>
  <si>
    <t>Просторный актовый зал</t>
  </si>
  <si>
    <t>Дальнейшего процветания, отзывчивых родителей и прекрасных малышей</t>
  </si>
  <si>
    <t>В скорее бы посещать детский сад</t>
  </si>
  <si>
    <t xml:space="preserve">Желаю дальнейшего процветания детского сада, в частности обеспечения цифровым образовательным оборудованием, детскими планшетами и т. Д. </t>
  </si>
  <si>
    <t xml:space="preserve">Улучшение питания </t>
  </si>
  <si>
    <t>Не размещать фотографии детей на интернет сайты без разрешения родителей</t>
  </si>
  <si>
    <t xml:space="preserve">Саморазвития </t>
  </si>
  <si>
    <t>Расширение площади</t>
  </si>
  <si>
    <t>Хочется пожелать что бы спальная комната была отдельно от игровой</t>
  </si>
  <si>
    <t>Предложить нечего</t>
  </si>
  <si>
    <t>Нечего предложить</t>
  </si>
  <si>
    <t xml:space="preserve">Улучшить меню, </t>
  </si>
  <si>
    <t>Своевременная актуализация информации на сайте</t>
  </si>
  <si>
    <t>Хотим чтобы больше мест</t>
  </si>
  <si>
    <t xml:space="preserve">Вы молодцы! </t>
  </si>
  <si>
    <t>Успеха всем</t>
  </si>
  <si>
    <t>Рекомендую работникам детского сада обратить внимание и улучшить качества и количества освещения внутри здания так и снаружи здания.</t>
  </si>
  <si>
    <t>Молодцы полностью довольна с вашей работой</t>
  </si>
  <si>
    <t xml:space="preserve">Доволен роботой детского сада </t>
  </si>
  <si>
    <t xml:space="preserve">Улуг садик тудуп аарын кузедим </t>
  </si>
  <si>
    <t xml:space="preserve">Желаю процветания </t>
  </si>
  <si>
    <t>Я желаю дальнейшего процветания. Коллектив самый лучший. Только вот типовой садик построили бы им.</t>
  </si>
  <si>
    <t xml:space="preserve">Лучший </t>
  </si>
  <si>
    <t xml:space="preserve">Отличного </t>
  </si>
  <si>
    <t>Успехов коллективу.</t>
  </si>
  <si>
    <t>Улучшение детских площадок</t>
  </si>
  <si>
    <t>Быть всегда на первом</t>
  </si>
  <si>
    <t>предлодений пока нет</t>
  </si>
  <si>
    <t>Хотим чтобы садик более инновационным стал</t>
  </si>
  <si>
    <t>предложений не имею</t>
  </si>
  <si>
    <t xml:space="preserve">Четирдивис Кара Борисовнанын коллективинге </t>
  </si>
  <si>
    <t xml:space="preserve">Процветай наш детский сад </t>
  </si>
  <si>
    <t xml:space="preserve">Оон даа эки сайзыразын </t>
  </si>
  <si>
    <t xml:space="preserve">Сайзыраарын кузедим </t>
  </si>
  <si>
    <t>Четирдим садик крллективинге</t>
  </si>
  <si>
    <t>Моон даа сонгаар экини кузээр кижи дир мен.</t>
  </si>
  <si>
    <t>Желаю дальнейших успехов</t>
  </si>
  <si>
    <t>Много успехов было у этой организации</t>
  </si>
  <si>
    <t>Хотим внутренних туалетов и раковин для детей и работников</t>
  </si>
  <si>
    <t>Маышок  бурунгаар</t>
  </si>
  <si>
    <t>Самая лучшая команда поваров тоже играет главную роль</t>
  </si>
  <si>
    <t>Моон сонгаар чедиишкиннерни кузедим</t>
  </si>
  <si>
    <t>Чедиишкиннерни кузедим</t>
  </si>
  <si>
    <t>Желаю, дальнейших успехов, и процветания.</t>
  </si>
  <si>
    <t>Постоить 2-этажный садик</t>
  </si>
  <si>
    <t>Постоить бассейн в садике</t>
  </si>
  <si>
    <t>Имеет  газель</t>
  </si>
  <si>
    <t>Хотелось чтобы расширили помещение, где дети раздеваются, также сделать отдельную комнату для туалета для мальчиков и девочек</t>
  </si>
  <si>
    <t>Желаю удачи</t>
  </si>
  <si>
    <t>Хотелось бы расширить помещение раздевалки и санузел</t>
  </si>
  <si>
    <t xml:space="preserve">Хотелось бы расширить помещение комнат например раздевалку, отдельно санузел для мальчиков и отдельно для девочек </t>
  </si>
  <si>
    <t>Желаю удачи, и творческих побед</t>
  </si>
  <si>
    <t>Желаю удачи во всех начинаниях,</t>
  </si>
  <si>
    <t>Чтоб хорошо отнеслись детям, главное самооценка ребёнка.</t>
  </si>
  <si>
    <t>Ещё процветания МАДОУ</t>
  </si>
  <si>
    <t>Эки ажылдаарын кузедим</t>
  </si>
  <si>
    <t>Я довольна</t>
  </si>
  <si>
    <t>Желаю успеха коллективу</t>
  </si>
  <si>
    <t>Я доволен</t>
  </si>
  <si>
    <t>Моон сонгаар экини кузедим</t>
  </si>
  <si>
    <t>Неи</t>
  </si>
  <si>
    <t xml:space="preserve">Целеустремлённость </t>
  </si>
  <si>
    <t>Успехов во всем</t>
  </si>
  <si>
    <t>Нечего</t>
  </si>
  <si>
    <t>Самый лучший садик</t>
  </si>
  <si>
    <t>Дыка эки ажылдаар садик дир</t>
  </si>
  <si>
    <t>Башкылары эки ажылдаар,амдав чогаадыкчы ажылдаврын кузедивис. Заведующий эн-не эки ажылдап турар.</t>
  </si>
  <si>
    <t>Ам даа чогаадыкчы ажылды кузедивис.эки ажылдаар даргалыг,башкыларлыг ынак садигивис</t>
  </si>
  <si>
    <t>Эки чедиишкини ажылынга кузедивис</t>
  </si>
  <si>
    <t>Ам даа эки ажылдаарын болгаш сайзыразын.</t>
  </si>
  <si>
    <t xml:space="preserve">Хочу пожелать дальнейшего процветания и успехов </t>
  </si>
  <si>
    <t xml:space="preserve">Я очень понравилась этой организации </t>
  </si>
  <si>
    <t>Улучшение материально технической базы</t>
  </si>
  <si>
    <t>Приобретение игрушек так как в группах мало игрушек</t>
  </si>
  <si>
    <t>Новое здание так как здания детского сада сильно устарели</t>
  </si>
  <si>
    <t>Улучшение обучения и воспитания</t>
  </si>
  <si>
    <t>Чтобы были новые мебели</t>
  </si>
  <si>
    <t>Желаю дальнейшего просцветания</t>
  </si>
  <si>
    <t xml:space="preserve">Дальнейшего процветания!!! </t>
  </si>
  <si>
    <t>Мне интерестно</t>
  </si>
  <si>
    <t>Современные игровые площадки нужны</t>
  </si>
  <si>
    <t>Строить новый детский сад</t>
  </si>
  <si>
    <t>Улучшение питании</t>
  </si>
  <si>
    <t>Предложений нет. Учителя своевременно и добросовестно выполняют свою работу.</t>
  </si>
  <si>
    <t>Современный детский сад с хорошими условиями</t>
  </si>
  <si>
    <t>Много игрушек для детей по их числу</t>
  </si>
  <si>
    <t>Чтоб было в детском саду узкие специалисты как психолог и логопед</t>
  </si>
  <si>
    <t>Новое здание для садика</t>
  </si>
  <si>
    <t>Новое современное здание садика</t>
  </si>
  <si>
    <t>Дальнейшее развитие данной организаци.</t>
  </si>
  <si>
    <t>У нас все хорошо</t>
  </si>
  <si>
    <t>Пока меня все удовлетворяет</t>
  </si>
  <si>
    <t xml:space="preserve">Меня всё удовлетворяет </t>
  </si>
  <si>
    <t>Транспорт для перевозки детей для участия в мероприятиях</t>
  </si>
  <si>
    <t>Никаких предложений нет.</t>
  </si>
  <si>
    <t>Дальнейшим развитием.</t>
  </si>
  <si>
    <t>Все на высшем уровне</t>
  </si>
  <si>
    <t>У еас все отлично</t>
  </si>
  <si>
    <t xml:space="preserve">Думаю нужна техническая поддержка, ноутбуки компьютеры </t>
  </si>
  <si>
    <t>Хотелось бы чтоб поставили пластиковые окна во всех зданиях детского сада, и теплые полы</t>
  </si>
  <si>
    <t>Удачи, успехов</t>
  </si>
  <si>
    <t>Спасибо Вам за все будьте здоровы</t>
  </si>
  <si>
    <t>Всё Окей,без предложений...</t>
  </si>
  <si>
    <t>Надо улучшить питание, фруктов нет как можно дать детям зефир, вафли они особенно в раннем возрасте надо беречь их здоровье лучше вместо надо давать фруктов  . Ещё блюды из канзервах, рыбах не надо дать они же маленькие ранний возраст ещё у них речь не формировано детям раннего возраста нельзя дать рыбы. Составляйте правильное подходящее меню</t>
  </si>
  <si>
    <t xml:space="preserve">Да всё удовлетворяет </t>
  </si>
  <si>
    <t>  больше были игровой плащадку</t>
  </si>
  <si>
    <t>Делать капитальный ремонт</t>
  </si>
  <si>
    <t>купить игрушки</t>
  </si>
  <si>
    <t>Желаю Вам успехи,здоровья,благополучия. Гордимся воспитателям, работникам.</t>
  </si>
  <si>
    <t>Желаю дальнейших успехов коллективу детского сада Улыбка</t>
  </si>
  <si>
    <t>Улучшение финансирования с бюджеьа кожууна детским садаи</t>
  </si>
  <si>
    <t>Ответственность к работе</t>
  </si>
  <si>
    <t>Игрушек мало</t>
  </si>
  <si>
    <t>Построить новый детский сад в селе</t>
  </si>
  <si>
    <t>Игровой площадка</t>
  </si>
  <si>
    <t>Желаю всего хорошего</t>
  </si>
  <si>
    <t>Успехи в дальнейшей работе коллективу</t>
  </si>
  <si>
    <t>не хватает комнаты для переодеввания</t>
  </si>
  <si>
    <t>Сделать танцевальную группу</t>
  </si>
  <si>
    <t xml:space="preserve">Хотелось бы иметь спортивный зал. </t>
  </si>
  <si>
    <t>Чтобы окна не открывали и детей с температурой не привозили</t>
  </si>
  <si>
    <t>Сделать капремонт старого здания, постоянно обеспечить дезсредствами, посудой...</t>
  </si>
  <si>
    <t xml:space="preserve">Желаю дальнейших успехов </t>
  </si>
  <si>
    <t>Рекомендую воспитателям обучиться, потому что низкий уровень знаний, ещё раз пройти курсы по этике поведения, общения с людьми</t>
  </si>
  <si>
    <t>Сделать раздевалку отдельно от входной двери.</t>
  </si>
  <si>
    <t>Я пожелаю удачи дальнейшего просветания</t>
  </si>
  <si>
    <t xml:space="preserve">Да нам была бы двухэтажный детсад </t>
  </si>
  <si>
    <t>2х этажный детский сад хотим</t>
  </si>
  <si>
    <t>Вариант ответов чтоб много было</t>
  </si>
  <si>
    <t>Всё хорошо,желаю в дальнейшем вы будете ещё усердно работать.</t>
  </si>
  <si>
    <t>Ам даа моон сонгаар чедиишкинниг ажылдаарын кузедивис</t>
  </si>
  <si>
    <t>Игрушки ,игровая площадка</t>
  </si>
  <si>
    <t xml:space="preserve">Улучшения игровой площадки </t>
  </si>
  <si>
    <t xml:space="preserve">Построить новую зданию </t>
  </si>
  <si>
    <t>Надо построить ещё одну дет. сада</t>
  </si>
  <si>
    <t>Творческие успехи в работе</t>
  </si>
  <si>
    <t xml:space="preserve">Спортзал </t>
  </si>
  <si>
    <t xml:space="preserve">Улучшить  оснащение  тсо, провести сантехнические  узлы  внутри  помещения. </t>
  </si>
  <si>
    <t>Учить родителей работать с сайтом детского сада</t>
  </si>
  <si>
    <t>Дальше развивать дистанционное обучение</t>
  </si>
  <si>
    <t>Дальнейшего процветание в работе</t>
  </si>
  <si>
    <t>Успешных работ в дистанционно обучение</t>
  </si>
  <si>
    <t>Желаюю больших успехов в работе</t>
  </si>
  <si>
    <t>Педагги дефектолога и психолога было бы в штате</t>
  </si>
  <si>
    <t>Выделить физкультурный зал</t>
  </si>
  <si>
    <t>Нормальное</t>
  </si>
  <si>
    <t>По больше бы игрушки</t>
  </si>
  <si>
    <t xml:space="preserve">Оборудование  соответствовало по  ФГОС. </t>
  </si>
  <si>
    <t xml:space="preserve">Я горжусь что мой сын ходит в этот садик. </t>
  </si>
  <si>
    <t>Желаю успехов в работе педагогам</t>
  </si>
  <si>
    <t>Желаю побольше таких педагогов</t>
  </si>
  <si>
    <t xml:space="preserve">Сменить оборудование в игровой площадке современным оборудованием например горки качели </t>
  </si>
  <si>
    <t xml:space="preserve">Будьте здоровы!!!!! </t>
  </si>
  <si>
    <t>Кружок хеорогиафии нужен</t>
  </si>
  <si>
    <t>Чтобы пищеблок не был раздельным</t>
  </si>
  <si>
    <t xml:space="preserve">Все устраивает, спасибо воспитательницам! </t>
  </si>
  <si>
    <t xml:space="preserve">Всем крепкого здоровья </t>
  </si>
  <si>
    <t>Только лучшее</t>
  </si>
  <si>
    <t>Детям нужен актовый зал для проведение открытых уроков и на мероприятие</t>
  </si>
  <si>
    <t xml:space="preserve">Желаю успехов в работе и процветания </t>
  </si>
  <si>
    <t>Построит новый здании , я думаю что здание Родничока слишком старый</t>
  </si>
  <si>
    <t>Улучшить условия игровых комнат</t>
  </si>
  <si>
    <t>Жалобы и предложений не имею</t>
  </si>
  <si>
    <t>Дальше развиваться</t>
  </si>
  <si>
    <t xml:space="preserve">Нужен спортивный зал </t>
  </si>
  <si>
    <t>Желаю  удачи во всех начинаниях.</t>
  </si>
  <si>
    <t>Дальше оазвтватьмя</t>
  </si>
  <si>
    <t>Нужен современные игровые оборудования для игровой площадки</t>
  </si>
  <si>
    <t>Желаю дальнейших процветаний</t>
  </si>
  <si>
    <t>Не стоять на месте и дальше развиваться и учить наших детей</t>
  </si>
  <si>
    <t xml:space="preserve">Проводить побольше практических занятий </t>
  </si>
  <si>
    <t xml:space="preserve">1)Не удобная обстановка в коридорах в садике, когда переодеваются детишки во время час пика 18:00.2) в садике нет актового зала, и зал для физ-ры. </t>
  </si>
  <si>
    <t>Музыкальный зал построить</t>
  </si>
  <si>
    <t>Спортивный зал бы им построить</t>
  </si>
  <si>
    <t>Построили бы музыкальный зал</t>
  </si>
  <si>
    <t>Музыкального зала нет</t>
  </si>
  <si>
    <t>Спротзала нет</t>
  </si>
  <si>
    <t>Спортивный зал построить</t>
  </si>
  <si>
    <t>Новое спортивное здание</t>
  </si>
  <si>
    <t>Спортивный зал надо пристроить</t>
  </si>
  <si>
    <t>Новая здания.</t>
  </si>
  <si>
    <t>Добавить коридоре лампочки.</t>
  </si>
  <si>
    <t xml:space="preserve">Надо бы новый большой здание </t>
  </si>
  <si>
    <t>Только вперед!</t>
  </si>
  <si>
    <t>Успеов</t>
  </si>
  <si>
    <t>Хорошие</t>
  </si>
  <si>
    <t>Следите за температурой, слишком жарко</t>
  </si>
  <si>
    <t>Интерактивные доски</t>
  </si>
  <si>
    <t>В игровой площадке катки, горки</t>
  </si>
  <si>
    <t>Всем здоровья</t>
  </si>
  <si>
    <t>Все меня устраивает</t>
  </si>
  <si>
    <t>Дальнейшего процветания, оптимизма</t>
  </si>
  <si>
    <t>Развиваться</t>
  </si>
  <si>
    <t>Дальше развитие</t>
  </si>
  <si>
    <t>Дальше еще развитие</t>
  </si>
  <si>
    <t>Всего хоршего</t>
  </si>
  <si>
    <t>Надо достроить помещения для детей бассейн спорт зал и учебные классы</t>
  </si>
  <si>
    <t>Игровая площадка нужен хороший</t>
  </si>
  <si>
    <t xml:space="preserve">По моему желанию, я хотела бы в санаторной группе садике открыли хотя бы еще одну группу. </t>
  </si>
  <si>
    <t xml:space="preserve">Поскорее бы кончились эти карантин. </t>
  </si>
  <si>
    <t xml:space="preserve">Дальнейших процветания. </t>
  </si>
  <si>
    <t xml:space="preserve">Чтоб поскорее закончились бесконечные карантины. </t>
  </si>
  <si>
    <t>Процветания.</t>
  </si>
  <si>
    <t xml:space="preserve">Чтоб скорее открылись. С нетерпением ждём. </t>
  </si>
  <si>
    <t xml:space="preserve">Чтоб побольше были бы игрушек. </t>
  </si>
  <si>
    <t xml:space="preserve">Чтоб скорее начали работать. </t>
  </si>
  <si>
    <t xml:space="preserve">Детям надо много развивающих игрушек. </t>
  </si>
  <si>
    <t>Капитальный ремонт, расширение или обновление здания</t>
  </si>
  <si>
    <t>Ремонт, новое здание</t>
  </si>
  <si>
    <t>Надо новое здание</t>
  </si>
  <si>
    <t>Успешной работы</t>
  </si>
  <si>
    <t>Побольше игрушек</t>
  </si>
  <si>
    <t>В группах купили бы много много игрушек, чтоб дети обрадовались игрушками</t>
  </si>
  <si>
    <t xml:space="preserve">Чтоб детям дарили радость. </t>
  </si>
  <si>
    <t>Нужно пристроить спортивный зал</t>
  </si>
  <si>
    <t>Построить новый спортзал</t>
  </si>
  <si>
    <t>Технические средства</t>
  </si>
  <si>
    <t>Усилить оснащение ТСО и соцсети в организации. Применение новых форм преподавания в соответствии ФГОС.</t>
  </si>
  <si>
    <t>Предложение нет только пожелание.Желаю детскому саду успехов</t>
  </si>
  <si>
    <t>Предлагаю построить пристройку спортивного зала</t>
  </si>
  <si>
    <t xml:space="preserve">пока нет предложений </t>
  </si>
  <si>
    <t>расширить здание</t>
  </si>
  <si>
    <t>предложение нет</t>
  </si>
  <si>
    <t>улучшить помещение</t>
  </si>
  <si>
    <t>строение нового здания</t>
  </si>
  <si>
    <t>нет отзывов</t>
  </si>
  <si>
    <t>построить новое здание</t>
  </si>
  <si>
    <t>Дружный коллектив желаю успехов</t>
  </si>
  <si>
    <t>Спасибо руководителю</t>
  </si>
  <si>
    <t>Нет доступного входа и выхода детям инвалидам, надо бы обеспечить доступной средой.</t>
  </si>
  <si>
    <t>Удачи Вам!</t>
  </si>
  <si>
    <t>Только вперёд</t>
  </si>
  <si>
    <t>Улучшить доступную среду для инвалидов.</t>
  </si>
  <si>
    <t>Английский язык самый низкий уревень школе хочу менять учительницу!!!</t>
  </si>
  <si>
    <t>Хорошая, ответственная организация</t>
  </si>
  <si>
    <t>Классные руководители очень добрые и приятные</t>
  </si>
  <si>
    <t>Компьютеры</t>
  </si>
  <si>
    <t>Хотелось бы увидеть в каждом классе телевизоры с интернетом, хотелось бы иметь в школе интернет</t>
  </si>
  <si>
    <t xml:space="preserve">Хотелось бы нам построили новую школу. Т. К не соответствует по требованиям </t>
  </si>
  <si>
    <t>Будьте чуть чуть добрее и вежливее уважаемые Учителя</t>
  </si>
  <si>
    <t>Благодарим учителей и работников за их не легкий труд воспитании наших детей</t>
  </si>
  <si>
    <t>Хочу, чтобы в школе был актовый зал</t>
  </si>
  <si>
    <t>Мы хотим что, все окны школы были пластиковыми</t>
  </si>
  <si>
    <t>Найти хороших дипломированных, опытных учителей, а не своих знакомых близких чтобы они просто сидели за столом и получали деньги, нашим детям нужна знание, пускай ишут тех преподователей которых есть диплом.</t>
  </si>
  <si>
    <t>Комплектованность учителями предметчиками</t>
  </si>
  <si>
    <t>Пластиковые окна</t>
  </si>
  <si>
    <t>Всё устраивает всё хорошо</t>
  </si>
  <si>
    <t>Нам новую школу</t>
  </si>
  <si>
    <t>Меня всё устраивает.</t>
  </si>
  <si>
    <t xml:space="preserve">Ещё лучше работать </t>
  </si>
  <si>
    <t xml:space="preserve">Меня все устраивает. </t>
  </si>
  <si>
    <t>пррвести капремонт, температурный режим</t>
  </si>
  <si>
    <t>Быть приветливыми, доброжелательными, вежливыми и конечно же относиться детям одинаково. Из-за личной неприязни не надо мстить детям.</t>
  </si>
  <si>
    <t>Соблюдение температурного режима, режима освещения</t>
  </si>
  <si>
    <t>Сделать теплотрассу, теплый туалет, интернет кабинет( обеспечение компьютерами) кабинет ЛФК НУЖЕН</t>
  </si>
  <si>
    <t>В школе очень холодно сменить окна на пластиковые, красиво делать внутренний ремонт, оформить школу по современному</t>
  </si>
  <si>
    <t>В школе зимой холодно. Пожелала что бы построили  новую школу</t>
  </si>
  <si>
    <t xml:space="preserve">   Хороших учителей</t>
  </si>
  <si>
    <t>Теплый спортзал спортивный инвентарь, побольше классов информатики чтобы детям было доступно и удобно учится для уроков труда инвентарь и посуда . Спасибо всего наилучшего.</t>
  </si>
  <si>
    <t>Обеспечить скоростным интернетом или вайфаем</t>
  </si>
  <si>
    <t>Обновить окна на еароокна и провести утепление фундамента начальной школы</t>
  </si>
  <si>
    <t>В школе должно быть тепло</t>
  </si>
  <si>
    <t>Улучшить горячее питание детей, создать месясное меню раскладку, найти  диетсестру и повара</t>
  </si>
  <si>
    <t>По больше кружков и секций во внеурочное время</t>
  </si>
  <si>
    <t>Любить детей, как своих родных. Пытаться найти подход к каждому ребёнку, ведь у них разные характеры. Особенно касается учителей начальной школы. Первые 4 класса это же как фундамент дома, как начнёшь, так и дальше будет. Первоклашки как пластилин, до 4го класса надо постараться вылепить достойного члена социума. Это чисто моё мнение</t>
  </si>
  <si>
    <t>Улучшить работу кабинета информатики нет компьютера</t>
  </si>
  <si>
    <t xml:space="preserve">Построили новый уютный школу </t>
  </si>
  <si>
    <t>Температурный режим освещение обеспечение учебниками</t>
  </si>
  <si>
    <t>Учителя очень хорошие, граммотные, но бывает нехватка кадров. Просим обеспечить  учителей с  жильем.</t>
  </si>
  <si>
    <t>Не знаю нет у меня предложение</t>
  </si>
  <si>
    <t>Нужно больше информации</t>
  </si>
  <si>
    <t xml:space="preserve">1. Не оставлять детей во время урока     2.  Уделять им больше времени                     3.   Питание.    </t>
  </si>
  <si>
    <t xml:space="preserve">Секций побольше для детей </t>
  </si>
  <si>
    <t xml:space="preserve">Приобрести физкультурные оборудовании </t>
  </si>
  <si>
    <t>Оборудование кабинета информатики. Нужны компьютеры</t>
  </si>
  <si>
    <t xml:space="preserve">Ремонт школы </t>
  </si>
  <si>
    <t>Побольше контактов с родителями</t>
  </si>
  <si>
    <t>Постройка нового спортивного зала</t>
  </si>
  <si>
    <t xml:space="preserve">Постройка нового спортивного зала </t>
  </si>
  <si>
    <t>Нету компьютера дома</t>
  </si>
  <si>
    <t>Прошу в учебных классах поменяли старые окна на новые пластиковые окна.</t>
  </si>
  <si>
    <t>Побольше контактов н общения с родителями</t>
  </si>
  <si>
    <t>Нету компьютероа, нет интернета, петьевая вода не должном уровне</t>
  </si>
  <si>
    <t xml:space="preserve">Питьевая вода нету, интернет, копьютера нет, </t>
  </si>
  <si>
    <t xml:space="preserve">Поставить чистый, продезинфицированный кулер, со временем менять его, чтобы соблюдать гигиену во избежание всяких инфекций. </t>
  </si>
  <si>
    <t>Улучшение отпления и питания</t>
  </si>
  <si>
    <t>Поменять директора, и чтоб работали учителя с дипломами это самое главное!</t>
  </si>
  <si>
    <t>Очень хочу предложить чтобы приезжали к нам учителя образованным и а не как наши учителя с дипломами на руках а в голове ноль! Просто 0</t>
  </si>
  <si>
    <t>Хочу чтобы построили нормальную школу, школа в ужасном состоянии!!!!</t>
  </si>
  <si>
    <t>СПОРТИВНАЯ ПЛОЩАДКА</t>
  </si>
  <si>
    <t>Поменять администрацию</t>
  </si>
  <si>
    <t>нужен учитель английского языка</t>
  </si>
  <si>
    <t xml:space="preserve">Чтобы в школе стенды были, Учителя работали а не пропускали работу , постоянно уезжают когда получат зарплату во время работы </t>
  </si>
  <si>
    <t xml:space="preserve">В дальнейшем хотелось пожелать вам хорошо работать </t>
  </si>
  <si>
    <t xml:space="preserve">100% успеваемости </t>
  </si>
  <si>
    <t>хотим чтобы открыли старую школу для начальных классов. а то они со старшими классами не помещаются в одном здании</t>
  </si>
  <si>
    <t>Здание побольше</t>
  </si>
  <si>
    <t xml:space="preserve">Больше здания </t>
  </si>
  <si>
    <t xml:space="preserve">Успехов. </t>
  </si>
  <si>
    <t xml:space="preserve">Хотелось бы, новое, современное здание для наших детишек! </t>
  </si>
  <si>
    <t>оснастить современной техникой</t>
  </si>
  <si>
    <t>Новая школа в нашем сумоне необходима. Так же нужны квалифицированные педагоги.</t>
  </si>
  <si>
    <t>Здание нужно побольше</t>
  </si>
  <si>
    <t>Построить новое здание</t>
  </si>
  <si>
    <t>Нам всё нравится, преподаватели, занятия, уют. Единственное, что не очень удобно- это маленькие, тесные кабинеты.</t>
  </si>
  <si>
    <t>Новую школу и опыттных учителей. Там все старое. В ШКОЛЕ ТЕМНО!!!</t>
  </si>
  <si>
    <t xml:space="preserve">Самое главное было бы по больше здание просторное светлое </t>
  </si>
  <si>
    <t xml:space="preserve">Удачи и успехов! </t>
  </si>
  <si>
    <t>У вас очень хороший состав педагогов но в помещении не много жарковато детки жалуются а в целом с удовольствием ходит мой сын</t>
  </si>
  <si>
    <t>Все хорошо, дальше больше развиваться! </t>
  </si>
  <si>
    <t xml:space="preserve">Постройте новый Центр детского творчества в с Сарыг-Сеп. Старое здание, маленькие кабинеты. </t>
  </si>
  <si>
    <t xml:space="preserve">Увеличить здание </t>
  </si>
  <si>
    <t>Парковка нет</t>
  </si>
  <si>
    <t>Нам все устраивает спасибо наш тренер Айдың Макаровичу</t>
  </si>
  <si>
    <t>Хотелось бы, что здание было больше</t>
  </si>
  <si>
    <t>Станки обновить слесарные</t>
  </si>
  <si>
    <t>Расширить площадь</t>
  </si>
  <si>
    <t>Новое здание детям нужно. Новые направления. А то даже в кабинетах с трудом дети размещаются.</t>
  </si>
  <si>
    <t>Тесные классы для занятий, надо побольше бы</t>
  </si>
  <si>
    <t>Участие в  грантовых конкусах российского уровня</t>
  </si>
  <si>
    <t>Построить новое здание желательео</t>
  </si>
  <si>
    <t>Предложений не имею</t>
  </si>
  <si>
    <t>Я хотела до школы устроить ребенка ,но   нас не  взя ли?</t>
  </si>
  <si>
    <t>Новое помещение</t>
  </si>
  <si>
    <t>Благоустроить помещение по современному</t>
  </si>
  <si>
    <t xml:space="preserve">Побольше здание для центра. </t>
  </si>
  <si>
    <t>Выделение средств на выставки</t>
  </si>
  <si>
    <t>Расширить здания и дополнительно открыть ещё кружки для мальчиков</t>
  </si>
  <si>
    <t xml:space="preserve">Все отлично! </t>
  </si>
  <si>
    <t xml:space="preserve">Увеличение метража здания. </t>
  </si>
  <si>
    <t>Расширить материально-техническую базу и количество кружков</t>
  </si>
  <si>
    <t xml:space="preserve">Хотелось бы новое здание, более современное с большими светлыми классами. </t>
  </si>
  <si>
    <t xml:space="preserve">Увиличение отделений для мальчиков, например слесарное дело, токарное, резьба по дереву и камню. </t>
  </si>
  <si>
    <t>Сделать кружок электо-радио техники.</t>
  </si>
  <si>
    <t>Выделения средств на обучения</t>
  </si>
  <si>
    <t>Увеличить здание, а то асе желающие не входят</t>
  </si>
  <si>
    <t>Всё устраивает.</t>
  </si>
  <si>
    <t xml:space="preserve">Хотелось бы, что бы помогли в приобретении  станков для слесарного кабинета </t>
  </si>
  <si>
    <t>Меня всё ,как и моего ребёнка все устраивает.конечно бы хотелось новое здание,более современное.</t>
  </si>
  <si>
    <t xml:space="preserve">В данной организации все замечательно </t>
  </si>
  <si>
    <t>Новое здание!</t>
  </si>
  <si>
    <t xml:space="preserve">Ни каких пожеланий нет, прекрасный персонал и отношение и к детям и к родителям, сама ходила и теперь дочь моя ходит </t>
  </si>
  <si>
    <t xml:space="preserve">Дальнейшее развитие  организации и творческих успехов </t>
  </si>
  <si>
    <t>В принципе все устраивает</t>
  </si>
  <si>
    <t>Здание бы побольше им</t>
  </si>
  <si>
    <t>Красивое просторное здание</t>
  </si>
  <si>
    <t>Обустроить площадку для детей во дворе Центра</t>
  </si>
  <si>
    <t>Увеличить материально-технические условия</t>
  </si>
  <si>
    <t>Здание большое</t>
  </si>
  <si>
    <t xml:space="preserve">Материалы и инструменты чтобы выделяли </t>
  </si>
  <si>
    <t>Здание другое надо</t>
  </si>
  <si>
    <t>Материальную базу расширить</t>
  </si>
  <si>
    <t>Оснастить оборудованием</t>
  </si>
  <si>
    <t>Здание с большими кабинетами</t>
  </si>
  <si>
    <t>Материалов бы для творчества побольше</t>
  </si>
  <si>
    <t>Большое здание хотелось бы для наших детей</t>
  </si>
  <si>
    <t xml:space="preserve">Финансовое обеспечение данной организации </t>
  </si>
  <si>
    <t>Хотелось бы просторное здание</t>
  </si>
  <si>
    <t>Побольше помещений, для детей</t>
  </si>
  <si>
    <t>Слесарный кабинет для мальчиков надо</t>
  </si>
  <si>
    <t>Супер учреждение!</t>
  </si>
  <si>
    <t>Выделили бы здание побольше. Совсем тесно</t>
  </si>
  <si>
    <t>Материалов для творчества надо</t>
  </si>
  <si>
    <t>Хорошое большое и уютное здание</t>
  </si>
  <si>
    <t>дальнейшего роста , высоких результатов</t>
  </si>
  <si>
    <t>Больше времени уделяли обучении,приёмам.</t>
  </si>
  <si>
    <t xml:space="preserve">Надо зделать спортивный клуб как СШОР со своей формой </t>
  </si>
  <si>
    <t>Мне вообщем так,тоже устраивает.</t>
  </si>
  <si>
    <t xml:space="preserve">дальнейшего процветание </t>
  </si>
  <si>
    <t>желательно открыть тренажерный зал</t>
  </si>
  <si>
    <t xml:space="preserve">капитальный ремонт школы-теплый туалет, душевые, окны пластиковые </t>
  </si>
  <si>
    <t>сделать турники в борцовском зале</t>
  </si>
  <si>
    <t xml:space="preserve">хорошей работы </t>
  </si>
  <si>
    <t>дальнейшего процветание организации</t>
  </si>
  <si>
    <t xml:space="preserve">Я Рада, что такая школа в нашем районе существует. </t>
  </si>
  <si>
    <t>Просим установить душевые чтобы была возможность после тренировки принять душ</t>
  </si>
  <si>
    <t>Удачи вам "Сарыг-Сепская ДЮСШ"</t>
  </si>
  <si>
    <t>волейбольные мячи хотя бы дали тренерам Государство!</t>
  </si>
  <si>
    <t>хотя бы нам гимнастические стенки, труники по вольной борьбе и канат</t>
  </si>
  <si>
    <t xml:space="preserve">новый спортивный зал </t>
  </si>
  <si>
    <t>у меня все устраивает</t>
  </si>
  <si>
    <t>Нам хотя бы ковер по вольной борьбе</t>
  </si>
  <si>
    <t xml:space="preserve">Подарите им волейбольные мячи, скакалки </t>
  </si>
  <si>
    <t xml:space="preserve">подарите нам пластиковые окна  </t>
  </si>
  <si>
    <t xml:space="preserve"> чтобы спортзал всегда чисто было</t>
  </si>
  <si>
    <t>молодцы</t>
  </si>
  <si>
    <t>все супер у нас</t>
  </si>
  <si>
    <t>удачи вам тренеры</t>
  </si>
  <si>
    <t>по больше мячики было</t>
  </si>
  <si>
    <t>много мячиков</t>
  </si>
  <si>
    <t>инвентарь по волейболу</t>
  </si>
  <si>
    <t>инвентарь по вольной борьбе по больше было</t>
  </si>
  <si>
    <t>спортивный инвентарь!</t>
  </si>
  <si>
    <t>очень надо спортивный инвентарь</t>
  </si>
  <si>
    <t>спортивный инвентарь очень надо</t>
  </si>
  <si>
    <t>инвентарь!!!</t>
  </si>
  <si>
    <t>большое спасибо тренерам Каа-Хемского района, вы лучшие!</t>
  </si>
  <si>
    <t>инвентарь....</t>
  </si>
  <si>
    <t>инвентарь...</t>
  </si>
  <si>
    <t>инвентарь</t>
  </si>
  <si>
    <t>мячики, скакалки, очень нужно</t>
  </si>
  <si>
    <t xml:space="preserve">Нужно чтоб влажность воздуха была тепло </t>
  </si>
  <si>
    <t>Продолжать в том же духе.</t>
  </si>
  <si>
    <t>Желаю в дальнейшем процветании</t>
  </si>
  <si>
    <t>желаю вашему коллективу счастье</t>
  </si>
  <si>
    <t>Желаю профессиональных успехов,</t>
  </si>
  <si>
    <t>можно ли вашем школе открыть индивидуальную группу для детей инвалидов?</t>
  </si>
  <si>
    <t>Уважаемая, Дина Кызыл-ооловна! Желаю счастья и здоровья. Мы Вас любим и уважаем!!!</t>
  </si>
  <si>
    <t>волейболные мячи</t>
  </si>
  <si>
    <t>Наконец-то сделайте пожалуйста капитальный ремонт в школе. Директор вашей школы работает или нет?</t>
  </si>
  <si>
    <t>Капитальный ремонт здании</t>
  </si>
  <si>
    <t>Помогите, пожалуйста нашему школу и как можно быстрее провести капитальный ремонт.</t>
  </si>
  <si>
    <t>окны поменять на пластиковые окна</t>
  </si>
  <si>
    <t>мячи волейболные</t>
  </si>
  <si>
    <t>Дине Кызыл-ооловне мы ей желаем счастья, на работе лишь в карьере роста! Она отличный тренер и руководитель (заместитель директора по УВР)</t>
  </si>
  <si>
    <t>Косметический ремонт здании</t>
  </si>
  <si>
    <t>пластиковые окны</t>
  </si>
  <si>
    <t>Почему в школе нет душа?Обязана ли школа предоставлять работающие душевые?</t>
  </si>
  <si>
    <t xml:space="preserve">Новый спортивный зал </t>
  </si>
  <si>
    <t>Желаю коллективу творческих успехов, особую благодарность хочется выразить заместителю директора по УВР Сарыгбай Дине Кызыл-ооловне, от всей души желаю вам и вашим близким крепкого здоровья, счастья</t>
  </si>
  <si>
    <t>Желаю Вам, уважаемая Дина Кызыл-ооловна, и вашему коллективу крепкого здоровья, благополучия и трудовых побед!</t>
  </si>
  <si>
    <t>Всё отлично </t>
  </si>
  <si>
    <t xml:space="preserve">инвентари </t>
  </si>
  <si>
    <t>окны новые</t>
  </si>
  <si>
    <t>не хватает мячей футбольных</t>
  </si>
  <si>
    <t>футбольне мячи купить бы не помещало</t>
  </si>
  <si>
    <t>Душ</t>
  </si>
  <si>
    <t>Заал ишти чылыг!чырык болур болза эки деп бодаар др мен!</t>
  </si>
  <si>
    <t xml:space="preserve">спортивной школе требуется капитальный ремонт </t>
  </si>
  <si>
    <t xml:space="preserve">дальнейшего развития </t>
  </si>
  <si>
    <t xml:space="preserve">дальнейшего процветания </t>
  </si>
  <si>
    <t xml:space="preserve">развития </t>
  </si>
  <si>
    <t xml:space="preserve">для улучшения оказания условий в данной организации нужны оснащение ноутбуком, интернетом </t>
  </si>
  <si>
    <t>улучшения со стороны оргтехники</t>
  </si>
  <si>
    <t xml:space="preserve">современной оргтехники </t>
  </si>
  <si>
    <t xml:space="preserve">хороших условий </t>
  </si>
  <si>
    <t>Бытовые условия</t>
  </si>
  <si>
    <t xml:space="preserve">оснастить кружки необходимым спортинвентарем, спортплощадку привести в порядок, хотя бы до уровня средний, </t>
  </si>
  <si>
    <t>Желаю дальнейших успехов.</t>
  </si>
  <si>
    <t>Инвентарья мало</t>
  </si>
  <si>
    <t>Удачи вам</t>
  </si>
  <si>
    <t>Чтоб  ещё много тренеров было</t>
  </si>
  <si>
    <t>Улучшения со стороны ИКТ</t>
  </si>
  <si>
    <t xml:space="preserve">Дальнейшую сплочённую работу </t>
  </si>
  <si>
    <t>Улучшения качества работы с ИКТ</t>
  </si>
  <si>
    <t xml:space="preserve">Развития </t>
  </si>
  <si>
    <t xml:space="preserve">Дальнейшую сплочённую работу организации </t>
  </si>
  <si>
    <t xml:space="preserve">Удачи </t>
  </si>
  <si>
    <t>Желаю процветания</t>
  </si>
  <si>
    <t xml:space="preserve">Процветания и развития </t>
  </si>
  <si>
    <t xml:space="preserve">  Душевые кабинки, транспорт для детей</t>
  </si>
  <si>
    <t>Нужен капитальный ремонт</t>
  </si>
  <si>
    <t>Нехватка инвентаря и капитальный ремонт</t>
  </si>
  <si>
    <t>Нет тринажерного зала</t>
  </si>
  <si>
    <t>Здание нуждается в капитальном ремонте</t>
  </si>
  <si>
    <t>Нету автобуса чтобы ездить на соревнования</t>
  </si>
  <si>
    <t>Мало инвентаря</t>
  </si>
  <si>
    <t>нету газели для поездок на соревнования</t>
  </si>
  <si>
    <t>Нехватка инвентаря</t>
  </si>
  <si>
    <t>Нет инвентаря</t>
  </si>
  <si>
    <t xml:space="preserve">Спасибо, за  тренером волейболистом!!! </t>
  </si>
  <si>
    <t>Процветания школы</t>
  </si>
  <si>
    <t xml:space="preserve">Не хватает мячиков </t>
  </si>
  <si>
    <t>Пусть школа навсегда останется и желаю хороших воспитанников</t>
  </si>
  <si>
    <t>Желаю нашей школе процветать не только материально, но и нравственно</t>
  </si>
  <si>
    <t>Развитие</t>
  </si>
  <si>
    <t>Искренне  желаю нашей школе дальнейшего развития</t>
  </si>
  <si>
    <t>Бесконечно долгих лет процветания, благополучия</t>
  </si>
  <si>
    <t>желаем нашей школе только процветания и развития, а тренерам мудрости, терпения и вдохновения!</t>
  </si>
  <si>
    <t>долголетия и процветания школе</t>
  </si>
  <si>
    <t>как всегда успехов и процветания.</t>
  </si>
  <si>
    <t>Уважаемая, Дина Кызыл-ооловна и коллектив ДЮСШ, чтобы наша школа вошло в десятку лучших образовательных учреждений Республики Тыва!</t>
  </si>
  <si>
    <t>Чтобы не равнодушные родители всегда были надежной опорой, имели возможности для поддержки и желание помогать</t>
  </si>
  <si>
    <t xml:space="preserve"> дальнейшего процветания </t>
  </si>
  <si>
    <t xml:space="preserve">Процветания успеха </t>
  </si>
  <si>
    <t>Чтобы нам по больше мячиков</t>
  </si>
  <si>
    <t>Чтоб тепло было в спортзале</t>
  </si>
  <si>
    <t xml:space="preserve">Спасибо, нам всё устраивает) </t>
  </si>
  <si>
    <t xml:space="preserve">Улучшить спортивный инвентарь </t>
  </si>
  <si>
    <t>нужны волейбольные мячи</t>
  </si>
  <si>
    <t>Нужны скакалки</t>
  </si>
  <si>
    <t>Ковёры новые купите</t>
  </si>
  <si>
    <t>Купите пожалуйста боксёрские перчатка</t>
  </si>
  <si>
    <t xml:space="preserve">Молодцы тренеры!!! </t>
  </si>
  <si>
    <t>Мячик волейбольные много было</t>
  </si>
  <si>
    <t>Чтоб влажность воздуха зимой стал выше +25</t>
  </si>
  <si>
    <t>Выделение средств для проведения уроков и выставок</t>
  </si>
  <si>
    <t>вежливость</t>
  </si>
  <si>
    <t>Ремонт в школе</t>
  </si>
  <si>
    <t>Найти хороших педагогов профессиональных,чтобы были у них стаж работы</t>
  </si>
  <si>
    <t xml:space="preserve">Удачи во всех делах! </t>
  </si>
  <si>
    <t xml:space="preserve">Подключение интернета во всех домах </t>
  </si>
  <si>
    <t>Идти дальше</t>
  </si>
  <si>
    <t>Индивидуальное занятие</t>
  </si>
  <si>
    <t>Столовая, туалет в начальной школе. Обеспечение нормального температурного режима</t>
  </si>
  <si>
    <t>Большая новая школа</t>
  </si>
  <si>
    <t xml:space="preserve">Ещё новых творческих работ </t>
  </si>
  <si>
    <t>Улучшить питьевой режим</t>
  </si>
  <si>
    <t xml:space="preserve">Нужны дополнительные кабинеты, чтобы все дети учились в одну смену </t>
  </si>
  <si>
    <t>Оснащенность кабинетов оставляет желать лучшего</t>
  </si>
  <si>
    <t>Часто обновили сайт школы</t>
  </si>
  <si>
    <t>Парковки рядом начальной школы нет, зимой дети на улицу ходят санузла нет.</t>
  </si>
  <si>
    <t>Школьный автобус детей чтоб развозил. Начальной школе чтоб были условия нормальные и столовая там было</t>
  </si>
  <si>
    <t>Теплый туалет</t>
  </si>
  <si>
    <t>Организация горячего питания</t>
  </si>
  <si>
    <t xml:space="preserve">Хотелось бы чтобы в начальной школе построили столовую. </t>
  </si>
  <si>
    <t>Обеспечить население интернет сетью</t>
  </si>
  <si>
    <t>Горячее питание для нач школы</t>
  </si>
  <si>
    <t>Улучшение трафика интернета,</t>
  </si>
  <si>
    <t>Ноутбук</t>
  </si>
  <si>
    <t>Обеспечение ноутбуками детей</t>
  </si>
  <si>
    <t>увеличить школу</t>
  </si>
  <si>
    <t>Открыть компьютерные курсы, доступность интернета, учебники до сих пор не хватает, начальную школу надо увеличить, достроить все таки надо. Каждым годом все больше и больше детей прибавляется. Актовый зал по больше</t>
  </si>
  <si>
    <t>Состояние и условия удовлетворительное. Претензий нету.</t>
  </si>
  <si>
    <t>Построить новую начальную школу</t>
  </si>
  <si>
    <t>Хотелось бы, чтобы школа для младших классов от 1 до 4 классов сделали большим., что был двухэтажным</t>
  </si>
  <si>
    <t xml:space="preserve">Предусмотреть теплый туалет в начальной школе. </t>
  </si>
  <si>
    <t xml:space="preserve">Пввести спортивные секции. </t>
  </si>
  <si>
    <t xml:space="preserve">Улучшить мед. мероприятия. </t>
  </si>
  <si>
    <t>В начальной школе, чтобы было столовое помещение, комфортный туалет для детей!!! И ещё скамейки для ожидания родителям.</t>
  </si>
  <si>
    <t>Отдельная  столовая, внутренний  туалет для учащихся, автопарковка для  машин</t>
  </si>
  <si>
    <t>В здании учащиеся не помещаются, хочу расширения</t>
  </si>
  <si>
    <t>Дальше улучшению</t>
  </si>
  <si>
    <t xml:space="preserve">Хотелось бы чтоб сильно не нагружали дополнительными занятиями каждый день по 5-6 уроков для начальных классов  </t>
  </si>
  <si>
    <t>Иеплый туалет столовая</t>
  </si>
  <si>
    <t xml:space="preserve">Тёплый санузел в начальной школе, и  столовое. Нормальный активный зал, именно в Начальной школе </t>
  </si>
  <si>
    <t>Сделать внутренний санузел детям.</t>
  </si>
  <si>
    <t>Создать комфортные условия для обучения ребенка, построить наконец, туалет внутри школы, столовая!</t>
  </si>
  <si>
    <t xml:space="preserve">Нужно построить столовую в начальной школе </t>
  </si>
  <si>
    <t>Всем довольна.</t>
  </si>
  <si>
    <t>Хотелось бы, чтобы ученикам выдавали бесплатно учебники. Каждый год приходится родителям покупать учебники</t>
  </si>
  <si>
    <t>Организовать горячее питание</t>
  </si>
  <si>
    <t>Автобус для учащихся, обеды, которые хватают на весь день учебы, отдельные помещения для дополнительных занятий и консультаций, уборная внутри школы, раковины в кабинетах, отдельные шкафчики для учащихся, чтобы не таскали спортивные формы и лишние нужные вещи туда-сюда, так как у детей и подростков очень распространены сколиозы на сегодняшний день</t>
  </si>
  <si>
    <t>Бесплатное питание для детей</t>
  </si>
  <si>
    <t>Пока что не имеются, спасибо школе</t>
  </si>
  <si>
    <t xml:space="preserve">Прошу организовать тёплый туалет для начальных классов и столовую, площадку оборудовать турниками..... </t>
  </si>
  <si>
    <t xml:space="preserve">Очень надеемся, что с нового учебного года начнет работать школьный автобус! </t>
  </si>
  <si>
    <t>Чтобы столовая и спортзал были</t>
  </si>
  <si>
    <t>Новую школу для начальных классов</t>
  </si>
  <si>
    <t>Нет столовой ,парковки и теплого туалета в начальной школе,и спортзал маленький ,узкий коридор!</t>
  </si>
  <si>
    <t>Желаю улучшения качества оказания образовательных услуг и компетентности руководителя и всего педагогического коллектива</t>
  </si>
  <si>
    <t xml:space="preserve"> Проводить систематическую работу по дополнению и обновлению информации о деятельности образовательных учреждений в сети Интернет. </t>
  </si>
  <si>
    <t xml:space="preserve">Сделайте туалет для начальной школы </t>
  </si>
  <si>
    <t>Не делать различие хорошим учеником и плоти учеником.</t>
  </si>
  <si>
    <t>Организовать доступное горячее питание раздельно по классам</t>
  </si>
  <si>
    <t xml:space="preserve">Во время дистанционного обучения школа не готова к такому типу образования, отсутствует платформа виртуальная для обучения, нет каких-либо видео уроков для учащиеся хся. Дети самостоятельно учат программу с учебников и делают домашнюю работу. Задают слишком много заданий при этом. </t>
  </si>
  <si>
    <t>1.Построить второй спортзал. 2. Сделать асфальтирование беговой дорожки.3. Модернзировать спортплощадку на территории средней и начальной школ.</t>
  </si>
  <si>
    <t>Дальнейщих процветаний школе,  побольше новществ и просторных  зданий для обучения и занятий спортом</t>
  </si>
  <si>
    <t xml:space="preserve">Нужна столовая для начальной школы, большой хороший спортивный зал и пришкольная площадка с хорошим современным оборудованием </t>
  </si>
  <si>
    <t>В начальной школе хочется столовой</t>
  </si>
  <si>
    <t>Оснашение учебниками хотя бы многодетных полностью</t>
  </si>
  <si>
    <t>Возобновить учебу. Прекратить дистанционку</t>
  </si>
  <si>
    <t>Новое здание школы хотелось бы для чтобы было у младших классов</t>
  </si>
  <si>
    <t>Учебники большая проблема</t>
  </si>
  <si>
    <t>Я думаю, школе нужен гардеробщик</t>
  </si>
  <si>
    <t>В поселке жителей увеличивается и просим можно ли построить еще одну школу для учащихся</t>
  </si>
  <si>
    <t>Дальнейшем успехов</t>
  </si>
  <si>
    <t>Более упрошённый порядок подачи передачи домашнего задания для территории,которых нет связи</t>
  </si>
  <si>
    <t>Желаю ещё дальнейшего процветания</t>
  </si>
  <si>
    <t>Секции для начальных классов</t>
  </si>
  <si>
    <t>Еще одну школу</t>
  </si>
  <si>
    <t>Внутренний туалет для учащихся в средней школе</t>
  </si>
  <si>
    <t xml:space="preserve">Оказание услуг неа должном уровне. </t>
  </si>
  <si>
    <t>Нормальное отношения преподавателей к ученикам</t>
  </si>
  <si>
    <t>Дальнейшего процветаниЯ</t>
  </si>
  <si>
    <t xml:space="preserve">Меня устраивает всё и все. </t>
  </si>
  <si>
    <t xml:space="preserve">Дальше улучшению условии </t>
  </si>
  <si>
    <t xml:space="preserve">Туалет школы находиться на улице, и в начальной школе нет столовой </t>
  </si>
  <si>
    <t xml:space="preserve">Дальнейшем успехов </t>
  </si>
  <si>
    <t xml:space="preserve">Пристройка к начальной школе, чтобы классов было бооьше, и туалет внутренний для начальной школы, а то снаружи зимой холодно и опасно. </t>
  </si>
  <si>
    <t xml:space="preserve">Нужен школьный автобус чтобы забрать и довести </t>
  </si>
  <si>
    <t>Мне всё устраивает</t>
  </si>
  <si>
    <t xml:space="preserve">Сделать спортивную площадку на территории школы </t>
  </si>
  <si>
    <t>ученикам учащимся с Кызыла и левобережных дач предоставить автобус до школы хотя бы в утреннее время!!!</t>
  </si>
  <si>
    <t>библиотеку надо сделать с новыми оборудованием</t>
  </si>
  <si>
    <t>Скорость Интернета  оснащенность техникой каждого педагога и специалиста</t>
  </si>
  <si>
    <t>Внутренний туалет, раковин для детей чтоб мыли руки</t>
  </si>
  <si>
    <t>Нет в данной школе спортивной площадки, в установленном порядке спортивного зала в школе, утеплённый туалет для детей, зимой особенно детям сложно ходить на улицу «по нужде», нет столовой для детей.</t>
  </si>
  <si>
    <t>Скоростной Интернет и оснащенность техникой в каждом помещении и педагогов</t>
  </si>
  <si>
    <t>Учёбу в одну смену. Пятидневку ввести</t>
  </si>
  <si>
    <t>Надо запустить школьный автобус по селу,чтобы детям было удобно добираться</t>
  </si>
  <si>
    <t>Нормальный</t>
  </si>
  <si>
    <t>Начальной школе теплый туалет ибуфет</t>
  </si>
  <si>
    <t>Нужен новый спортивный зал</t>
  </si>
  <si>
    <t>Поменять мебель классных кабинетов</t>
  </si>
  <si>
    <t xml:space="preserve">Хотелось бы чтобы построили общеобразовательную школу для детей начальных классов и детских садов. </t>
  </si>
  <si>
    <t>Начальная школа нет удобств никаких, прошу сделать элементарные удобства ( вода, туалет, нет столовой)</t>
  </si>
  <si>
    <t>Снабдить учащихся питьевой водой, учащихся начальных классов довозить до дома на школьном автобусе.</t>
  </si>
  <si>
    <t>Усовершенствовать обратную связь для своевременного реагирования на жалобы и предложения потребителей образовательных услуг, развивать_x000D_
информационные сервисы для потребителей образовательных услуг</t>
  </si>
  <si>
    <t>Школьную автобус</t>
  </si>
  <si>
    <t>Хочется лучшего для детей и внутренний туалет в школе</t>
  </si>
  <si>
    <t>Спортивныйзал, внутренний туалет, столовая  для младшей школы</t>
  </si>
  <si>
    <t>Раздельные  санитарные комнаты зимой на улице холодно! Чтоб были внутри школе!</t>
  </si>
  <si>
    <t xml:space="preserve">Улучшить спорт и технический инвентарь для детей </t>
  </si>
  <si>
    <t xml:space="preserve">Улучшить кабинетные условия в школе, места для отдыха и санузел </t>
  </si>
  <si>
    <t>Бесплатное питание учащихся из многодетных семей</t>
  </si>
  <si>
    <t>Успехов на работе.</t>
  </si>
  <si>
    <t xml:space="preserve">Перевозка в зимнее время учащихся с отдаленных микраройонов в школу и обратно домой. </t>
  </si>
  <si>
    <t xml:space="preserve">искусственную траву на площадке где играют футбол. </t>
  </si>
  <si>
    <t xml:space="preserve">Питание для детей </t>
  </si>
  <si>
    <t xml:space="preserve">Желаю всегда во всём побеждать </t>
  </si>
  <si>
    <t>Учебников не хватает для учащихся</t>
  </si>
  <si>
    <t>Сделать бы площадку, поставить тренажерные изделия</t>
  </si>
  <si>
    <t>Прошу обеспечения учебниками, учебными материалами, расширить внеурочные занятия и улучшить питание школьников</t>
  </si>
  <si>
    <t xml:space="preserve">Наличие школьного автобуса, вкусная и дешевая еда в школьной столовой, наличие школьных учебников </t>
  </si>
  <si>
    <t>новая, современная школа</t>
  </si>
  <si>
    <t>Оперативно размещать информацию</t>
  </si>
  <si>
    <t>Дистанционное обучение происходит только через вайбер. Ребёнку приходится самостоятельно учить новый материал. Учитель только и делает что требует выполненные задания. Хотелось бы платформу дистанционного обучения как в Аграрном лицее (старший ребёнок учится там).</t>
  </si>
  <si>
    <t xml:space="preserve">Пожелаю коллективу школы дальнейших успехов и  добиться пристройки  строительства спортивного зала </t>
  </si>
  <si>
    <t xml:space="preserve">Улучшить питание начальных классов, выдавать книги классным руководителям, потом дети у учителя поличать книги. А не 4-5 часов утра стоять в очереди возле школы, чтобы получить книги! Очень страшный туалет в начальной школе! </t>
  </si>
  <si>
    <t>Вовремя заполнять электронный журнал</t>
  </si>
  <si>
    <t>Единая форма одежды, бесплатная питание</t>
  </si>
  <si>
    <t xml:space="preserve">Желаю, чтобы было в школе много технических оборудований </t>
  </si>
  <si>
    <t>Единая форма одежда, бесплатная питание</t>
  </si>
  <si>
    <t>Единая форма, бесплатное питание</t>
  </si>
  <si>
    <t>Дополнительные классы нужны</t>
  </si>
  <si>
    <t>Мы хотим чтоб были видео уроки с учителями</t>
  </si>
  <si>
    <t>Сделать в школе сантехнику:санузлы, туалет,раковины в классах, чтобы руки мыть</t>
  </si>
  <si>
    <t>Работать еще лучше</t>
  </si>
  <si>
    <t>улучшить питание, обеспечить транспортом</t>
  </si>
  <si>
    <t>Организовать бесплатное горячее питание</t>
  </si>
  <si>
    <t>Полное обеспечение учеников учебниками,</t>
  </si>
  <si>
    <t xml:space="preserve">Здравствуйте! Детям нужна питьевая вода. </t>
  </si>
  <si>
    <t>Чтобы было много секций</t>
  </si>
  <si>
    <t>Надо построить новую школу. Большую, современую. А то школьная столовая всегда переполнена во время перемен.</t>
  </si>
  <si>
    <t>Хочу чтобы с сентября 2020года учились в школе а не дистанционно</t>
  </si>
  <si>
    <t>Меня все устраивает, спасибо</t>
  </si>
  <si>
    <t>Всё устраивает!</t>
  </si>
  <si>
    <t>Побольше нужных кружков</t>
  </si>
  <si>
    <t>Нет туалетов внутри школы для учеников,  в начальной школе нет столовой, постоянные перебои с водой. Нужна новая спортивная площадка.</t>
  </si>
  <si>
    <t>Процветания, успехов и побольще новществ. Просторных новых школ для учащихся, спортивных залов для занятий спортом.</t>
  </si>
  <si>
    <t xml:space="preserve">Парковка перед начальной и средней школой ,тёплый туалет в начальной школе , наличие доступности интернета в школе ( Wi-Fi) ,столовая в начальной школе </t>
  </si>
  <si>
    <t>По больше компьютерных классах и доступ интернета</t>
  </si>
  <si>
    <t>Санитарной стороны улучшить</t>
  </si>
  <si>
    <t>Нужна новая большая школа.</t>
  </si>
  <si>
    <t xml:space="preserve">Теплый туалет, спортзал, </t>
  </si>
  <si>
    <t>Спортзал,туалет</t>
  </si>
  <si>
    <t>Внутри школы чтоб  было санузел</t>
  </si>
  <si>
    <t>Маленькое здание, мебель старая и не хватает, не оснащен столовой, спортзалом и туалетом</t>
  </si>
  <si>
    <t>Школьного автобуса нет, не помогают не путевками, вообще ни чем  молообеспеченным семьям, В  целом я всем не довольна, куда смотрит правительство и .минобразование,надо постоянно делать проверки, менять директора и завхоза  ХЧС</t>
  </si>
  <si>
    <t xml:space="preserve">Не хватает преподавателей по математике, алгебре, геометрии, не хватает учебников, литературы. </t>
  </si>
  <si>
    <t xml:space="preserve">Обеспечить учеников книгами полностью </t>
  </si>
  <si>
    <t>Приобрести школьный автобус и возить детей живуших в не сукпаке</t>
  </si>
  <si>
    <t xml:space="preserve">Все хорошо, замечаний нет </t>
  </si>
  <si>
    <t xml:space="preserve">Школьного атобуса до сих пор нет, ни чем не помогают малообеспеченым  семьям , не путевками в лагеря, ни  питанием, ни  компьютерами  для дистанционного обучения, в общем всем недовольна.Надо менять директора  и завхоза ХЧС .куда смотрит правительство и минобр </t>
  </si>
  <si>
    <t>Хотела бы детям сделали внутренний туалет зимой холодно на улице,и хорошее питание</t>
  </si>
  <si>
    <t>Что бы школьный автобус работал постоянно в период  школьного сезона</t>
  </si>
  <si>
    <t xml:space="preserve">Горячее питание для начальной школы </t>
  </si>
  <si>
    <t>Сайт хотелось бы более информативный</t>
  </si>
  <si>
    <t>Желаю хорошей работы</t>
  </si>
  <si>
    <t xml:space="preserve">Нужна новая школа </t>
  </si>
  <si>
    <t>По больше внимание учащимся.</t>
  </si>
  <si>
    <t xml:space="preserve">Больше кружков и секций </t>
  </si>
  <si>
    <t xml:space="preserve">Чтобы школа ещё развивалась </t>
  </si>
  <si>
    <t>1.Книг не хватает, можно сказать книг вообще нет. Чтобы больше было книг. 2.Автобуса нет.</t>
  </si>
  <si>
    <t xml:space="preserve">Сделать небольшую покраску стен </t>
  </si>
  <si>
    <t xml:space="preserve">Строить спортзал для начальных классов </t>
  </si>
  <si>
    <t>Нормальным</t>
  </si>
  <si>
    <t xml:space="preserve">Сделать раковину в кабинете труда! </t>
  </si>
  <si>
    <t>Предложений нет. Мы удовлетворены оказанием образовательных услуг данной ОУ</t>
  </si>
  <si>
    <t xml:space="preserve">Мы благодарны нашим учителям, директору, техническим работникам! </t>
  </si>
  <si>
    <t>Улучшение секции разные для школьников подростков</t>
  </si>
  <si>
    <t>Чтобы хорошо учиться</t>
  </si>
  <si>
    <t xml:space="preserve">Новую школу построить. </t>
  </si>
  <si>
    <t xml:space="preserve">Скорейшего оформления школьного автобуса </t>
  </si>
  <si>
    <t>Хотелось бы школьного автобуса</t>
  </si>
  <si>
    <t xml:space="preserve">Хотелась бы чтобы в зимнее время школьный автобус утром и вечером довезли до школы и дома. </t>
  </si>
  <si>
    <t>Всем согласны</t>
  </si>
  <si>
    <t xml:space="preserve">Сделать туалет </t>
  </si>
  <si>
    <t>Автобус</t>
  </si>
  <si>
    <t>Хотелось бы было больше кружки  или внеурочки</t>
  </si>
  <si>
    <t>Начальная школа очень маленькая сделали бы новую начальную школу. Классы очень маленькие, не подходит для 30 учащихся</t>
  </si>
  <si>
    <t xml:space="preserve">Здравствуйте! Детям нужна питьевая вода и внутренний туалет. </t>
  </si>
  <si>
    <t>Нужны еще скамейки по коридорам</t>
  </si>
  <si>
    <t xml:space="preserve">Улучшить математику </t>
  </si>
  <si>
    <t>Учиться в школе, а не дистанционно</t>
  </si>
  <si>
    <t>искусственную дорожку на футбольное поле</t>
  </si>
  <si>
    <t>В начальной школе не организовано горячее питание</t>
  </si>
  <si>
    <t xml:space="preserve"> Сделать санузел внутри школы</t>
  </si>
  <si>
    <t>Желаю у всех кабинеты оснащены ТСО</t>
  </si>
  <si>
    <t xml:space="preserve"> Улучшение Компетентностности педагогов </t>
  </si>
  <si>
    <t>В данном учреждении отсутствуют комфортные условия пребывания школьников: отсутствие сан.узла, зон отдыха, буфета. В данное время количество учашихся возросло. Хотели  бы школу побольше, со всеми условиями.</t>
  </si>
  <si>
    <t>Условия для младших классов очень плохие. Отсутстие сан.узла, зон отдыха, буфета и мед пункт.</t>
  </si>
  <si>
    <t>Санузел</t>
  </si>
  <si>
    <t>Зимой очень холодно детям, надо сделать внутренний туалет.</t>
  </si>
  <si>
    <t>Надо построить большой спортивный зал</t>
  </si>
  <si>
    <t>Внутри в школе туалет</t>
  </si>
  <si>
    <t xml:space="preserve">Кормление детей очень плохо, маленькой школе туалет очень страшный, на улице, зимой детям очень не удобно, 1 раз туда 1 классик свалился. Пусть кормят хорошо, рационы питания будут разнообразными. </t>
  </si>
  <si>
    <t>Желаю дальнейших успехов В работе,учебе</t>
  </si>
  <si>
    <t xml:space="preserve">Всё нормально </t>
  </si>
  <si>
    <t xml:space="preserve">Удовлетворён </t>
  </si>
  <si>
    <t>Писать по вайберу когда уроки полностью закончилось</t>
  </si>
  <si>
    <t>Предоставлять учащимся питьевую воду, бесплатное питание детей из многодетных семей.</t>
  </si>
  <si>
    <t>Тренажерные излелия уличный сделать</t>
  </si>
  <si>
    <t xml:space="preserve">Школа маленькая. Начальная школа. Построить начальную школу по больше. </t>
  </si>
  <si>
    <t>Достичь много</t>
  </si>
  <si>
    <t>Приобрести автобус и возить детей не живуших в сукпаке</t>
  </si>
  <si>
    <t>Недостатков много,улучшать и улучшать надо,особенно если один телефон и 3ученика невсегда получается сделать задания</t>
  </si>
  <si>
    <t xml:space="preserve">Дистанционное обучение учителя ведут только по вайберу. На учебных образовательных платформах нет. Информационные технологии не используют.Учителям нужно идти со временем. Это новый век,век технологогии. </t>
  </si>
  <si>
    <t>Дистанционное обучение не даёт учащимся полных знаний,лучше прежнее обучение в школе</t>
  </si>
  <si>
    <t xml:space="preserve">Питьевая вода </t>
  </si>
  <si>
    <t>Чтобы давали детям хорошие знание дисциплину и всего хорошего</t>
  </si>
  <si>
    <t>В этот не простой период,в период пандемии хотелось бы чтобы наши преподаватели учили (хотя бы через видеочат Вайбере)наших детей,а не только требовали домашние задания.мне как маме трих детей,не имеющей педагогического образования,очень трудно объяснять как делать то или иное домашнее например по физике, английскому языку....а учителя все требуют и требуют.</t>
  </si>
  <si>
    <t xml:space="preserve">1. Ввести бесплатное питание для школьников. Начиная с осени 2020 года.2. Оснастить системами видео наблюдения, через которые родители могли бы осуществлять мониторинг образовательного процесса </t>
  </si>
  <si>
    <t xml:space="preserve">ПРОДЛЕНКА  на домашная задание и не успеваемости </t>
  </si>
  <si>
    <t>Ещё лучшей,развитий.</t>
  </si>
  <si>
    <t>СОВРОМЕННЫЙ НОВЫЙ  БОЛЬШОЙ ШКОЛУ хотим!!!!!!!!!!!!!!!!!!!!!!!!!!!!!!!!!!!!!!!!!!!!</t>
  </si>
  <si>
    <t>Внутренни сан узел</t>
  </si>
  <si>
    <t>Дистанционное обучение не дает учащимся полного изучения учебного материала т.к. лучше заниматься в школе</t>
  </si>
  <si>
    <t>Санузел внутри школы.</t>
  </si>
  <si>
    <t>Чтоб, еще лучше было.</t>
  </si>
  <si>
    <t>Нет ни каких предложений</t>
  </si>
  <si>
    <t>Раздевалки,освещенность чтоб хорошая была,уроки э</t>
  </si>
  <si>
    <t>Отличную</t>
  </si>
  <si>
    <t>Все хорошо, но компьютерных классов не хватает</t>
  </si>
  <si>
    <t>доступ к высокоскоростному интернету в нашем селе.</t>
  </si>
  <si>
    <t xml:space="preserve">Материальное финансирование для школы </t>
  </si>
  <si>
    <t>Чтобы переделали школу слишком маленький,  и столовую тоже хотелось бы.</t>
  </si>
  <si>
    <t>Нужно новая спортзал для начальной школы</t>
  </si>
  <si>
    <t>Лучше учиться не династионно</t>
  </si>
  <si>
    <t xml:space="preserve">Хотим чтобы была столовая, уборная комната и организована перевозка учеников живущих в левобережных дачах. Желаем нашей школе процветания и только вперёд, и ещё раз вперёд! Мы очень любим нашу школу. </t>
  </si>
  <si>
    <t>Для улучшения оказания услуг желательно бы построить дополнительные помещения для учебных классов обоим школам и помещения столовой</t>
  </si>
  <si>
    <t>Ставить пластиковые окна</t>
  </si>
  <si>
    <t>Удачи всем сотрудникам школы</t>
  </si>
  <si>
    <t>Побольше полезных кружков</t>
  </si>
  <si>
    <t>Спасибо учителям за любовь и терпение  и техничкам за чистоту в школе</t>
  </si>
  <si>
    <t>Нам бы в Каа-Хеме ещё одна школа, а то в нашей школе больше нормы детей</t>
  </si>
  <si>
    <t>Поддерживаю идею открытия кадетского класса в 2020году.</t>
  </si>
  <si>
    <t xml:space="preserve">Побольше кружков </t>
  </si>
  <si>
    <t>2 сменная учеба</t>
  </si>
  <si>
    <t>В коридорах было больше скамеек</t>
  </si>
  <si>
    <t>чтобы было 2 смены, чтоб в каждом классе сидели  25 учащихся</t>
  </si>
  <si>
    <t xml:space="preserve">Когда звонишь в школу телефон постоянно не берут. </t>
  </si>
  <si>
    <t xml:space="preserve">Обеспечить  учебниками </t>
  </si>
  <si>
    <t>Туалеты постоянно закрыты в внутри школы,в столовой еда не вкусная и дорогая</t>
  </si>
  <si>
    <t>Я хочу пожелать ещё развития в школе</t>
  </si>
  <si>
    <t>Спасибо за знания моим детям</t>
  </si>
  <si>
    <t>Я хочу чтобы детям хватили учебники</t>
  </si>
  <si>
    <t>Организация питьевой воды</t>
  </si>
  <si>
    <t xml:space="preserve">В списке не было данного выбора </t>
  </si>
  <si>
    <t>Открыть сайт</t>
  </si>
  <si>
    <t>Всем довольна,спасибо.</t>
  </si>
  <si>
    <t>Организовать в начальной школе 2 смены обучения, а не 3</t>
  </si>
  <si>
    <t>Улучшить школьные кабинеты, инвентарии, соблюдать дисциплину. Кроме этого научиться самим учитетям и адинистрации ( вкл.директор школы)  эстетику и уважении дпуг другу</t>
  </si>
  <si>
    <t xml:space="preserve">Желаю удачи, развития. </t>
  </si>
  <si>
    <t>Желаю творческих успехов во всем!!</t>
  </si>
  <si>
    <t xml:space="preserve">Желаю всем удачи! </t>
  </si>
  <si>
    <t>Прошу устранить 3смену</t>
  </si>
  <si>
    <t>Расширения кабинетов и залов</t>
  </si>
  <si>
    <t>Много детей учатся, хочется ещё школу</t>
  </si>
  <si>
    <t>Переполненность классов. 3 смены. - минусы</t>
  </si>
  <si>
    <t>Нам бы дали еще один автобус детям</t>
  </si>
  <si>
    <t>Для занятия "Ритмики" нужен другой  кабинет с зеркалами, а то дети занимаются в актовом зале, там нет окон, не проветриваются, часто проходят другие кожунные мероприятии и по этому уроки отменяются, а детям нравится уроки ритмики и они хотят заниматся.</t>
  </si>
  <si>
    <t>В классах число учащихся очень много. Можно ли разделить классы хотя бы до 30 детей</t>
  </si>
  <si>
    <t>Школа переполнена, устранить эту проблему</t>
  </si>
  <si>
    <t>Спасибо коллективу</t>
  </si>
  <si>
    <t>Всё отлично</t>
  </si>
  <si>
    <t>Надр сократить смены в школе</t>
  </si>
  <si>
    <t>Сидения как в стадионе на футбольной площадке</t>
  </si>
  <si>
    <t>Газон на футбольное поле</t>
  </si>
  <si>
    <t>Нет, все хорошо</t>
  </si>
  <si>
    <t>Дружный, сплоченный коллектив</t>
  </si>
  <si>
    <t>Процветания в нашей школе</t>
  </si>
  <si>
    <t>Надо построитъ новую школу, а то она переполнена</t>
  </si>
  <si>
    <t xml:space="preserve">Построить начальную школу, чтобы "разгрузить" кабинеты. </t>
  </si>
  <si>
    <t>Тесное сотрудничество с родителями в решении воспитательных задач</t>
  </si>
  <si>
    <t>В данной организации все условия хорошие.</t>
  </si>
  <si>
    <t>Чтобы в классе было, хотя бы, 25 учеников</t>
  </si>
  <si>
    <t xml:space="preserve">Учиться хорошо, понимать, терпеть. </t>
  </si>
  <si>
    <t>Хотим впгт. Каа хеме ещё построили третью новую школу,3 смена это не реально.</t>
  </si>
  <si>
    <t>В школе начальные классы работают  и учатся в 3 смены. Для разгрузки школы надо построить ещё школу</t>
  </si>
  <si>
    <t>Обеспечить учебниками оборудования инструменты станки материалами и т.д</t>
  </si>
  <si>
    <t>Хотела бы ещё лучше сделали сайт школы. Спасибо</t>
  </si>
  <si>
    <t>Нет комментариев.</t>
  </si>
  <si>
    <t>Организовать дополнительные занятия,уменьшить количество учеников в классах.</t>
  </si>
  <si>
    <t>Спортивных секций мало</t>
  </si>
  <si>
    <t>Хотелось бы, школа приобрела еще одного школьного автобуса, где будет ехать и забирать детей, которые проживают не в дачах "Дар", а из отдаленных улицах пгт. Каа-Зем</t>
  </si>
  <si>
    <t xml:space="preserve">Еще много процветания </t>
  </si>
  <si>
    <t>Коллективу школы желаю творческих успехов</t>
  </si>
  <si>
    <t>Качества плохая</t>
  </si>
  <si>
    <t>Слишком много детей</t>
  </si>
  <si>
    <t>Стать еще лучшими!!!</t>
  </si>
  <si>
    <t>Все устраивает в школе</t>
  </si>
  <si>
    <t>Занятия в одну смену.</t>
  </si>
  <si>
    <t>Уменьшить количество учащихся в классном коллективе, не больше 25 человек.</t>
  </si>
  <si>
    <t xml:space="preserve">Улучшить посменную учебу учащихся  </t>
  </si>
  <si>
    <t>Только 3смены</t>
  </si>
  <si>
    <t xml:space="preserve">Чтоб уроки начались </t>
  </si>
  <si>
    <t>Нужна ещё одна школа в Каа-Хеме, в нашей школе мнго детей</t>
  </si>
  <si>
    <t xml:space="preserve">Нужна ещё школа, чтобы разгрузить нашу </t>
  </si>
  <si>
    <t>Заасфальтировать дорогу по улице Народная до школы</t>
  </si>
  <si>
    <t xml:space="preserve">Желаю развития </t>
  </si>
  <si>
    <t>В актовом зале нужны окна, зал не проветривается и освещение олько свет.</t>
  </si>
  <si>
    <t>Желаю успехов и развития</t>
  </si>
  <si>
    <t>Добавить мягкие диваны в фойе</t>
  </si>
  <si>
    <t xml:space="preserve">Будьте здоровы!! </t>
  </si>
  <si>
    <t xml:space="preserve">Создать комфортную зону для родителей, ожидающих своих детей </t>
  </si>
  <si>
    <t>Спасибо всем учителям .За то что вы ЕСТЬ.</t>
  </si>
  <si>
    <t>Все хорошо.</t>
  </si>
  <si>
    <t>чтобы было только две смены</t>
  </si>
  <si>
    <t>Нет спортивных секций для первоклассников</t>
  </si>
  <si>
    <t xml:space="preserve">Очень не хватает освещения рядом со школой. Особенно за дамбой. Были бы очень благодарны если хотя бы за дамбой организовали освещённость. </t>
  </si>
  <si>
    <t>Желаю нашей школе процветания,терпенья учителям, и чтоб у наших выпускников были отличные результаты</t>
  </si>
  <si>
    <t>Обучение в одну смену.</t>
  </si>
  <si>
    <t>Нет коментария</t>
  </si>
  <si>
    <t>Желаю успеха в дальнейшей работе</t>
  </si>
  <si>
    <t>И дальнейшего процветания!</t>
  </si>
  <si>
    <t>Дети учатся в 3 смены, в классе 37 учеников, не всех успевает учитель индивидуально спросить. Предлагаю построить новую школка нашем районе</t>
  </si>
  <si>
    <t xml:space="preserve">Улучшить услуги в разделке. </t>
  </si>
  <si>
    <t xml:space="preserve">Преподавателя математики средних классов надо бы уволить или опять учить этикету. Совсем не умеет общаться с детьми, родителями и коллегами. Унижает детей на уроках и вне урока </t>
  </si>
  <si>
    <t>Столовую и меню переделать и стоимость продуктов по низким ценом селать</t>
  </si>
  <si>
    <t>Я хочу  у всех учеников хватило учебники</t>
  </si>
  <si>
    <t>Только не надо дистанционное обучение  не всех есть такая возможность есть многодетные семьи</t>
  </si>
  <si>
    <t>книги!</t>
  </si>
  <si>
    <t xml:space="preserve">Чтобы дополнительно построили уборные комнаты для нужды детям начальных классов </t>
  </si>
  <si>
    <t xml:space="preserve">Учиться в школе </t>
  </si>
  <si>
    <t xml:space="preserve">Слишком много смен </t>
  </si>
  <si>
    <t>Желаю еще дальнейших успехов и процветания.</t>
  </si>
  <si>
    <t>Желаю всего наилучшнго.</t>
  </si>
  <si>
    <t>По рекомендовала бы шахматный кружок.</t>
  </si>
  <si>
    <t>3 смена очень тяжело для детей</t>
  </si>
  <si>
    <t>Все супер)</t>
  </si>
  <si>
    <t>Льготы есть ли многодетным семьям</t>
  </si>
  <si>
    <t>Необходим туалеты в школе</t>
  </si>
  <si>
    <t>Побольше игрового оборудования</t>
  </si>
  <si>
    <t>Здоровья всем !</t>
  </si>
  <si>
    <t>Освещение периметра</t>
  </si>
  <si>
    <t>Улучшение детской площадки, увеличение площади помещения для проведения праздников, урока физкультуры филиала.</t>
  </si>
  <si>
    <t>Хотелось бы ещё какие нибудь дополнительные кружки</t>
  </si>
  <si>
    <t xml:space="preserve">Моему ребенку все нравится, как и мне. </t>
  </si>
  <si>
    <t xml:space="preserve">Игровой двор бы улучшить. </t>
  </si>
  <si>
    <t>все прекрасно</t>
  </si>
  <si>
    <t>Организация видеонаблюдения в группах с доступом просмотра с сайта Д.С для родителей по логину и паролю. Открытия доп секций (языки, рукоделие, спорт) открытие дежурных групп на период каникул</t>
  </si>
  <si>
    <t>Молодых, энергичных воспитателей, которые физически смогут смотреть, контролировать 30 детей в группе!</t>
  </si>
  <si>
    <t xml:space="preserve">Хотела бы хорошего психолога и логопеда в детском саду </t>
  </si>
  <si>
    <t xml:space="preserve">Можно было бы внести доп. Развивающие Программы образования, </t>
  </si>
  <si>
    <t xml:space="preserve">Улучшить игровую зону для детей которая находиться на улице, детям практически не где играть </t>
  </si>
  <si>
    <t>Детский сад "Петушок" наша дочь посешает на пртяжении 1-го года. За этот периол у нас сложилось положительное мнение о нашем садике. Дочка быстро адаптировалась. Педагоги наши профессионалы своего дела. Расположен в удобном для нас месте. Дочка наша малоежка, но питание в саду нравится. На наш взгляд садик наш обладает всем необходимым для развития малышей. С детьми проводятся занятия, и что нам очень нравится регулярно проводятся праздники</t>
  </si>
  <si>
    <t xml:space="preserve">Хочу на площадках новые игровые комплексы, на группах хочется новый мебель, игрушки и т. д., еще новый ремонт в группах, сделайте нам зал. </t>
  </si>
  <si>
    <t>Дальнейших успехов и процветания!</t>
  </si>
  <si>
    <t>Все  хорошо</t>
  </si>
  <si>
    <t>Рассмотреть меню. Очень плохо кормят</t>
  </si>
  <si>
    <t>Желаем всем здоровья!</t>
  </si>
  <si>
    <t>Улучить детские площадку</t>
  </si>
  <si>
    <t>Все хорошо!</t>
  </si>
  <si>
    <t>Улушение спортивных площадок</t>
  </si>
  <si>
    <t>Охрана должна работать бдительнее,бухгалтер не должен опаздывать на рабочее место</t>
  </si>
  <si>
    <t>Незнаю не понравилось</t>
  </si>
  <si>
    <t>Галину Владимировну вернуть надо</t>
  </si>
  <si>
    <t>Хотелось бы ,чтоб было по больше преподавателей</t>
  </si>
  <si>
    <t>Капитальный Ремон помещения полностью, приобретения спорт зала, оборудование в игровых плошадках</t>
  </si>
  <si>
    <t>Срочно нужно в начальной школе столовая, спортзал и туалет благоусроенный</t>
  </si>
  <si>
    <t>Нужна столовая,спрортзал и туалет</t>
  </si>
  <si>
    <t>удовлетворена</t>
  </si>
  <si>
    <t>Очень хотим, что было вос всех классах доступ интернета</t>
  </si>
  <si>
    <t>Нужен интернет во всех классах</t>
  </si>
  <si>
    <t>Дальше усердно работать всему коллективу</t>
  </si>
  <si>
    <t>Интернет установить!</t>
  </si>
  <si>
    <t>Хочу чтобы были продленки</t>
  </si>
  <si>
    <t>Хочу чтобы был актовый зал</t>
  </si>
  <si>
    <t>бесплатное горячее питание</t>
  </si>
  <si>
    <t>хотелось бы во всех классах были интернет</t>
  </si>
  <si>
    <t>Я хочу, чтобы школьный автобус работал каждый день завозить детей</t>
  </si>
  <si>
    <t xml:space="preserve">ДОступ интернета </t>
  </si>
  <si>
    <t>экран, монитор, компьютер, интернет</t>
  </si>
  <si>
    <t>меньше слов больше дела</t>
  </si>
  <si>
    <t>Я хочу чтобы, в школе  был хороший актовый зал, зал для танца, интернет, питание хорошее, туалет был бы внутри, хотя он у нас есть, но не работает</t>
  </si>
  <si>
    <t>я хочу чтобы были продленнки после учебы.</t>
  </si>
  <si>
    <t>интернет для учебы. Экран</t>
  </si>
  <si>
    <t>не знаю</t>
  </si>
  <si>
    <t>Желаю учителям относиться каждым ученикам одинаково!!!</t>
  </si>
  <si>
    <t>Бесплатное питание для учащихся начальной школы</t>
  </si>
  <si>
    <t>Нет коментраий</t>
  </si>
  <si>
    <t xml:space="preserve">Школа чиста, уютно. Рекомендаций пока нет. </t>
  </si>
  <si>
    <t xml:space="preserve">Открыть кабинет для занятий по технологии </t>
  </si>
  <si>
    <t xml:space="preserve">Желаю дальнейшего процветания </t>
  </si>
  <si>
    <t>Желаю дальнейшей творческой работы</t>
  </si>
  <si>
    <t>Удачи во всем</t>
  </si>
  <si>
    <t>Улучшить условия, та как нет условий</t>
  </si>
  <si>
    <t>Улучшить качество образования. В отремонтированном спортзале сделать скамейки или что-то в этом роде. Старый спортзал был лучше, пол сделан был качественнее. А в новом качества работы не видать</t>
  </si>
  <si>
    <t>Учиться</t>
  </si>
  <si>
    <t>Компьютеризация выпускным классам</t>
  </si>
  <si>
    <t xml:space="preserve">Было бы кабинеты учителей технологии, мастерская </t>
  </si>
  <si>
    <t>не имеется</t>
  </si>
  <si>
    <t>Удовлетворена всем</t>
  </si>
  <si>
    <t>Улучшить условия нужно</t>
  </si>
  <si>
    <t>Работать и работать</t>
  </si>
  <si>
    <t>Купить информационно-коммуникативн технологии</t>
  </si>
  <si>
    <t>Поменять директора</t>
  </si>
  <si>
    <t>Плохо работает голова</t>
  </si>
  <si>
    <t>Да очень хорошо</t>
  </si>
  <si>
    <t>Нужен хороший интернет</t>
  </si>
  <si>
    <t>Интернет 4 джи</t>
  </si>
  <si>
    <t>Улучшить охрану школы</t>
  </si>
  <si>
    <t>Улучшить консультации ЕГЭ, учителя не консультирует учащихся</t>
  </si>
  <si>
    <t>Нужен внутренний туалет и бесплатное питание</t>
  </si>
  <si>
    <t>Интернет хороший желаю</t>
  </si>
  <si>
    <t>Хотелось бы учиться в 1 смене</t>
  </si>
  <si>
    <t>Улучшение по всему</t>
  </si>
  <si>
    <t>Я хочу, чтоб все учителя умели здороваться, даже с родителями учеников. Некоторые учителя не умеют здороваться, кроме этого все хорошо.</t>
  </si>
  <si>
    <t>Я бы хотела одну смену.</t>
  </si>
  <si>
    <t>Спортивный инвентарь</t>
  </si>
  <si>
    <t>Желаю дальнейшего развития</t>
  </si>
  <si>
    <t xml:space="preserve">К лучшему </t>
  </si>
  <si>
    <t>Пунктуальность нехватает</t>
  </si>
  <si>
    <t>Улучшение по питанию школьников в соответствии с установленными нормами, программными технологиями во всей школе и. т.п</t>
  </si>
  <si>
    <t xml:space="preserve">Улучшить условия перевозки детей </t>
  </si>
  <si>
    <t>Больше количества учителей с категориями особенно по математике, физике</t>
  </si>
  <si>
    <t>Расширить здание, орган зовать питание детей, улучшить качество досуга учащихся по внеклассным кружкам и секциям. Не организована внеклассный досуг детей</t>
  </si>
  <si>
    <t>Актовый зал</t>
  </si>
  <si>
    <t xml:space="preserve">Скорее бы закончился этот карантин </t>
  </si>
  <si>
    <t xml:space="preserve">Желаю дальнейшего взаимодействия </t>
  </si>
  <si>
    <t>Беплатное питание нужно ввести в устав школы для начальной школы</t>
  </si>
  <si>
    <t>Доброжелательность</t>
  </si>
  <si>
    <t>Постоянно чтоб работал буфет, чтоб преподаватели были компетентными, чтоб по связам на рбаоту не принимали а то работаеи кто попало и знания детям никакого не дают</t>
  </si>
  <si>
    <t>Всё устраивает спасибо учителям и работникам данной школы</t>
  </si>
  <si>
    <t xml:space="preserve">Дальше еще лучше работдать </t>
  </si>
  <si>
    <t>Дальнейших успехов!</t>
  </si>
  <si>
    <t>Учителя вежливые, доброжелательные. спасибо!</t>
  </si>
  <si>
    <t>Нужен информационный стенд внутри школы.</t>
  </si>
  <si>
    <t>Спасибо школе, директору и учителям!</t>
  </si>
  <si>
    <t>Создать зона ожидания</t>
  </si>
  <si>
    <t>Работать усердно</t>
  </si>
  <si>
    <t xml:space="preserve">Спортивный инвентарь, игровые мячи спортивных игр </t>
  </si>
  <si>
    <t>Хочется пожелать пед. коллективу  этой школы трудовых успехов, хороших послушных учеников, а также хороших результатов выпускных классов.</t>
  </si>
  <si>
    <t>Нет, спасибо</t>
  </si>
  <si>
    <t>Развитие школы</t>
  </si>
  <si>
    <t>желаю хороших успехов</t>
  </si>
  <si>
    <t>Больше разговаривать на английском с учениками</t>
  </si>
  <si>
    <t>Школа 1 Мугур-Аксы</t>
  </si>
  <si>
    <t xml:space="preserve">Разместить сайд и электронную почту на видном доступном месте для родителей   </t>
  </si>
  <si>
    <t>Меня полностью у</t>
  </si>
  <si>
    <t>Улучшить озеленение</t>
  </si>
  <si>
    <t>желаю хороших успехов в работе</t>
  </si>
  <si>
    <t>Хорошую+</t>
  </si>
  <si>
    <t>всего наилучшего</t>
  </si>
  <si>
    <t>Улучшить работы преподавания учителей на высшем уровне</t>
  </si>
  <si>
    <t>Учителям мужчинам предлагаю не ленить, а активно и позитивно работать с родителями и учениками</t>
  </si>
  <si>
    <t xml:space="preserve">Дальнейшее процветание </t>
  </si>
  <si>
    <t>желаю хороших успехов учителям и выпускникам на этом  учебном году</t>
  </si>
  <si>
    <t>Пока всё нормально</t>
  </si>
  <si>
    <t xml:space="preserve">Спасибо учителям! </t>
  </si>
  <si>
    <t>Улучшить условия работы,</t>
  </si>
  <si>
    <t>Улучшить работу</t>
  </si>
  <si>
    <t>Просветания</t>
  </si>
  <si>
    <t>Пусть будут  улучшат работу</t>
  </si>
  <si>
    <t>Нужны  высококлювалифицированные педогоги</t>
  </si>
  <si>
    <t>Улучшить спорт площадку и отдельный активный зал.</t>
  </si>
  <si>
    <t>Нужен большой спортивный зал. Надеюсь, в будущем построют</t>
  </si>
  <si>
    <t xml:space="preserve">Улучшить условия в плане ремонта, купить новые парты и стулья. Сделать большую площадку для уроков физкультуры для младших классов. Организовать хорошее питание. Сделать нормальный санузел и раковину внутри школы, хоть на это уйдёт ремонт и установка системы воды. так как ребята выходят на уличные биотуалеты зимой и в непогоду и могут заболеть. Установить видеокамеры в начальных школах. </t>
  </si>
  <si>
    <t>Спортивный зал для физической культуры в начальной школе отсутствует, дети занимаются на улице. Мой ребенок часто болел при занятиях на улице физкультурой. И столовая в другом здании, что дети часто без одежды побегут, чтобы пообедать.</t>
  </si>
  <si>
    <t>Улучщение условий для проведения урока физической культуры. Построить новый спортивный зал отвечающий новым стандартам</t>
  </si>
  <si>
    <t>Желаю работать с отдачей и творческий успехов</t>
  </si>
  <si>
    <t xml:space="preserve">Развиваться дальше </t>
  </si>
  <si>
    <t>Нет приложений</t>
  </si>
  <si>
    <t xml:space="preserve">Наш садик всегда была ярким и чистым. </t>
  </si>
  <si>
    <t>Надо сделать евро ремонт</t>
  </si>
  <si>
    <t>Поставить высокоскоростной интернет wi fi</t>
  </si>
  <si>
    <t>У меня ни каких предложентй</t>
  </si>
  <si>
    <t>Подключение Интернета в каждом классе</t>
  </si>
  <si>
    <t>Никогда не хотелось собирать деньги из собственного кошелька для школы. Например: покупать книги, собрать деньги на парту и стул, на кулер и стаконодержатель...</t>
  </si>
  <si>
    <t>Чтоб работающие вежливо разговаривали с родителями, и всё было бы как должно и быть!</t>
  </si>
  <si>
    <t>Обеспечить учебными пособиями, чтобы родители не покупали дорогие книги, тетради</t>
  </si>
  <si>
    <t>Купить достаточное количество учебников</t>
  </si>
  <si>
    <t xml:space="preserve">Будьте счастливы </t>
  </si>
  <si>
    <t>Нужны: 1. Логопед (занятие 3 раза в неделю); 2. Продлёнку; 3. Детского психиатра (занятие 3 раза в неделю); физкультурный большой зал для начальной школы; не собирать деньги на телевизор; не покупать книги; и самое главное кабинет логопеда с полной ставкой...</t>
  </si>
  <si>
    <t xml:space="preserve">Школьный автобус  надо </t>
  </si>
  <si>
    <t>Чтоб больше внимания уделили качеству образования, материально-техническому состоянию</t>
  </si>
  <si>
    <t>Здание данной школы старое, 1968 года. Спортивный зал маленький.</t>
  </si>
  <si>
    <t>Открыть ещё гумманитарный класс для 11классников</t>
  </si>
  <si>
    <t>В целом школа все хорошо, нужен большой спорт зал</t>
  </si>
  <si>
    <t xml:space="preserve">Желаю чтобы улучшили программу образования школьникам на уровне с Кызыльскими школами. </t>
  </si>
  <si>
    <t>Школа 1</t>
  </si>
  <si>
    <t xml:space="preserve">В школе должно быть удобный гардероб с вешалками, с номерицией,и специальный гардеробщик. </t>
  </si>
  <si>
    <t>Качество и ещё раз качество</t>
  </si>
  <si>
    <t>Жалоб нет, всё хорошо</t>
  </si>
  <si>
    <t>Нужен детям универсальный спортивный зал на базе данной школы</t>
  </si>
  <si>
    <t>Спортивный зал Соответствующий гост стандартам</t>
  </si>
  <si>
    <t xml:space="preserve">Комфортно устроенный, оснащённый необходимыми инвентарями спортивный зал, а также спортивная площадка на территории школы, кабинет химии полностью оборудованный для проведения лабораторных работ. </t>
  </si>
  <si>
    <t>Желаю всем работникам зоровья,</t>
  </si>
  <si>
    <t>Мы родители школы хотим чтобы наши дети учились в  хорошо освешенной,теплой, чистой санитарной условиях,хорошо оборудованной школе во всех отношениях и питались в  столвой с чистыми санитарными условиями, готовили еду только профессиональные повара.</t>
  </si>
  <si>
    <t>Рекомендации не имею</t>
  </si>
  <si>
    <t>Мне все устраивает.</t>
  </si>
  <si>
    <t>Дальнейщих успехов</t>
  </si>
  <si>
    <t xml:space="preserve">В структурном подразделении при МБОУСОШ 1 школы, д/с Сылдысчыгаш хотелось бы развития детской площадки и новых игровых сооружений и конструкций, в виде подвесных качелий и карусели, больших катков. И дополнительного места площадки чтоб сделали площадь побольше. </t>
  </si>
  <si>
    <t>по больше  опытных специалистов</t>
  </si>
  <si>
    <t>Изменить парковку для коляски</t>
  </si>
  <si>
    <t>желаю всего хорошего</t>
  </si>
  <si>
    <t>Учучшить работу</t>
  </si>
  <si>
    <t>учитьеля..... учитесь вежливости к родителям</t>
  </si>
  <si>
    <t xml:space="preserve">Учителя учитесь уважать родителей.....Чечек Генадиевна спасибо </t>
  </si>
  <si>
    <t>Рекомендую новую детский спорт зал</t>
  </si>
  <si>
    <t>Рекмендую новый большой спортзал</t>
  </si>
  <si>
    <t>Открытость и доступность услуги организации устраивает</t>
  </si>
  <si>
    <t xml:space="preserve">Всеми ресурсами довольна спасибо большое </t>
  </si>
  <si>
    <t xml:space="preserve">Работать на совесть </t>
  </si>
  <si>
    <t xml:space="preserve">Желаем дальнейших успехов </t>
  </si>
  <si>
    <t>Единая форма</t>
  </si>
  <si>
    <t>Сосдать виртуальный класс</t>
  </si>
  <si>
    <t xml:space="preserve">Учителя все консультации проводили </t>
  </si>
  <si>
    <t>желаю успехов, карьерного роста</t>
  </si>
  <si>
    <t>Мальчик учится в5 классе но не умеет читать на английском. В общем ,была бы возможность отвела бы сына на другое образовательное учреждение где  дают более  глубокие знания.</t>
  </si>
  <si>
    <t>Предоставить ученикам удобное дмстанционное обучение</t>
  </si>
  <si>
    <t>Чтобы построить новая школа</t>
  </si>
  <si>
    <t xml:space="preserve">Не хватает книг </t>
  </si>
  <si>
    <t>Пока никаких предложений, но в дальнейшем появиться наверно</t>
  </si>
  <si>
    <t>Сайт образовательной организации</t>
  </si>
  <si>
    <t>у меня нету рекомендаций</t>
  </si>
  <si>
    <t>Уделили много внимания на образовательный процесс</t>
  </si>
  <si>
    <t>Условия надо изменить</t>
  </si>
  <si>
    <t>Бесплатное горячее питание</t>
  </si>
  <si>
    <t>Хочу пожелать в дальнейшем всего наилучшего, все услуги школы для меня устраивает.</t>
  </si>
  <si>
    <t>Побольше учебников</t>
  </si>
  <si>
    <t>улучшить скорость работы интернета школы</t>
  </si>
  <si>
    <t>Пока ничего не знаю</t>
  </si>
  <si>
    <t>Улучшить скорость работы интернета, спорт зал, актовый зал</t>
  </si>
  <si>
    <t xml:space="preserve">Для улучшению условий   оказание услуг      в данной  организации  строить новую школу и скоростной интернет. </t>
  </si>
  <si>
    <t xml:space="preserve">Наличие актового зала, спортивного зала </t>
  </si>
  <si>
    <t xml:space="preserve">Новая школа , скоростной интернет,учителей по математики для 5-11 классов </t>
  </si>
  <si>
    <t>Хотим просторные классы</t>
  </si>
  <si>
    <t>Хотим новую школы ,интернет.</t>
  </si>
  <si>
    <t xml:space="preserve">Новую школу </t>
  </si>
  <si>
    <t>Хорошая спортивная площадка</t>
  </si>
  <si>
    <t>нужен стадион</t>
  </si>
  <si>
    <t xml:space="preserve">хотим интернет в каждом классе </t>
  </si>
  <si>
    <t>найти учителя математики местного чтобы не уехал</t>
  </si>
  <si>
    <t>Построить по возможности спортивный или актовый зал</t>
  </si>
  <si>
    <t>найти учителей математики ,английского языка .</t>
  </si>
  <si>
    <t>иметь лучших учителей предметников</t>
  </si>
  <si>
    <t>иметь каждом классе интернет .</t>
  </si>
  <si>
    <t>мне все нравится</t>
  </si>
  <si>
    <t xml:space="preserve">в коридоре школы разместить скамейки для родителей </t>
  </si>
  <si>
    <t>иметь новую школу во всеми удобствами требовании школы.</t>
  </si>
  <si>
    <t>спортивного зала не хватает</t>
  </si>
  <si>
    <t>Новый просторный спортивный зал</t>
  </si>
  <si>
    <t>Наличие актового и спортивного залов</t>
  </si>
  <si>
    <t xml:space="preserve">спортивный зал </t>
  </si>
  <si>
    <t>сменить директора и руководящие должности</t>
  </si>
  <si>
    <t>толь вот интернета нету , желаем чтобы поскорее подключили скоростной хороший интернет</t>
  </si>
  <si>
    <t>Желательно, хотелось бы иметь в селе хорошие  интернет (скоростной) ресурсы (вайбер, в контакте и.т.д.)</t>
  </si>
  <si>
    <t>Нам нужны скоростной  интернет и wi-fi</t>
  </si>
  <si>
    <t xml:space="preserve"> Нам нужны скоростной интернет Wi-fi  и вайбер</t>
  </si>
  <si>
    <t xml:space="preserve">Нам в селе нужен интернет, Wi-fi </t>
  </si>
  <si>
    <t>в школе нужен скоростной интернет</t>
  </si>
  <si>
    <t xml:space="preserve"> В каждом доме нужен Wi-fi </t>
  </si>
  <si>
    <t>инернет в школе</t>
  </si>
  <si>
    <t>Нужен Wi-fi</t>
  </si>
  <si>
    <t xml:space="preserve"> Нужен всем нам Wi-fi</t>
  </si>
  <si>
    <t>нужны интернет и Wi-fi</t>
  </si>
  <si>
    <t>нам нужен скоростной интернет</t>
  </si>
  <si>
    <t>для убодства нужно высокороскоростной интернет в школе и в селе для того чтобы родители почаще выходили в интернет</t>
  </si>
  <si>
    <t>Нашим детям,  самим родителям и педагогам, преподавателям и учителям нужны доступный интернет</t>
  </si>
  <si>
    <t>Доступный интернет для жителей села</t>
  </si>
  <si>
    <t xml:space="preserve">Для лучшей организации дистанционного обучения нужны:1.Высокоскоростной интернет 2.Персональные компьютеры 3.Телефоны с выходом на интернет </t>
  </si>
  <si>
    <t>для хорошей организации дистанционного обучения нужен высокоскоростной интернет</t>
  </si>
  <si>
    <t>для жителей сумона нужен доступный высокоскоростной интернет</t>
  </si>
  <si>
    <t>Нужны интернет,компьютеры, телефоны</t>
  </si>
  <si>
    <t>быть добрыми делать свою работу  на отлично</t>
  </si>
  <si>
    <t>не хватает спортивного зала</t>
  </si>
  <si>
    <t>в коридоре нет скамеек для учеников, так и для родителей</t>
  </si>
  <si>
    <t>Новое здание школы</t>
  </si>
  <si>
    <t>цос в школе</t>
  </si>
  <si>
    <t>Просторные классы</t>
  </si>
  <si>
    <t>актовые залы и спортивные залы необходимы</t>
  </si>
  <si>
    <t>новые кабинеты оборудованные</t>
  </si>
  <si>
    <t>актовый зал нужен</t>
  </si>
  <si>
    <t>новая школа, спортивный зал, интернет, столовая</t>
  </si>
  <si>
    <t>провести в тот населённый пункт интернет   оптоволокно</t>
  </si>
  <si>
    <t xml:space="preserve">Срочно подключить интернет в школе.  </t>
  </si>
  <si>
    <t>Вежливость воспитателей, учителей</t>
  </si>
  <si>
    <t>Нужно в школе Скоростной интернет</t>
  </si>
  <si>
    <t>Надо Построить болшую школу.</t>
  </si>
  <si>
    <t>Построить спорт зал для школы</t>
  </si>
  <si>
    <t>Спорт зал надо строить для детей</t>
  </si>
  <si>
    <t xml:space="preserve">Все что было хорошо </t>
  </si>
  <si>
    <t>Успехов во всем!!!</t>
  </si>
  <si>
    <t>Дальнейшего процветания!</t>
  </si>
  <si>
    <t>Все супер!</t>
  </si>
  <si>
    <t xml:space="preserve">Дальнейших успехов </t>
  </si>
  <si>
    <t>Еще по больше улучшений во всем</t>
  </si>
  <si>
    <t>Всем работникам здоровья</t>
  </si>
  <si>
    <t>Всего всем наилучшего</t>
  </si>
  <si>
    <t>Все мне нравится</t>
  </si>
  <si>
    <t>Улучшения</t>
  </si>
  <si>
    <t>ремонтировали капитально</t>
  </si>
  <si>
    <t>было бы компьютерный класс</t>
  </si>
  <si>
    <t>пока нет</t>
  </si>
  <si>
    <t>больше было бы такие доброжелательные работники</t>
  </si>
  <si>
    <t>пока нету</t>
  </si>
  <si>
    <t>финансировали бы с бюджета твердый инвентарь</t>
  </si>
  <si>
    <t xml:space="preserve">помогали бы с денежными средствами 2 раза в год по питанию </t>
  </si>
  <si>
    <t xml:space="preserve">все родители оказали бы с деньгами </t>
  </si>
  <si>
    <t>спасибо за доброжелательность</t>
  </si>
  <si>
    <t>нуждается пристройка</t>
  </si>
  <si>
    <t>желаю наилучшего</t>
  </si>
  <si>
    <t>желаю творческих успехов</t>
  </si>
  <si>
    <t>на разделение физкультурного и танцевального финансирование не хватает</t>
  </si>
  <si>
    <t>творческих работ желаю</t>
  </si>
  <si>
    <t>Хочу пожелать наилучшего всем.</t>
  </si>
  <si>
    <t>В дальнейшем организация развивалась. Хочу пожелать всем работникам всего хорошего!</t>
  </si>
  <si>
    <t>Всего наилучшего!</t>
  </si>
  <si>
    <t>Хочу пожелать руководителю и работникам организации всего наилучшего.</t>
  </si>
  <si>
    <t>Хочу пожелать всего наилучшего</t>
  </si>
  <si>
    <t>Открытость и доступность информации об организации устраивает.</t>
  </si>
  <si>
    <t>Доступны все информации</t>
  </si>
  <si>
    <t>Регулярное обновление информации о деятельности организации на информационных стендах.</t>
  </si>
  <si>
    <t>Хочу пожелать всего наилучшего. Все услуги устраивает.</t>
  </si>
  <si>
    <t>Хочу пожелать наилучшего.</t>
  </si>
  <si>
    <t>Все услуги организации устраивает</t>
  </si>
  <si>
    <t>хочу пожелать наилучшего.</t>
  </si>
  <si>
    <t>Логопед на полную ставку, современную площадку, видеокамеры там где нет...</t>
  </si>
  <si>
    <t>Я очень довольно, но вместо этого детского сада построили бы нового сада.</t>
  </si>
  <si>
    <t>Я бы хотела улудшить еды</t>
  </si>
  <si>
    <t xml:space="preserve"> Желаю успеха</t>
  </si>
  <si>
    <t>Было бы хорошо, если бы чистота была безупречной там, где играют дети</t>
  </si>
  <si>
    <t xml:space="preserve">Прекрасный хороший уютный тёплый </t>
  </si>
  <si>
    <t xml:space="preserve">Я желаю всем работникам терпения, не так легко с детьми работать. </t>
  </si>
  <si>
    <t>Творчества и кретивности</t>
  </si>
  <si>
    <t xml:space="preserve">Чтобы сделали капитальный ремонт. Желаю творческих успехов и побед!!! </t>
  </si>
  <si>
    <t>cделать капитальный ремонт детского сада</t>
  </si>
  <si>
    <t>Хотим дальше сотруничать свами.</t>
  </si>
  <si>
    <t xml:space="preserve">Спасибо скажем воспитателей нашего садике, что воспитывает нашу ребёнку воспитаным человеком! </t>
  </si>
  <si>
    <t>Нуждаемся в капитальном ремонте.</t>
  </si>
  <si>
    <t xml:space="preserve">Расширить задание или построить новый детский сад </t>
  </si>
  <si>
    <t>Желаю дальнейших творческих успехов</t>
  </si>
  <si>
    <t>Ремонтирование садика.</t>
  </si>
  <si>
    <t>Я хочу чтобы у нас было новая здание для нашего садика</t>
  </si>
  <si>
    <t>Капитальный ремонт садика</t>
  </si>
  <si>
    <t xml:space="preserve">В данном организация в нуждаются капитальным ремонтом </t>
  </si>
  <si>
    <t>Было бы доступны видеонаблюдение</t>
  </si>
  <si>
    <t>Обучали тувинский язык углублением</t>
  </si>
  <si>
    <t>Здание приспосоленный, хотела бы типовой детский сад, так как этот один из лучших детск х садов кожуунна</t>
  </si>
  <si>
    <t>Желала бы внтутренний видеонаблюдение каждой группе, приёмной, спальне, коридорах</t>
  </si>
  <si>
    <t>Побольше бы зданий</t>
  </si>
  <si>
    <t>Типовые здание соответствующее нашей времени</t>
  </si>
  <si>
    <t>Наличие септика: горячей, холодной воды</t>
  </si>
  <si>
    <t>Я хочу пожелать все было хорошо было</t>
  </si>
  <si>
    <t>Построить новый детский сад</t>
  </si>
  <si>
    <t>Вместо этого здания построить новый детский сад, повысить качество образования работников сада</t>
  </si>
  <si>
    <t>Желаю успехов на работе</t>
  </si>
  <si>
    <t>Лучший садик в кожуунне</t>
  </si>
  <si>
    <t>Будущем желаю садик был типовым</t>
  </si>
  <si>
    <t>Все работники лучшие, желаю творческих успехов</t>
  </si>
  <si>
    <t>Творческой работы и усехи</t>
  </si>
  <si>
    <t xml:space="preserve">Обновление оргтехники </t>
  </si>
  <si>
    <t>Желаю творческих успехов </t>
  </si>
  <si>
    <t>Будущий детский сад построили типовым и современным</t>
  </si>
  <si>
    <t>Детский сад думает о будущем, только у этого садика есть компьютерный кружок, желаю творческих успехов✊</t>
  </si>
  <si>
    <t>Желаю творческую работу и успехов</t>
  </si>
  <si>
    <t xml:space="preserve">Спасибо всем работникам детского сада! </t>
  </si>
  <si>
    <t>Иногда слишком жарко в группах.</t>
  </si>
  <si>
    <t xml:space="preserve">Спасибо, всем кто работает в садике. </t>
  </si>
  <si>
    <t xml:space="preserve">Монгун-Тайгинский р. Мугур-Аксы. МБДОУ 2 "ЧЕЧЕК" </t>
  </si>
  <si>
    <t xml:space="preserve">Спасибо, всем кто работает в детском саду! </t>
  </si>
  <si>
    <t>Спсибо</t>
  </si>
  <si>
    <t xml:space="preserve">Всем спасибо! </t>
  </si>
  <si>
    <t xml:space="preserve">Желаю всего хорошего! </t>
  </si>
  <si>
    <t xml:space="preserve">Желаю всем счастья! </t>
  </si>
  <si>
    <t xml:space="preserve">Процветания! </t>
  </si>
  <si>
    <t xml:space="preserve">Счастья желаю! </t>
  </si>
  <si>
    <t xml:space="preserve">Спасибо, всем! </t>
  </si>
  <si>
    <t xml:space="preserve">Мы желаем ещё одну новую зданию построили нам! Спасибо! </t>
  </si>
  <si>
    <t xml:space="preserve">Спасибо! </t>
  </si>
  <si>
    <t xml:space="preserve">Всем спасибо чтобы наш ребёнок воспитывает! </t>
  </si>
  <si>
    <t xml:space="preserve">Нам бы построили новый садик! </t>
  </si>
  <si>
    <t xml:space="preserve"> Мы желаем нам построили новый садик. </t>
  </si>
  <si>
    <t xml:space="preserve">Новый садик! </t>
  </si>
  <si>
    <t xml:space="preserve">Здания нового садика! </t>
  </si>
  <si>
    <t xml:space="preserve">Нам новый садик! </t>
  </si>
  <si>
    <t xml:space="preserve">Мы желаем новый садик! </t>
  </si>
  <si>
    <t>Здания детского сада маленькие, рекомендуется капитальный ремонт. Несмотря на это садик работает в лучшем виде. Учителя, воспитатели очень внимательные, вежливые, любят детей и работу. Спасибо!</t>
  </si>
  <si>
    <t>Улучшение материальной базы  садика.Построить новый садик</t>
  </si>
  <si>
    <t>Столовая была еше шире а то все не поместятся,</t>
  </si>
  <si>
    <t xml:space="preserve">Столовую сделали ещё по шире </t>
  </si>
  <si>
    <t>улучшения материально-технической базы организаций, построит дополнительную группу, нехватает свободных мест для детей в сумоне</t>
  </si>
  <si>
    <t>дополнительных занятий по ритмике, аэробике, по психологии</t>
  </si>
  <si>
    <t>здания бы побольше</t>
  </si>
  <si>
    <t>еще бы была одна группа</t>
  </si>
  <si>
    <t>Администрация сумона хотим поставить нам хорошего, доступного интернета</t>
  </si>
  <si>
    <t>нет доступный интернет в сумоне</t>
  </si>
  <si>
    <t>Хотелось бы нового садика</t>
  </si>
  <si>
    <t xml:space="preserve">Всем работникам спасибо! </t>
  </si>
  <si>
    <t xml:space="preserve">Желаю здоровья! </t>
  </si>
  <si>
    <t>Желаю на работе успех.</t>
  </si>
  <si>
    <t>Желаю всего самого хорошего!!!</t>
  </si>
  <si>
    <t xml:space="preserve">все меня устраивает </t>
  </si>
  <si>
    <t xml:space="preserve">Желаю творческого успехов работе </t>
  </si>
  <si>
    <t>Я хочу чтоб по больше групп еще.</t>
  </si>
  <si>
    <t>Желаю наибольших достижений в вашем не лёгком труде!</t>
  </si>
  <si>
    <t>Успехов!!!</t>
  </si>
  <si>
    <t xml:space="preserve">Чтобы обеспечивали хорошую свясь и  интернет </t>
  </si>
  <si>
    <t>нет у меня предложения</t>
  </si>
  <si>
    <t xml:space="preserve">не хватает свободных мест детского сада, надо построит новый детский сад  </t>
  </si>
  <si>
    <t>интернет ресурс нет в сумоне, только организациях имеется</t>
  </si>
  <si>
    <t>условия детского сада мне устраивает</t>
  </si>
  <si>
    <t>улучшить инетернет ресурс в сумоне</t>
  </si>
  <si>
    <t xml:space="preserve">построили бы новый детский сад_x000D_
_x000D_
</t>
  </si>
  <si>
    <t xml:space="preserve">По больше  интернета </t>
  </si>
  <si>
    <t>улучшение игровой площадки по ФГОС</t>
  </si>
  <si>
    <t xml:space="preserve">Пока ничего </t>
  </si>
  <si>
    <t>Меня всё устраивает в этом организации</t>
  </si>
  <si>
    <t>Улучшить материально-техническую базу садика</t>
  </si>
  <si>
    <t>В группах побольше различных игрушек</t>
  </si>
  <si>
    <t>Полностью удовлетворена. На данный момент предложений нет</t>
  </si>
  <si>
    <t xml:space="preserve">Для обучения предлагаю приобрести телевизоры с интернетом. </t>
  </si>
  <si>
    <t>Пока предложений нет</t>
  </si>
  <si>
    <t xml:space="preserve">Могу рекомендовать поставить видеонаблюдение внуири группы </t>
  </si>
  <si>
    <t>улучшение сайта</t>
  </si>
  <si>
    <t>Детское питание, почистить ковры на полу</t>
  </si>
  <si>
    <t>Успешного развития</t>
  </si>
  <si>
    <t>Замена окон на пластиковые окна</t>
  </si>
  <si>
    <t>Сделать современное,развивающее,игровую площадку</t>
  </si>
  <si>
    <t>улучшение игровых площадок</t>
  </si>
  <si>
    <t xml:space="preserve">Колясочную площадку. Побольше качелей. Чтоб наши дети могли есть побольше фруктов.  </t>
  </si>
  <si>
    <t>Детский сад молодой, дружный. Я предлагаю остальным родителям. Довольны работой коллектива.</t>
  </si>
  <si>
    <t>Садик хороший,так держать!!</t>
  </si>
  <si>
    <t>Хамнаарак</t>
  </si>
  <si>
    <t>Желаю чтобы ещё дальше развивалась, это самый лучший дет.сад  в районе</t>
  </si>
  <si>
    <t>У них и так все хорошо, удачи!!!</t>
  </si>
  <si>
    <t>Желаю всего хорошего!</t>
  </si>
  <si>
    <t>Меня все устраивает!</t>
  </si>
  <si>
    <t>Пока нет коментарий</t>
  </si>
  <si>
    <t xml:space="preserve">Хочется уделить внимание детям подготовительной группы. </t>
  </si>
  <si>
    <t>Лучшее учреждение</t>
  </si>
  <si>
    <t xml:space="preserve">Желаю дальнейших процветаний </t>
  </si>
  <si>
    <t>Работат над парковкой автомоьиоей для инвалидов</t>
  </si>
  <si>
    <t xml:space="preserve">Дальше ещё лучше развиваться, заведующая в этом садике молодец! </t>
  </si>
  <si>
    <t>Они самые лучшие</t>
  </si>
  <si>
    <t xml:space="preserve">Спортивный зал и тренажёр </t>
  </si>
  <si>
    <t>Отличный садик </t>
  </si>
  <si>
    <t>Пока нет,организация </t>
  </si>
  <si>
    <t>Все хорошо, незнаю что предлагать</t>
  </si>
  <si>
    <t>Желаем дальнейшего процветания!</t>
  </si>
  <si>
    <t>Подготовительная группа была на высшем уровне</t>
  </si>
  <si>
    <t>Спасибо всем работникам, старающимся воспитывать наших детишек с любовью и ответственностью, за огромную работу, верность делу и преданность своей работе. Долгих лет и процветания нашему любимому детскому саду.</t>
  </si>
  <si>
    <t>Желаю всему коллективу везения, благополучия, энергии, сил и чтобы ничто не могло повредить ту добрую сказочную атмосферу, которую вы создаете для малышей.</t>
  </si>
  <si>
    <t>Это -самое лучшее учреждееие</t>
  </si>
  <si>
    <t>Хотелось бы отметить умелое и чуткое руководство заведующей детским садом, Чойган Николаевны которая создаёт в саду порядок, дружелюбную и теплую атмосферу с родителями всегда идёт  на контакт. Ведь без её грамотного руководство, наверное, не было бы таких педагогов, работающих с нашими детьми.</t>
  </si>
  <si>
    <t>Желаю, чтоб детский сад ещё дальше развивался, успехов всем работникам и воспитателям</t>
  </si>
  <si>
    <t xml:space="preserve">Успехов и процветания! </t>
  </si>
  <si>
    <t>С условиями довольна</t>
  </si>
  <si>
    <t xml:space="preserve">Так держать! Воспитатели вежливые хорошие, хороший сад! </t>
  </si>
  <si>
    <t>Детские площадки</t>
  </si>
  <si>
    <t>Никаких претензий не имею</t>
  </si>
  <si>
    <t>Новый помешение надо.Дети заниметься старом помещение.</t>
  </si>
  <si>
    <t>Улучшить здание учреждения</t>
  </si>
  <si>
    <t>Улучшение здании</t>
  </si>
  <si>
    <t>Хочу чтобы открылись ещё новые кружки</t>
  </si>
  <si>
    <t>Чтобы в школе дальше развивались технические средства обучения для учащихся</t>
  </si>
  <si>
    <t>Еще работать работать</t>
  </si>
  <si>
    <t>У меня нет предложений и жалоб так как я удовлетворена</t>
  </si>
  <si>
    <t>Желаю, чтобы клуб имел собственное помещение, оборудованное новой техникой и мебелью</t>
  </si>
  <si>
    <t>Другую отдельную зданию.</t>
  </si>
  <si>
    <t>Капитальный ремонт здания</t>
  </si>
  <si>
    <t>Побольше ещё разных кружков</t>
  </si>
  <si>
    <t>Больших и уютных кабинетов, и желаю большого процветания педагогов</t>
  </si>
  <si>
    <t>желаю всего шорошего</t>
  </si>
  <si>
    <t>Очень хорошая организация</t>
  </si>
  <si>
    <t>Успехов педагогов и воспитанников в творческих конкурсов</t>
  </si>
  <si>
    <t>Много побед и результатов</t>
  </si>
  <si>
    <t>Кап ремонт</t>
  </si>
  <si>
    <t>Зал для проведения концертов и конкурсов</t>
  </si>
  <si>
    <t>Это хорошая организация</t>
  </si>
  <si>
    <t>Больше художественных конкурсов среди воспитанников</t>
  </si>
  <si>
    <t>Добавить ещё кружки</t>
  </si>
  <si>
    <t>Дальнейших успехоВ!</t>
  </si>
  <si>
    <t>Здание новое</t>
  </si>
  <si>
    <t>Больше достижений в конкурсах и фестивалях</t>
  </si>
  <si>
    <t>Больше побед</t>
  </si>
  <si>
    <t>Участвовать в танцевальных фестивалях</t>
  </si>
  <si>
    <t>Успехов в работе педагогов</t>
  </si>
  <si>
    <t>Органицазия дружная, хорошая</t>
  </si>
  <si>
    <t>Новое здание и успехов в работе педагогов и воспитанников</t>
  </si>
  <si>
    <t>Побольше хороших и послушных воспитанников</t>
  </si>
  <si>
    <t>Успехов и побольше воспитанников</t>
  </si>
  <si>
    <t>Получить доступ интернет во всех классах и чтобы учились все учащиеся в одном смене</t>
  </si>
  <si>
    <t>Чтобы учились одном смене</t>
  </si>
  <si>
    <t>Хорошо проводили уроки качественно</t>
  </si>
  <si>
    <t>Хорошо учитььдетей</t>
  </si>
  <si>
    <t>Чтобы провожили уроки качественно</t>
  </si>
  <si>
    <t>Выпускникам дать качественную консультацию</t>
  </si>
  <si>
    <t>Успех успех успех</t>
  </si>
  <si>
    <t>Удаси</t>
  </si>
  <si>
    <t>ТСО оборудование</t>
  </si>
  <si>
    <t>Дальнейшей успехи!!!</t>
  </si>
  <si>
    <t>Для улучшения качества образования данного учреждения повысить уровень улучшения педработников</t>
  </si>
  <si>
    <t xml:space="preserve">Родители пассивные, поэтому улучшить работу с родителями. </t>
  </si>
  <si>
    <t>Обновление МТБ</t>
  </si>
  <si>
    <t>Материалы для игровой плащатке</t>
  </si>
  <si>
    <t>Базовые материалы</t>
  </si>
  <si>
    <t>Улучшить условия и инвентарь в спортивном зале.</t>
  </si>
  <si>
    <t>Открыть вакансию логопеда в летском саду</t>
  </si>
  <si>
    <t xml:space="preserve">Материалы оборудование для игровой площадке </t>
  </si>
  <si>
    <t>Улучщение материально- технической базы,требуются высококвалификцированные предметные педагоги</t>
  </si>
  <si>
    <t>Материально техническая база детсада</t>
  </si>
  <si>
    <t>Посещаемость детей надо повысить так как детский сад осуществляет свою работу только благодаря родительской оплате по содержанию детей</t>
  </si>
  <si>
    <t>Открыть вакансию медсестры в детском саду</t>
  </si>
  <si>
    <t>Побольше компютеров, интерактивных досок, и условий для улучшения учёбы</t>
  </si>
  <si>
    <t>Обновление игрового участка детского сада</t>
  </si>
  <si>
    <t xml:space="preserve">Материально-техническое оборудование </t>
  </si>
  <si>
    <t>улучшить условия для современного образования</t>
  </si>
  <si>
    <t>Здание школы не типовая поэтому не соответствеут уровню современной школы. Нет актового зала. Улучшить здание школы</t>
  </si>
  <si>
    <t xml:space="preserve">улучшить внеурочную работу с детьми </t>
  </si>
  <si>
    <t xml:space="preserve">изучать профильное направление </t>
  </si>
  <si>
    <t>Приобретение современного игровного оборудование</t>
  </si>
  <si>
    <t>Материально- техническое и информационной обеспечение организации</t>
  </si>
  <si>
    <t>Замена деревянныы окон на пластиковые</t>
  </si>
  <si>
    <t xml:space="preserve">ТСО оборудования </t>
  </si>
  <si>
    <t>Увеличить спорт  зала</t>
  </si>
  <si>
    <t>Улучшить материально техническое состояние</t>
  </si>
  <si>
    <t>Желаю дальнейших успехов и развитий</t>
  </si>
  <si>
    <t>Улучшение материально-технической базы</t>
  </si>
  <si>
    <t>развиваться дальше</t>
  </si>
  <si>
    <t>много игрушек</t>
  </si>
  <si>
    <t xml:space="preserve">развитию </t>
  </si>
  <si>
    <t xml:space="preserve">игровые площадки </t>
  </si>
  <si>
    <t>высокий забор как в кызыле</t>
  </si>
  <si>
    <t xml:space="preserve">дальнейшие развитие </t>
  </si>
  <si>
    <t xml:space="preserve">игровую площадки </t>
  </si>
  <si>
    <t>игрушки</t>
  </si>
  <si>
    <t>игровую площадку</t>
  </si>
  <si>
    <t xml:space="preserve">развитие </t>
  </si>
  <si>
    <t>Надо каждой группе кулер</t>
  </si>
  <si>
    <t>дальнейшую развитию</t>
  </si>
  <si>
    <t xml:space="preserve">Нету преподователья логопеда. </t>
  </si>
  <si>
    <t>улучшение площадки</t>
  </si>
  <si>
    <t xml:space="preserve">новые мебели </t>
  </si>
  <si>
    <t xml:space="preserve">компьютера </t>
  </si>
  <si>
    <t xml:space="preserve">игровую площадку </t>
  </si>
  <si>
    <t>забор железный</t>
  </si>
  <si>
    <t xml:space="preserve">игровые компьютера </t>
  </si>
  <si>
    <t>счастья</t>
  </si>
  <si>
    <t>новую площадку</t>
  </si>
  <si>
    <t xml:space="preserve">Желаю ещё больше просветания </t>
  </si>
  <si>
    <t xml:space="preserve">Хочу пожелать чтоб все дети были здоровыми, и все работники дет сада </t>
  </si>
  <si>
    <t xml:space="preserve">Хочу пожелать работникам ещё больше опыта </t>
  </si>
  <si>
    <t xml:space="preserve">Нет физкультурый преподователья. </t>
  </si>
  <si>
    <t>Много игрушку надо для дети развития</t>
  </si>
  <si>
    <t xml:space="preserve">Детский каток на площадку надо. </t>
  </si>
  <si>
    <t>Электронные квитанции</t>
  </si>
  <si>
    <t>Учебно-воспитательная работа с воспитанниками</t>
  </si>
  <si>
    <t>Питание</t>
  </si>
  <si>
    <t>Собрании проводить по больше</t>
  </si>
  <si>
    <t>Прогулки организовать по больше</t>
  </si>
  <si>
    <t>Воспитательная работа</t>
  </si>
  <si>
    <t>улучшение</t>
  </si>
  <si>
    <t>Желаю удачи в педагогам творческой работы</t>
  </si>
  <si>
    <t xml:space="preserve">Дом Творчества сделать Центром творчества детей нашего кожууна. Расширить все возможности работников этой организации </t>
  </si>
  <si>
    <t>Расширение Дома творчества! Сделать Центром Дома творчества</t>
  </si>
  <si>
    <t>Хотелось бы увеличить помещение, так как данное помещение устарело. Расширить и развивать в Центр творчества для детей</t>
  </si>
  <si>
    <t>Новое помещение и побольше учителей</t>
  </si>
  <si>
    <t xml:space="preserve">Желаю удачи в работе </t>
  </si>
  <si>
    <t xml:space="preserve">Успехов в творческой деятельности </t>
  </si>
  <si>
    <t>Желаю в дальнейшем больших творческих успехов доме творчества овюрского кожууна</t>
  </si>
  <si>
    <t xml:space="preserve">Материальное обеспечение </t>
  </si>
  <si>
    <t xml:space="preserve">Благоустройства и новое стройка здании и еще новое оборудовании техники ,компютеры </t>
  </si>
  <si>
    <t>Все отлично просто класс</t>
  </si>
  <si>
    <t>БОЛЬШЕ ИСПОЛЬЗОВАЛИ НОВЫЕ ОЗДОРОВИТЕЛЬНЫЕ ТЕХНОЛИИ НОВЫХ МЕТОДОВ ОБУЧЕНИЙ</t>
  </si>
  <si>
    <t>На высшем уровне</t>
  </si>
  <si>
    <t xml:space="preserve">Улучшение организации </t>
  </si>
  <si>
    <t>Процветания и расширения как Центр районного дома творчества</t>
  </si>
  <si>
    <t xml:space="preserve">Ещё по лучшей части </t>
  </si>
  <si>
    <t>Построить новое здание, так как нынешнее совсем старое. Остальное нас полностью устраивает</t>
  </si>
  <si>
    <t>Желаю удачи все работникам Дома творчества!</t>
  </si>
  <si>
    <t>СМИ</t>
  </si>
  <si>
    <t>Все было хоррор</t>
  </si>
  <si>
    <t>Улучшения компьютеризации и благополучия  всем педагогам в работе</t>
  </si>
  <si>
    <t>Педагогам успеха в работе, инвентаризации новой технологии</t>
  </si>
  <si>
    <t>Желаю расширения объекта</t>
  </si>
  <si>
    <t xml:space="preserve">Так держать!! </t>
  </si>
  <si>
    <t xml:space="preserve">Дальнейшем успех </t>
  </si>
  <si>
    <t>Угжок</t>
  </si>
  <si>
    <t>Построить новое здание с дополнительными профилями</t>
  </si>
  <si>
    <t>Достроить организацию и еще добавить кружки</t>
  </si>
  <si>
    <t>Все было как я думаю</t>
  </si>
  <si>
    <t xml:space="preserve">Удача </t>
  </si>
  <si>
    <t xml:space="preserve">Комфортные условие: туалет, кожаный мебель, освещение помещении, современные оргтехники, ламинат на полу, Вайфай, стандартные двери, вход из улицы, </t>
  </si>
  <si>
    <t>Успешной работы удачи</t>
  </si>
  <si>
    <t xml:space="preserve">Дальнейших успехов во всём </t>
  </si>
  <si>
    <t>Вай фай-улучшить</t>
  </si>
  <si>
    <t>Дальнейшего процветания !!!!!</t>
  </si>
  <si>
    <t xml:space="preserve">ДОБРЫЙ ДЕНЬ ! ПУСТЬ ОНО ПРИНЕСЕТ Вам  радость , откроет новый день , все ,что случится сегодня , будет только хорошим и приятным ! </t>
  </si>
  <si>
    <t>Удовлетворена работой организации. Желаю дальнейщего процветания!</t>
  </si>
  <si>
    <t xml:space="preserve">Открыть хореографический класс для дошкольников </t>
  </si>
  <si>
    <t>Будьте здоровы! Успехов Вам! Открыть фитнес зал для полных</t>
  </si>
  <si>
    <t xml:space="preserve">просьба оказания помощи в приобретении школьной мебели (столов, стульев) для кабинетов со стороны органа управления </t>
  </si>
  <si>
    <t>Ну мне не нравится здесь всё,поменяйте</t>
  </si>
  <si>
    <t>Увеличить финансирование ОУ</t>
  </si>
  <si>
    <t>Директору  быть вежлевее</t>
  </si>
  <si>
    <t>Улучшить техническую оснащенность кабинетов</t>
  </si>
  <si>
    <t>Улучшить материально-техническую базу</t>
  </si>
  <si>
    <t>Штат усителей увеличить,дополнительные занятия организовать по предметам,дети простт не успевают</t>
  </si>
  <si>
    <t>Тяжело обучаться дистанционно, плохая связь</t>
  </si>
  <si>
    <t xml:space="preserve">Добрый день, хотелось бы видеть в школе новых активных молодых специалистов </t>
  </si>
  <si>
    <t>Безопасность детей в школе</t>
  </si>
  <si>
    <t xml:space="preserve">Верните стандартное обучение! </t>
  </si>
  <si>
    <t xml:space="preserve">Сменить руководство на грамотного, компетентного управленца- директора </t>
  </si>
  <si>
    <t>Провести воду в здании ,и туалет нужно тоже чтоб был в здании.</t>
  </si>
  <si>
    <t xml:space="preserve">Дальнейшего процветания ,успехов на работе </t>
  </si>
  <si>
    <t>Сделать лучше ремонт</t>
  </si>
  <si>
    <t xml:space="preserve">Обеспить новыми учебниками согласно новым стандартам. Оснащение кабинетов техническими средствами и вай фай интернет на территории образовательной системы и детям донного ОО. </t>
  </si>
  <si>
    <t xml:space="preserve">Дети хотят в школу. </t>
  </si>
  <si>
    <t xml:space="preserve">Поставить новую мебель в начальных класса, доски, шкафы.,окна,туалеты в здании. И вообще построить отдельное здание для начальной школы!!!! Со всеми удобствами. </t>
  </si>
  <si>
    <t xml:space="preserve">Ремонт в классах, освещение. Улучшение учебных инвентарей. </t>
  </si>
  <si>
    <t>Должно быть качественное ,горячее питание.Тёплый туалет должен быть.Медсестра должна проводить утренний фильтр детей.</t>
  </si>
  <si>
    <t>Дальнейшего развития в образовании</t>
  </si>
  <si>
    <t>Рассмотреть штат</t>
  </si>
  <si>
    <t>Чтобы дети учились всегда в одну смену.  Не вижу смысла в предметах ОРКСЭ,  иностранном, информатике.  В начальных классах.</t>
  </si>
  <si>
    <t xml:space="preserve"> Побольше хороших условий для обучения детей. </t>
  </si>
  <si>
    <t>Открыть туалет хотя бы в зимнее время. Особенно для девочек. Улучшить приготовление пищи в столовой, а так же расширить меню. Сделать вседоступность для мытья рук. По санитарно гигиеническим показаниям 0 баллов из всевозможных для школы</t>
  </si>
  <si>
    <t xml:space="preserve">Лучшие учится в школе. </t>
  </si>
  <si>
    <t>Улучшить питание,в частности отсутствие выпечки</t>
  </si>
  <si>
    <t>Поменять уставших учителей, которые не хотят развиваться, принимать инновации, в школе до сих пор нет эл.журнала итд</t>
  </si>
  <si>
    <t>Пусть учителя проходят курсы повышения</t>
  </si>
  <si>
    <t>Нужно ввести пятидневку</t>
  </si>
  <si>
    <t>Построить новую школу.</t>
  </si>
  <si>
    <t xml:space="preserve">Я бы хотела в школе для наших детей новую столовую, пластиковые окна, новую мебель </t>
  </si>
  <si>
    <t xml:space="preserve">Быть добрее </t>
  </si>
  <si>
    <t>Одекватно оценивать работу детей, лучше объяснять на уроке</t>
  </si>
  <si>
    <t>Сделать капетальный ремонт и построить новое сдание.</t>
  </si>
  <si>
    <t>Побольше оздоровительный мероприятий для детей, построить бассейн</t>
  </si>
  <si>
    <t>Для контроля за дистанционным обучением детей, хочу видеть дневники , и комментарии преподавателей.</t>
  </si>
  <si>
    <t xml:space="preserve">Не проводятся конкурсы для девочек например Мисс красоты и элегантности для младших классов. Такие мероприятия вообще никогда не в дела. Сколько мой ребенок там Обучаетс, не в дела. </t>
  </si>
  <si>
    <t xml:space="preserve">  Нет</t>
  </si>
  <si>
    <t xml:space="preserve">хочу уборочные внутри здания </t>
  </si>
  <si>
    <t xml:space="preserve">В школе нет туалета, а это трудно ученикам, особенно в зимнее время. </t>
  </si>
  <si>
    <t>Чтобы учителя относились доброжелательней к детям. Оценивали знания детей, а не статус родителей.</t>
  </si>
  <si>
    <t>Починить туалет в школе</t>
  </si>
  <si>
    <t>С условиями двольна</t>
  </si>
  <si>
    <t>Не плохо бы было организовать в школе бригаду либо что-то подобное для приобщения детей к общественному труду,этим самым школа могла бы снабжать себя сама овощами либо картофелем,такую систему уже используют другие школы России,чтобы не было разногласий с родителями что их ребенок работает можно было создать условия договора где родителями дано бы было согласие на то что их ребенок заниматься общественным трудом.В кружках также организовать  для детей дошкольного возраста занятия,так как в садиках не хватает места,а для ребенка дошкольного возраста это бы не помешало.</t>
  </si>
  <si>
    <t>Поставит теплый туалет</t>
  </si>
  <si>
    <t>Сделать бассейн</t>
  </si>
  <si>
    <t>Необходимо приобрести мебель в классы ( шкафы )</t>
  </si>
  <si>
    <t xml:space="preserve">Лучше бы ходили в школу </t>
  </si>
  <si>
    <t>Преобладает авторитарный тон общения с учениками</t>
  </si>
  <si>
    <t xml:space="preserve">Удачи всем учителям! Крепкого здоровья, счастья в личной жизни и творчских успехов в работе. Мы любим Вас. </t>
  </si>
  <si>
    <t>Желаю всем здоровья!</t>
  </si>
  <si>
    <t>Все устраивает, спасибо</t>
  </si>
  <si>
    <t xml:space="preserve">Хотелось бы побольше мест где можно помыться </t>
  </si>
  <si>
    <t xml:space="preserve">Построить новую школу!!!!! </t>
  </si>
  <si>
    <t xml:space="preserve">Учителя и тех персонал выполняют свои трудовые обязанности качественно и добросовестно, желаю и в дальнейшем больших творческих успехов  и карьерных достижений в их нелёгком труде. </t>
  </si>
  <si>
    <t>Что бы построили новую школу, и что бы карантин кончился скорей</t>
  </si>
  <si>
    <t>автоматизация</t>
  </si>
  <si>
    <t>Наладить интернет, чтобы не зависал</t>
  </si>
  <si>
    <t>Необходимо выделить средства для качественного косметического ремонта и выполнить его.</t>
  </si>
  <si>
    <t xml:space="preserve">Создание более комфортных условий для образовательной деятельности с соблюдением гигиенических требований. Спасибо! </t>
  </si>
  <si>
    <t>Без платное питание учеников</t>
  </si>
  <si>
    <t>Больше действительно желающих работать и довать знания детям, а не просто так получать заработнаю плату</t>
  </si>
  <si>
    <t xml:space="preserve">Поменять мебель, стулья, организовать работу гардероба, повысить профессионализм преподавателей и  их заинтересованность в успехах детей </t>
  </si>
  <si>
    <t>Не надо детей различать по национальности</t>
  </si>
  <si>
    <t>Всем добра,и здоровья</t>
  </si>
  <si>
    <t>У первоклассников внутри школы,чтоб поставили унитазы, новое здание сделать</t>
  </si>
  <si>
    <t xml:space="preserve">Нужно онлайн обучение где учителя рассказывают о теме урока </t>
  </si>
  <si>
    <t>Будьте очень терпеливыми мои учителя и всё будет ХОРОШО!</t>
  </si>
  <si>
    <t xml:space="preserve">Изменить отношение к детям. А не относиться к ним выборочно. </t>
  </si>
  <si>
    <t xml:space="preserve">Дистанционно учится очень не удобно. Приходиться нам родителям их учить, объяснять темы. Не у всех компьютера, телефоны. Вот нам например очень трудно. У нас один тел. Я этот тел на работу забираю, без тел ни как. Вечером прихожу тогда только д/з начинаем делать. Если это не по теме извините. </t>
  </si>
  <si>
    <t>Нужно  новое здание со всеми удобствами.</t>
  </si>
  <si>
    <t>Школа хорошая,педагоги прекрасные, но всё-таки есть один минус-холодные туалеты на улице,ведь это влияет на здоровье детей,по несколько раз за зиму приходиться лечить мочевой пузырь.было бы очень хорошо если бы организовали тёплые туалеты.</t>
  </si>
  <si>
    <t xml:space="preserve">Улучшить дистанционное обучение. </t>
  </si>
  <si>
    <t>Мы желаем, чтобы в школе все классы были оснащены интерактивными досками.</t>
  </si>
  <si>
    <t>Упростить оплату столовой.</t>
  </si>
  <si>
    <t xml:space="preserve">хотелось бы в этой четверти  оценки не ставили </t>
  </si>
  <si>
    <t xml:space="preserve">Построить новую школу для начальных классов </t>
  </si>
  <si>
    <t>Дополнительные занятия по основным урокам.</t>
  </si>
  <si>
    <t>Пусть думают сами</t>
  </si>
  <si>
    <t xml:space="preserve">Усиление контроля над учебной частью и служебным поведением </t>
  </si>
  <si>
    <t>Добавить больше новых, молодых перспективных учителей, которые будут наставлять наших детей, помогать им найти собственную дорогу в этой жизни.</t>
  </si>
  <si>
    <t xml:space="preserve">Поскорее придумайте лекарство против короновируса и откройте школы. Дети хотят в школу! </t>
  </si>
  <si>
    <t>Тёплый туалет построить</t>
  </si>
  <si>
    <t>Введение пятидневной учебной недели, наличие саунзела</t>
  </si>
  <si>
    <t>Не знаю и так подходит</t>
  </si>
  <si>
    <t>Что бы скорей построили новую школу</t>
  </si>
  <si>
    <t>Чтобы скорей построили  новую школу</t>
  </si>
  <si>
    <t>советую учителям осваивать просторы технической стороны обучения и научиться вести онлай уроки, а не скидывать ссылки на чужие видеоуроки. больше внимательности к экзаменуемым</t>
  </si>
  <si>
    <t xml:space="preserve">Построить новую школу, компьютеры </t>
  </si>
  <si>
    <t xml:space="preserve">Начну с жалоб: школа не действует в интересах учеников, не выполняет свои обязанности, не помогает выпускникам и т. д.. Может для начала сделаете работающий туалет и раковину, желательно с водой. И будете открывать его хотя бы зимой, чтобы дети не тащились в мороз на улицу. В зимнее время так холодно в здании, что ученики вынуждены ходить в верхней одежде. Про раздевалки отдельный разговор. Почему работники школы не могут открыть две двери в раздевалке? Для удобства учащихся. Расскажу в кратце как заходят в женскую раздевалку девочки. Так как дверь только одна и проход в двери очень узкий, чтобы зайти, нужно подождать пока выйдут дети с того края одетые, они закроют дверь, и выйдут вообще из раздевалки. А только потом заходят не одетые и то, по группам. Одна группа заходит на левую сторону, после чего закрывают дверь, проходят к своим курткам, выходят тоже так же. И на весь этот круговорот уходит уйма времени. Вопрос, разве так сложно открыть ещё одну дверь? Или хотя бы поставить скамейки для детей, которые переодеваются. Честно, никому бы никогда не посоветовала эту школу! У мед. работника нет лекарств, ни от головной боли, ни от боли в желудке. Есть только глицин. Администрация школы даже об этом не позаботилась. Отмечу нескольких хороших учителей, знающих свой предмет и умеющих его донести до детей. Н. Г. Матвеева, Е. А. Грибас. У многих учителей есть предвзятое отношение к некоторым ученикам. Если уж улучшать школу, то начинать с корня, то есть с администрации. Или хотя бы с "нормального" отношения к обучающимся. Хотя знаете, здесь легче все разрушить и начать заново </t>
  </si>
  <si>
    <t>переработать сайт школы, очень неудобен в использовании. и давать больше информации.....освоить самим учителям проведение онлайн уроков, а то просто ссылки на чужие уроки</t>
  </si>
  <si>
    <t xml:space="preserve">Спасибо за работу </t>
  </si>
  <si>
    <t>Желаем успехов</t>
  </si>
  <si>
    <t>Побольше молодых педагогов</t>
  </si>
  <si>
    <t>Мне всё нравится</t>
  </si>
  <si>
    <t>Сделать открытый свободный доступ к использованию учениками  ПК, чтобы не было окошек в расписании уроков школы, пересмотрели вопрос  о замене учителей основных предметов математики и русского языка, у которых не было результатов по огэ и егэ</t>
  </si>
  <si>
    <t>Улучшить состояние мебели</t>
  </si>
  <si>
    <t>Наблюдается авторитарный грубый тон общения с учениками. Это не желательно</t>
  </si>
  <si>
    <t xml:space="preserve">Комментариев не имею. </t>
  </si>
  <si>
    <t xml:space="preserve">Чтобы построили начальную школу, столовую, бассейн, поменять парты, столы. </t>
  </si>
  <si>
    <t>Образовательной организации надо больше работать с родителями и детьми платформы по обучению сейчас 9 классов есть но видео уроков по обьясненинию тем я вообще не вижу как дети будут сдавать экзамены мне как родителю вообще не понятно</t>
  </si>
  <si>
    <t xml:space="preserve">Улучшить кабинеты в шачальной школе. В здании обновить мебель и доски. </t>
  </si>
  <si>
    <t>Завуч не слышит, дети жалтся</t>
  </si>
  <si>
    <t xml:space="preserve">Не перегружайте детей домашней работой </t>
  </si>
  <si>
    <t>Компьютеры в каждом кабинете</t>
  </si>
  <si>
    <t>Новую мебель в кабинеты</t>
  </si>
  <si>
    <t xml:space="preserve">Хорошая школа, сильный педагогический состав. </t>
  </si>
  <si>
    <t>Установить видеокамеры, проводить побольше мероприятий с детьми и родителями</t>
  </si>
  <si>
    <t>Нужны камеры видеонаблюдений</t>
  </si>
  <si>
    <t>оргтехнику в кабинеты</t>
  </si>
  <si>
    <t>Дети жалуются на Козлову не слышит</t>
  </si>
  <si>
    <t xml:space="preserve">Здоровья! </t>
  </si>
  <si>
    <t>Тактично быть с людьми</t>
  </si>
  <si>
    <t>Успехов а работе</t>
  </si>
  <si>
    <t>Сменить директора</t>
  </si>
  <si>
    <t xml:space="preserve">Пусть завуч идёт на пенсию </t>
  </si>
  <si>
    <t xml:space="preserve">Первая школа должна оставаться первой.  </t>
  </si>
  <si>
    <t>новую спортивную площадку</t>
  </si>
  <si>
    <t>Построить хотябы маленькое здание на территории школы для начальных классов С ТЁПЛЫМ ТУАЛЕТОМ !</t>
  </si>
  <si>
    <t>Нужна новая школа здании все старые пебель изношена</t>
  </si>
  <si>
    <t xml:space="preserve">Построили бы новую школу со всеми удобствами и стандартами. </t>
  </si>
  <si>
    <t>Улучшить материально технической базы еще</t>
  </si>
  <si>
    <t>Улучшить ТСО школы, нет возможности работать с презентациями</t>
  </si>
  <si>
    <t>Больше учебников</t>
  </si>
  <si>
    <t>Желаю успехов и процветания</t>
  </si>
  <si>
    <t>Продолжать так же работать</t>
  </si>
  <si>
    <t>Нужна новая школа!</t>
  </si>
  <si>
    <t>чтобы были комфортные условия и учителям и ученикам</t>
  </si>
  <si>
    <t>Постройка новой школы</t>
  </si>
  <si>
    <t>Ветхие здания. Постройка новой школы.</t>
  </si>
  <si>
    <t>Желаю дальнейшего процветания,наша школа лучшая!!!</t>
  </si>
  <si>
    <t>Всем довольно</t>
  </si>
  <si>
    <t>Стройка новой школы</t>
  </si>
  <si>
    <t>Всем доволен</t>
  </si>
  <si>
    <t>сделать теплые туалеты в каждом здании</t>
  </si>
  <si>
    <t>Здания школы ветхие, 1939года постройки,</t>
  </si>
  <si>
    <t>Ветхие здания</t>
  </si>
  <si>
    <t>Не соответствие зданий по санпин</t>
  </si>
  <si>
    <t>Горячее питание, питьевой режим</t>
  </si>
  <si>
    <t>Школа ветхая</t>
  </si>
  <si>
    <t>Нужна новая школа, оптимальная парковка</t>
  </si>
  <si>
    <t>Необходима нормальная парковка.</t>
  </si>
  <si>
    <t>Нужны технические   средства обучения, телевизоры, проекторы, компьютеры</t>
  </si>
  <si>
    <t>Улучшить материально технической базы</t>
  </si>
  <si>
    <t>НЕОБХОДИМА НОВАЯ ШКОЛА</t>
  </si>
  <si>
    <t>Строительство новой школы,т.к, здания старые,прошлого века.</t>
  </si>
  <si>
    <t>Старые здания</t>
  </si>
  <si>
    <t>Пострайка школв</t>
  </si>
  <si>
    <t xml:space="preserve">Построить новую школу </t>
  </si>
  <si>
    <t>Питьевой режим</t>
  </si>
  <si>
    <t>Построить новую,комфортабельную школу</t>
  </si>
  <si>
    <t>Здания ветхие</t>
  </si>
  <si>
    <t>Построить новую школу чтобы дети учились в одну смену</t>
  </si>
  <si>
    <t>Не соотаетствие учебных кабиетов по санпин</t>
  </si>
  <si>
    <t>Новую школу построить.</t>
  </si>
  <si>
    <t>Хотелось бы новые здания</t>
  </si>
  <si>
    <t>Шкрла ветхая, надо строить новую</t>
  </si>
  <si>
    <t>новую школу построить</t>
  </si>
  <si>
    <t>современную школу построить нужно</t>
  </si>
  <si>
    <t>Постройка новую школу</t>
  </si>
  <si>
    <t xml:space="preserve">Построить новую школу,  наша школа аварийная нет условий даже главное здания вся в плесени сырость везте, нет тёплого туалена,  нет питьевой воды. </t>
  </si>
  <si>
    <t>Надо новую школу</t>
  </si>
  <si>
    <t>Построить новую, большую школу. А то здании очень старые.</t>
  </si>
  <si>
    <t xml:space="preserve">Внутренний Туалет </t>
  </si>
  <si>
    <t>Мало компьютеров</t>
  </si>
  <si>
    <t>Туалет</t>
  </si>
  <si>
    <t>Спасибо коллективу школы</t>
  </si>
  <si>
    <t>нужна новая школа</t>
  </si>
  <si>
    <t>чтобы было всегда комфортно</t>
  </si>
  <si>
    <t>Улучшить оборудовани</t>
  </si>
  <si>
    <t>Ноутбуки</t>
  </si>
  <si>
    <t>новую школу надо построить</t>
  </si>
  <si>
    <t>новую школу</t>
  </si>
  <si>
    <t>Здания старые</t>
  </si>
  <si>
    <t>нужен второй спортивный зал</t>
  </si>
  <si>
    <t>Построить новое здание школы.</t>
  </si>
  <si>
    <t>Здание школы уже не в том состоянии, пора уже строить новое здание для наших детей. По современным требованиям здание этой школы наверно не соответствует.</t>
  </si>
  <si>
    <t>Нужна хорошая связь, интернет</t>
  </si>
  <si>
    <t>Школе не хватает территории для культурно-массовых мероприятий актового зала</t>
  </si>
  <si>
    <t>предлагаю ввести хороший интернет не только для учителей, но и для наших детей в виде вайфая, чтобы подключались стелефонов</t>
  </si>
  <si>
    <t>школе не хватает актового зала</t>
  </si>
  <si>
    <t>школе нужна хорошая спортивная площадка</t>
  </si>
  <si>
    <t>школе требуется новое здание</t>
  </si>
  <si>
    <t>В школе необходимо делать капремонт</t>
  </si>
  <si>
    <t>здание школы старое - рассмотреть бы вопрос о новом здании</t>
  </si>
  <si>
    <t>бассейн бы школе</t>
  </si>
  <si>
    <t>школе нужен хороший стадион</t>
  </si>
  <si>
    <t>школе необходмио новое здание</t>
  </si>
  <si>
    <t>побольше спортивного инвентаря для учеников</t>
  </si>
  <si>
    <t>новое здание требуется школе</t>
  </si>
  <si>
    <t>в школе не хватает помещений</t>
  </si>
  <si>
    <t>школе не хватает помещений</t>
  </si>
  <si>
    <t>школе бы хороший спортивный инвентарь</t>
  </si>
  <si>
    <t>нужен хороший интернет</t>
  </si>
  <si>
    <t>нужна новая школа с бассейном, хорошим интернетом</t>
  </si>
  <si>
    <t>интернет надо установить в селе</t>
  </si>
  <si>
    <t>если будет хороший интернет в селе, то легче будет с электронными дневниками, дистанционно заниматься</t>
  </si>
  <si>
    <t>здание школы старое, новое современное здание построить нужно</t>
  </si>
  <si>
    <t>школе нужен стадион</t>
  </si>
  <si>
    <t>можно ли сделать плавательный бассейн для школы</t>
  </si>
  <si>
    <t>школе требуется хороший стадион</t>
  </si>
  <si>
    <t>хороший интернет, связь нужна</t>
  </si>
  <si>
    <t xml:space="preserve">школе нужен хороший высокоскоростной интернет, которым могли бы пользоваться и школьники и работники </t>
  </si>
  <si>
    <t>в современное время школа должна быть современной, а один из показателей - это доступ к интернет-ресурсам на достаточно высокой скорости. Школа должна быть обеспечена высокоскоростным интернетом.</t>
  </si>
  <si>
    <t>Завуч должен относится ко всем доброжелательно, а не только к избранным</t>
  </si>
  <si>
    <t xml:space="preserve"> Улучшения условий оказания услуг в данной организации я полностью довольна и претензий не имею.</t>
  </si>
  <si>
    <t>Не плохо бы иметь в школе бассейн, хороший и просторный спортзал.</t>
  </si>
  <si>
    <t xml:space="preserve"> нет скоростного интернета</t>
  </si>
  <si>
    <t>Просим улучшить связь</t>
  </si>
  <si>
    <t>Желательно построить отдельное помещение - актовый зал</t>
  </si>
  <si>
    <t>Отдельный актовый зал и спортзал и высокоскоростной интернет.</t>
  </si>
  <si>
    <t>Нужны оборудования для кабинетов Технологии</t>
  </si>
  <si>
    <t>высокоскоростной интернет хороший нужен в школе.</t>
  </si>
  <si>
    <t>высокосоростной интернет и отдельный актовый зал нужен в школе.</t>
  </si>
  <si>
    <t>оборудованный тренажерный кабинет</t>
  </si>
  <si>
    <t>спортивная площадка возле школы</t>
  </si>
  <si>
    <t>отличный высокосоростной интернет и актовый зал нужен.</t>
  </si>
  <si>
    <t>оборудованная спортплощадка для детей</t>
  </si>
  <si>
    <t>высокоскоростной интернет нужен в школе.</t>
  </si>
  <si>
    <t>современный стадион</t>
  </si>
  <si>
    <t>Хорошую связь в селе для доступа в Интернет</t>
  </si>
  <si>
    <t>хорошая сотовая связь для выхода в скоростной интернет</t>
  </si>
  <si>
    <t>81. Муниципальное бюджетное общеобразовательное учреждение Тарлагская средняя общеобразовательная школа Пий-Хемского кожууна Республики Тыва</t>
  </si>
  <si>
    <t>Приобрести ноутбуки</t>
  </si>
  <si>
    <t>Отрементировать спортзал</t>
  </si>
  <si>
    <t>Работникам и  пед.персоналу надо быть чуть толерантными, тактичными,  относиться уважительно ко всем. Улучшить материально технические средства  т.е. обеспечить кабинеты и кабинет информатики ноубками,  принтером, необходимыми средствами для учебы.</t>
  </si>
  <si>
    <t>МОЕ ПРЕДЛОЖЕНИЕ ЭТО СПОРТИВНАЯ СЕКЦИЯ  (БОРЬБА, КАРАТЭ ИЛИ ДЗЮДО) БЫЛО БЫ НЕ ПЛОХО, ЕСЛИ ОТКРЫЛИ БЫ ТАКИЕ ЗАНЯТИЯ</t>
  </si>
  <si>
    <t>Интернет,чтобы работал быстрее</t>
  </si>
  <si>
    <t>Улучшение работы Интернета, чтобы мы пользовались всеми услугами школы</t>
  </si>
  <si>
    <t>Улучшить качество работы по внешкольной воспительной части, учителям тренерам хорошо и вовремя провести секции</t>
  </si>
  <si>
    <t>кпитальный ремонт спортзала</t>
  </si>
  <si>
    <t>капитальный ремонт спортзала</t>
  </si>
  <si>
    <t>постороить новый спортзал</t>
  </si>
  <si>
    <t>построить новый спортзал</t>
  </si>
  <si>
    <t>улучшить интернет -ресурсы</t>
  </si>
  <si>
    <t>Интернет высокоскоростной</t>
  </si>
  <si>
    <t>приобрести гаджеты для каждому ученику</t>
  </si>
  <si>
    <t>Хороший интернет</t>
  </si>
  <si>
    <t>У всех детей должно быть ноутбуки и планшеты.</t>
  </si>
  <si>
    <t>Хороший скоростной интернет.</t>
  </si>
  <si>
    <t>Оснащение кабинетов компьютерами</t>
  </si>
  <si>
    <t xml:space="preserve">Все хорошо. Удовлетворена </t>
  </si>
  <si>
    <t>Желаю дальше развививались</t>
  </si>
  <si>
    <t>Качественно подбирать педагогических работников</t>
  </si>
  <si>
    <t>Улучшить качество знаний</t>
  </si>
  <si>
    <t>Продолжать так же добросовестно и трудолюбиво работать во благо наших детей!</t>
  </si>
  <si>
    <t>Всеми условиями удовлетворена</t>
  </si>
  <si>
    <t>в каждом кабинете был интернет</t>
  </si>
  <si>
    <t>Желаю еще больших успехов!</t>
  </si>
  <si>
    <t>Работать над оформлением!</t>
  </si>
  <si>
    <t>Нехватка учителей предметников,отсутствие лабораторных классов</t>
  </si>
  <si>
    <t>Секции вольной борьбой и логопеда</t>
  </si>
  <si>
    <t xml:space="preserve">Нет хороших учителей физики, информатики, английского языка. Сменить учителей физической культуры и музыки. </t>
  </si>
  <si>
    <t>Творческих успехов, успешных выпускников</t>
  </si>
  <si>
    <t>Быстрый интернет.Новые компьютеры для учащихся.</t>
  </si>
  <si>
    <t>Меня устраивает как было</t>
  </si>
  <si>
    <t>Предложения нет</t>
  </si>
  <si>
    <t xml:space="preserve">Через интернет трудно учиться </t>
  </si>
  <si>
    <t>Очень трудно учить детей по вайберу .</t>
  </si>
  <si>
    <t>Преподаватели хорошо учили детей</t>
  </si>
  <si>
    <t>Учиться знание умение навык</t>
  </si>
  <si>
    <t>Очень трудно учиться по вайбер ителефону</t>
  </si>
  <si>
    <t>Только в перед</t>
  </si>
  <si>
    <t xml:space="preserve">Самый быстрый интернет </t>
  </si>
  <si>
    <t xml:space="preserve">Хороший интернет </t>
  </si>
  <si>
    <t>Улучшению школк</t>
  </si>
  <si>
    <t>Затрудняюс в ответе</t>
  </si>
  <si>
    <t>Все хорошо. Ничего не изменять</t>
  </si>
  <si>
    <t>Некоторых детях нету телефон ,ноутбуки чтобы детм нормально учились дисстанцонном виде</t>
  </si>
  <si>
    <t>Быстрый интернет, компьютеры для учащихся</t>
  </si>
  <si>
    <t>Трудно обучение телефон и компьютере</t>
  </si>
  <si>
    <t>Установить охрану из росгвардии</t>
  </si>
  <si>
    <t>Качество преподаваемых предметов улучшить</t>
  </si>
  <si>
    <t>Обеспечение для выпускников 100% ноутбуками</t>
  </si>
  <si>
    <t xml:space="preserve">Мтб школы, икт школы, </t>
  </si>
  <si>
    <t>Меня вме устраивает</t>
  </si>
  <si>
    <t>Чистое питьевая вода в болер,качественная еда ,сан.узел в школе...</t>
  </si>
  <si>
    <t xml:space="preserve">Чтоб все было доступно и просто для наших детей </t>
  </si>
  <si>
    <t>Главное доступность к интернете</t>
  </si>
  <si>
    <t xml:space="preserve">Без комментариев,  спасибо </t>
  </si>
  <si>
    <t>Покупать ноутбуки</t>
  </si>
  <si>
    <t>Приобрести дополнительно  компьютеры</t>
  </si>
  <si>
    <t>УСПЕХОВ</t>
  </si>
  <si>
    <t>Ускорить скорость интернета и обеспечить детей ноутбуками</t>
  </si>
  <si>
    <t>Хотелось бы, чтобы преподаватели были организованными и точными. Например: если какое нибудь мероприятие будет, то сообщите об этом заранее. Хотя бы за неделю,  и если не будет, то сообщите хотя бы за 1-2дня. Спасибо</t>
  </si>
  <si>
    <t>Желаю успеха учителям преподавателям работникам нашей школы</t>
  </si>
  <si>
    <t>Всего наилучшего и дальнейшего процветания.</t>
  </si>
  <si>
    <t>Хотелось бы чтобы все учились в одну смену</t>
  </si>
  <si>
    <t>Полностью удовлетворены условиями</t>
  </si>
  <si>
    <t>Улучшить матермальную базу по технологии</t>
  </si>
  <si>
    <t>хотелось бы, чтобы полноценно функционировал кабинет технологии (т.е. мастерская)</t>
  </si>
  <si>
    <t>Столовая кормила бы хорошо</t>
  </si>
  <si>
    <t>Скорей бы закончилось дистанционное обучение</t>
  </si>
  <si>
    <t xml:space="preserve">Дальше работаем во благо детей. </t>
  </si>
  <si>
    <t>Хотим пластиковые окна, если возможно. И учителя физики</t>
  </si>
  <si>
    <t>Улучшить интернет в селе, что бы дети учились вместе, без проблем</t>
  </si>
  <si>
    <t>Поставить в школе факс, стационарный телефон</t>
  </si>
  <si>
    <t xml:space="preserve">Я удовлетворёна работой. Все  условия организации хороши. </t>
  </si>
  <si>
    <t xml:space="preserve">Работайте дальше. Всё условия для детей и родителей хороши. </t>
  </si>
  <si>
    <t>Работайте ещё лучше</t>
  </si>
  <si>
    <t>Отличная работа</t>
  </si>
  <si>
    <t>Душевые после занятий спортом, оборудовать тренажерный зал</t>
  </si>
  <si>
    <t>Нужен тренажерный зал для детей!</t>
  </si>
  <si>
    <t xml:space="preserve">пластиковые окна </t>
  </si>
  <si>
    <t>Поднимать качество знаний</t>
  </si>
  <si>
    <t>хорошо учить детей</t>
  </si>
  <si>
    <t>Сайт прокрутить ещё лучше</t>
  </si>
  <si>
    <t>Нет в школе спортзала</t>
  </si>
  <si>
    <t>Хотели бы чтобы в школе установили высокоскоростной интернет</t>
  </si>
  <si>
    <t>Я бы хотела чтобы у школы был свой транспорт</t>
  </si>
  <si>
    <t>Иметь своего автобуса</t>
  </si>
  <si>
    <t>Спасибо за вопросы</t>
  </si>
  <si>
    <t>Из за отсутствия интернета и сотовой связи родители и дети не могут полноценно грамотно учиться.частично работает электричество.</t>
  </si>
  <si>
    <t>Построить новую школу и сменить всех учителей высшим образованным</t>
  </si>
  <si>
    <t>Нам нужна новая школа!!!</t>
  </si>
  <si>
    <t>Мне кажется , что всегда должен быть полный куллер с водой.</t>
  </si>
  <si>
    <t>нужна физкультура</t>
  </si>
  <si>
    <t>физкультура нужна</t>
  </si>
  <si>
    <t>Материально-техничнскую базу улучшить</t>
  </si>
  <si>
    <t>Превратить спальни в спортзалы и тем самым вдвое увеличить пространство для жизни и развития</t>
  </si>
  <si>
    <t xml:space="preserve">Улучшить качество работы по внешкольной воспительной части, интересно провести культурно массовые мероприятия в школе </t>
  </si>
  <si>
    <t>Дневной сон можно оставить только для желающих, так как с возраста 3—4 года большинство детей днем спать не ложатся. Остальные дети могут заниматься в это время чтением, рисованием, лепкой и тихими играми.</t>
  </si>
  <si>
    <t>Установить спортивные комплексы на площадках каждой группы, усложняя их для детей более старшего возраста.</t>
  </si>
  <si>
    <t>Хотелось бы, чтобы в детском саду был актовый зал</t>
  </si>
  <si>
    <t>Хотелось бы, чтобы в садике был тренер по национальной борьбе "Хуреш"</t>
  </si>
  <si>
    <t>В детском саду нет преподавателя танца</t>
  </si>
  <si>
    <t>Я бы хотела, чтобы мой ребенок научился английскому языку в детском саду</t>
  </si>
  <si>
    <t>Новые волейбольный мя</t>
  </si>
  <si>
    <t>Новый волейбольный мяч</t>
  </si>
  <si>
    <t xml:space="preserve">Новые волейбольный мяч </t>
  </si>
  <si>
    <t>Мы бы хотели, чтобы в нашем детском саду были разные специалисты, например, психолог, дефектолог и т.д.</t>
  </si>
  <si>
    <t>Желаю иметь актовый или физкультурный зал.Обновить мебель и побольше новых игрушек</t>
  </si>
  <si>
    <t>Желаю успехов.</t>
  </si>
  <si>
    <t>Спасибо работникам</t>
  </si>
  <si>
    <t xml:space="preserve">Процветать </t>
  </si>
  <si>
    <t>Идти вперед</t>
  </si>
  <si>
    <t>Новый достижений</t>
  </si>
  <si>
    <t>Стремление к творчеству</t>
  </si>
  <si>
    <t>Индивидуального подхода к каждому ребенку</t>
  </si>
  <si>
    <t>Достижений</t>
  </si>
  <si>
    <t>Приобрести современные книги</t>
  </si>
  <si>
    <t>Открытости и доступности</t>
  </si>
  <si>
    <t>Полнота информации</t>
  </si>
  <si>
    <t>Внедрение новых ДОП</t>
  </si>
  <si>
    <t>Полнота и отзывчивость информации 48</t>
  </si>
  <si>
    <t xml:space="preserve">Приобрести  современные книжки </t>
  </si>
  <si>
    <t>Доступности</t>
  </si>
  <si>
    <t>Интересных  информаций</t>
  </si>
  <si>
    <t>Новых внедрений</t>
  </si>
  <si>
    <t xml:space="preserve">Успешности </t>
  </si>
  <si>
    <t>Творчества</t>
  </si>
  <si>
    <t>Творческих идей</t>
  </si>
  <si>
    <t>Творческих творений</t>
  </si>
  <si>
    <t>Мы довольны</t>
  </si>
  <si>
    <t>Купить игровые атрибуты на площадках детского сада</t>
  </si>
  <si>
    <t>Не могу ответить</t>
  </si>
  <si>
    <t>Быстрый интернет и новые компьютеры для учащихся.</t>
  </si>
  <si>
    <t xml:space="preserve">Продлить время пребывания детей до 18 часов.  </t>
  </si>
  <si>
    <t>Удачи Вам✋</t>
  </si>
  <si>
    <t>Предложений нет, все отлично</t>
  </si>
  <si>
    <t xml:space="preserve">Я хочу пожелать дальнейшего процветания и чтобы далее чтобы садики работали до 6 часов </t>
  </si>
  <si>
    <t>По больше игровых зон</t>
  </si>
  <si>
    <t>В группах приобрести телевизоры</t>
  </si>
  <si>
    <t>Нужен логопед</t>
  </si>
  <si>
    <t xml:space="preserve">Расширение помещения </t>
  </si>
  <si>
    <t>Продленки(или дополнительные занятия) для детей остающих от остальных особенно 1-4классов,углубленное занятие английским языком</t>
  </si>
  <si>
    <t>Чтобы, детский сад работал до 17ч.</t>
  </si>
  <si>
    <t xml:space="preserve">Чтобы ясли -сад работал хотя бы до 18 ч. 00. мин. А не до 16 ч. 00 мин. В остальном всё хорошо. </t>
  </si>
  <si>
    <t>Сделали бы пристройку в детском саду....</t>
  </si>
  <si>
    <t>Сделать большой  детский  сад</t>
  </si>
  <si>
    <t>Побольше осветить залы</t>
  </si>
  <si>
    <t>Предлагаем построить спортзал.</t>
  </si>
  <si>
    <t>мы бы хотели чтобы  построили спортзал</t>
  </si>
  <si>
    <t>обустроить участок</t>
  </si>
  <si>
    <t>построить на участке домики</t>
  </si>
  <si>
    <t>построить песочницу</t>
  </si>
  <si>
    <t>актовый зал</t>
  </si>
  <si>
    <t>построить зал для проведения празников</t>
  </si>
  <si>
    <t>все есть</t>
  </si>
  <si>
    <t>построить на участке горку</t>
  </si>
  <si>
    <t xml:space="preserve">построить спортзал </t>
  </si>
  <si>
    <t>построить ещё одну группу</t>
  </si>
  <si>
    <t>спортзал для физкультуры</t>
  </si>
  <si>
    <t>Расширение территории</t>
  </si>
  <si>
    <t>построить на участке песочницу</t>
  </si>
  <si>
    <t>Улучшение раздевалки</t>
  </si>
  <si>
    <t>расширить раздевалку в старшей группе</t>
  </si>
  <si>
    <t>Обновление игровой площадки</t>
  </si>
  <si>
    <t>построить спортзал</t>
  </si>
  <si>
    <t>Купить новые скамейки</t>
  </si>
  <si>
    <t>Эвро двери в группе</t>
  </si>
  <si>
    <t>Кочегарку на другое место</t>
  </si>
  <si>
    <t>Красивые качели на участке</t>
  </si>
  <si>
    <t>Мягкую мебель детям</t>
  </si>
  <si>
    <t>тренажерный зал</t>
  </si>
  <si>
    <t>по больше зданий</t>
  </si>
  <si>
    <t>хочу бо больше помешений</t>
  </si>
  <si>
    <t>Улучшить материально техн базу доу</t>
  </si>
  <si>
    <t>Берегите себя и своих близких!</t>
  </si>
  <si>
    <t>В дальнейшем процветания вашей организации</t>
  </si>
  <si>
    <t>Так же работать</t>
  </si>
  <si>
    <t>Рекомендации для садика: пластиковые окна</t>
  </si>
  <si>
    <t>Улучшение доу. Приобретение пластиковых окон</t>
  </si>
  <si>
    <t>Улучшение доу в помощи пластиковых окон</t>
  </si>
  <si>
    <t>Улучшить приорететы доу</t>
  </si>
  <si>
    <t xml:space="preserve">Хороших перспектив </t>
  </si>
  <si>
    <t>Пластиковые окна для доу</t>
  </si>
  <si>
    <t xml:space="preserve">Все замечательно </t>
  </si>
  <si>
    <t>Ребенок с удовольствием ходит в детский сад</t>
  </si>
  <si>
    <t>Нормально все работают</t>
  </si>
  <si>
    <t>никаких</t>
  </si>
  <si>
    <t>Удовлетворена в полностью услугами садика</t>
  </si>
  <si>
    <t>Удовлетворена услугами</t>
  </si>
  <si>
    <t>Построить пристройку к садику</t>
  </si>
  <si>
    <t>Пожеланий нет</t>
  </si>
  <si>
    <t>Услугами удовлетворена</t>
  </si>
  <si>
    <t>Условия нормальные</t>
  </si>
  <si>
    <t xml:space="preserve">Условия садика устраивает </t>
  </si>
  <si>
    <t>Построить пристройку и открыть группы</t>
  </si>
  <si>
    <t>Условиями садика удовлетворена</t>
  </si>
  <si>
    <t>Услугами садика удовлетворена</t>
  </si>
  <si>
    <t>Строительство пристройки для создания дополнительных групп</t>
  </si>
  <si>
    <t>Условия соответствует</t>
  </si>
  <si>
    <t>Построить бассейн для детей</t>
  </si>
  <si>
    <t>Условия соответствуют</t>
  </si>
  <si>
    <t>не имею</t>
  </si>
  <si>
    <t>Услугами удовлетворен</t>
  </si>
  <si>
    <t>Удовлетворена в полностью</t>
  </si>
  <si>
    <t>никаких нет</t>
  </si>
  <si>
    <t>все нормально</t>
  </si>
  <si>
    <t>все ок</t>
  </si>
  <si>
    <t>ребенок ходит с удовольствием,это хорошо</t>
  </si>
  <si>
    <t>нет никаких предложений</t>
  </si>
  <si>
    <t>все замечательно</t>
  </si>
  <si>
    <t>Сделать евроремонт</t>
  </si>
  <si>
    <t>Сделать евроремонт современный</t>
  </si>
  <si>
    <t>Чтоб были отдельные спальни</t>
  </si>
  <si>
    <t>Построили пристройки для создания дополнительных групп</t>
  </si>
  <si>
    <t>Садик работал до 19 час.</t>
  </si>
  <si>
    <t>ребенок с удовольствием ходит в детский сад, а это главное</t>
  </si>
  <si>
    <t>нормально все</t>
  </si>
  <si>
    <t>все  устраивает</t>
  </si>
  <si>
    <t>ребенок ходит с удовольствием</t>
  </si>
  <si>
    <t>Надо обустроить территорию: нет нормальной детской площадки, кроме старых деревянных Сараев, советского периода</t>
  </si>
  <si>
    <t>Все есть</t>
  </si>
  <si>
    <t>Пристроить помещение для ещё одной группы</t>
  </si>
  <si>
    <t>Обновить информационные стенды, на более яркие, красочные, интересные</t>
  </si>
  <si>
    <t>Много делали детских площадки</t>
  </si>
  <si>
    <t>Удовлетворены</t>
  </si>
  <si>
    <t>При входе в группы, чтобы каждая группа заходила через свои входные двери, а не толпились в главном входе. Это очень не удобно, особенно зимой через малюсенький вход и выход.</t>
  </si>
  <si>
    <t xml:space="preserve">Построить новое здание </t>
  </si>
  <si>
    <t xml:space="preserve">На данный момент меня все устраивает </t>
  </si>
  <si>
    <t>Построить новое здание,обновить игровые площадки,Охрану усилить,повесить электронное табло,создать тувинские группы чтобы учили на тувинском языке.</t>
  </si>
  <si>
    <t>Пока всё устраивает.</t>
  </si>
  <si>
    <t xml:space="preserve">Все отлично. </t>
  </si>
  <si>
    <t>Хочется чтоб были преподаватель логопед чтобы дети Язык развивалась</t>
  </si>
  <si>
    <t>чаще применять методы индивидуальный подхода к ребенку, учитывая его характер.</t>
  </si>
  <si>
    <t>Построить новую школу,садик</t>
  </si>
  <si>
    <t xml:space="preserve">Улучшить детскую игровую площадку </t>
  </si>
  <si>
    <t xml:space="preserve">Улучшить детскую площадку для наших маленьких детей 珞. Спасибо! </t>
  </si>
  <si>
    <t>У меня нет претензий к данному учреждению. Меня все устраивает.</t>
  </si>
  <si>
    <t xml:space="preserve">Мне все устраивает </t>
  </si>
  <si>
    <t>добавить немножко яркости на территорию сада</t>
  </si>
  <si>
    <t>Все хорошо,нечего предложить. И так лучше.</t>
  </si>
  <si>
    <t>Желаю еще дальнейшего процветания</t>
  </si>
  <si>
    <t>Мы хотим что бы наша садик работала летом</t>
  </si>
  <si>
    <t>Организовано проводить мероприятия и занятия.</t>
  </si>
  <si>
    <t>Улучшить приоретет садика</t>
  </si>
  <si>
    <t xml:space="preserve">Я довольна работой доу. </t>
  </si>
  <si>
    <t>Поменять окна на  пластиковые .</t>
  </si>
  <si>
    <t>В.садике все хорошо ,красиво ,только бы окна поменять бы.</t>
  </si>
  <si>
    <t>Оказание в помощи пластиковых окон в доу</t>
  </si>
  <si>
    <t>Поменять окна.</t>
  </si>
  <si>
    <t xml:space="preserve">Хотелось бы лучшего интернета, при работе загруженности не возможно работать </t>
  </si>
  <si>
    <t>Хорошего интернета при работе</t>
  </si>
  <si>
    <t>Улучшение в помощи пластиковых окон для доу</t>
  </si>
  <si>
    <t>Я полностью удовлетворена работой данного учреждения</t>
  </si>
  <si>
    <t>Улучшить условия для доу, сделать пластиковые окна</t>
  </si>
  <si>
    <t>Поменять окна на пхв</t>
  </si>
  <si>
    <t>Менять окна на платиковые</t>
  </si>
  <si>
    <t>Поставить бы пластиковые окны</t>
  </si>
  <si>
    <t xml:space="preserve">Нет спортивного зала </t>
  </si>
  <si>
    <t xml:space="preserve">Нет раздевалок </t>
  </si>
  <si>
    <t>Сменить руководство</t>
  </si>
  <si>
    <t xml:space="preserve">Нужен спортзал </t>
  </si>
  <si>
    <t xml:space="preserve">Раздевалки отдельно для девочек и мальчиков </t>
  </si>
  <si>
    <t>Тёплый туалет</t>
  </si>
  <si>
    <t>Тёплый туалет отсутствует.</t>
  </si>
  <si>
    <t>Строительство нового здания с современными технологиями</t>
  </si>
  <si>
    <t>Замечаний нет</t>
  </si>
  <si>
    <t>Место мало</t>
  </si>
  <si>
    <t>Развиваться ещё лучше</t>
  </si>
  <si>
    <t>новое оборудование</t>
  </si>
  <si>
    <t>Помещение надо побольше, детей много</t>
  </si>
  <si>
    <t>сделать пристройку здание сделать побольше нужен мини спортзал для спортивных занятий</t>
  </si>
  <si>
    <t>сделать помещение для спортивных занятий</t>
  </si>
  <si>
    <t>Здание старое</t>
  </si>
  <si>
    <t>Так то все хорошо</t>
  </si>
  <si>
    <t>нужен зал для спортивных занятий</t>
  </si>
  <si>
    <t>Желаю процветания, молодцы</t>
  </si>
  <si>
    <t xml:space="preserve">площадка для спортивных занятий </t>
  </si>
  <si>
    <t>Место для занятия мало</t>
  </si>
  <si>
    <t>Улучшение площади</t>
  </si>
  <si>
    <t>По больше игровых принодлежностей</t>
  </si>
  <si>
    <t xml:space="preserve">Побольше таких преподавателей </t>
  </si>
  <si>
    <t>Водопровод, тёплый туалет, кабинки для раздевания детей.</t>
  </si>
  <si>
    <t>Раздевалки для детей, тёплый туалет, водопровод.</t>
  </si>
  <si>
    <t>Раздевалки для детей, тёплый туалет</t>
  </si>
  <si>
    <t>Тёплый туалет!</t>
  </si>
  <si>
    <t>Хороший куллер!</t>
  </si>
  <si>
    <t>Туплую уборную!</t>
  </si>
  <si>
    <t>Помещение</t>
  </si>
  <si>
    <t>Большое помещение</t>
  </si>
  <si>
    <t>Помещение побольше</t>
  </si>
  <si>
    <t>Замена здания</t>
  </si>
  <si>
    <t xml:space="preserve">Внуренний туалет </t>
  </si>
  <si>
    <t>Хорошо все</t>
  </si>
  <si>
    <t>Старое здание</t>
  </si>
  <si>
    <t>Здание нужно отремонтировать</t>
  </si>
  <si>
    <t>Ветхое здание</t>
  </si>
  <si>
    <t>Старое здание, нехватка помещений</t>
  </si>
  <si>
    <t>Хотелось бы освещение хорошее</t>
  </si>
  <si>
    <t>Требуется ремонт</t>
  </si>
  <si>
    <t>Нехаэватка помещений, старое здане</t>
  </si>
  <si>
    <t>В помещении полы следует поменять</t>
  </si>
  <si>
    <t>Хотелось бы чтобы здание обновили</t>
  </si>
  <si>
    <t xml:space="preserve">Современные условия </t>
  </si>
  <si>
    <t xml:space="preserve">Желаю, чтоб поскорее построили новое здание для школы. Чтоб, наши дети учились в новой, просторной школе. </t>
  </si>
  <si>
    <t>Здание школы старое, не типовое. Нужна строительство новой школы</t>
  </si>
  <si>
    <t>Всеми довольна</t>
  </si>
  <si>
    <t>Нам очень нужны новый школы</t>
  </si>
  <si>
    <t xml:space="preserve">Прозрачность </t>
  </si>
  <si>
    <t>Нужна новая школа, соответств</t>
  </si>
  <si>
    <t>Нам нужна новая школа</t>
  </si>
  <si>
    <t>здание очень старые, аварийные , опасные.</t>
  </si>
  <si>
    <t>всем удачи</t>
  </si>
  <si>
    <t>Желаю, чтоб мои дети учились в большой, просторной школе.</t>
  </si>
  <si>
    <t>К работе учителям претензий не имею, вот помещение школы не соответствует по стандартам СанПин.</t>
  </si>
  <si>
    <t>Главное интернет работал, чтоб связь хорошая была, особенно в отдалённых сёлах</t>
  </si>
  <si>
    <t>Нет предложений, спасибо</t>
  </si>
  <si>
    <t>Творческих успехов!</t>
  </si>
  <si>
    <t>Пожелание  обновить материально-техническую базу</t>
  </si>
  <si>
    <t>желаю творческих работ</t>
  </si>
  <si>
    <t>желаю успехов в работе!</t>
  </si>
  <si>
    <t>У этой школы все хорошо, они молодцы! Удачи вам учителя!</t>
  </si>
  <si>
    <t>Все условия должны соблюдатө</t>
  </si>
  <si>
    <t>Удачи!</t>
  </si>
  <si>
    <t>вперед</t>
  </si>
  <si>
    <t xml:space="preserve">процветании </t>
  </si>
  <si>
    <t>Желательно информационное табло в школе</t>
  </si>
  <si>
    <t>Приобретение мебели для предметных кабинетов</t>
  </si>
  <si>
    <t>Туалет в помещении для учащихся начальной школы</t>
  </si>
  <si>
    <t>Учителя и администрация школы работают на хорошом уровне. На все вопросы отвечают четко и понятно, главное вовремя. Спасибо коллективу школы!</t>
  </si>
  <si>
    <t>Требуется евроремонт школы</t>
  </si>
  <si>
    <t>УдачЧи во всем</t>
  </si>
  <si>
    <t>желаю успехов в работе</t>
  </si>
  <si>
    <t>Удачи педагогам и работникам дет. сада</t>
  </si>
  <si>
    <t>Неет</t>
  </si>
  <si>
    <t>Все в норме</t>
  </si>
  <si>
    <t>Не имею все хорошо</t>
  </si>
  <si>
    <t>хорошая организация</t>
  </si>
  <si>
    <t>желаю творческих успехов в работе</t>
  </si>
  <si>
    <t>желаю здоровья. успехов в работе</t>
  </si>
  <si>
    <t>Здоровья, счастья, творческих работ</t>
  </si>
  <si>
    <t>больших успехов в нелегком труде дошкольным работникам</t>
  </si>
  <si>
    <t>желаю больших успехов в работе, здоровья</t>
  </si>
  <si>
    <t>больших успехов  в работе данной организации</t>
  </si>
  <si>
    <t>желаю больших успехов в работе</t>
  </si>
  <si>
    <t>Работать так, как работает в данный момент</t>
  </si>
  <si>
    <t xml:space="preserve">Дальнейшего развития </t>
  </si>
  <si>
    <t>Нужен новый кабинет труда</t>
  </si>
  <si>
    <t>Капитальный ремонт учебных помещений</t>
  </si>
  <si>
    <t xml:space="preserve">Школа-интернат очень старая. Когда уже построят новую школу для детей с ОВЗ </t>
  </si>
  <si>
    <t>Сотрдничество</t>
  </si>
  <si>
    <t>Хочу, чтобы построили новую школу</t>
  </si>
  <si>
    <t>Хорошо бы построить новую школу</t>
  </si>
  <si>
    <t>Спасибо коллективу за их огромный труд</t>
  </si>
  <si>
    <t>Хотим чтобы открыли кабинет  ЦОС</t>
  </si>
  <si>
    <t xml:space="preserve">Евроремонт кабинетов </t>
  </si>
  <si>
    <t>Новую школу бы</t>
  </si>
  <si>
    <t xml:space="preserve">Построить </t>
  </si>
  <si>
    <t>Постройка новой школы, улучшение жилищных условий</t>
  </si>
  <si>
    <t>Хороший современный ремонт кабинетов</t>
  </si>
  <si>
    <t>Построить новое учебное здание</t>
  </si>
  <si>
    <t>Будьте здоровы</t>
  </si>
  <si>
    <t xml:space="preserve">Хотим новую школу </t>
  </si>
  <si>
    <t>Новый спортзал</t>
  </si>
  <si>
    <t xml:space="preserve">Не плохо бы обеспечить школу транспортом для перевозки детей. </t>
  </si>
  <si>
    <t>Чтоб построили новую школу</t>
  </si>
  <si>
    <t xml:space="preserve">Успехов в работе и процветания </t>
  </si>
  <si>
    <t>Обеспечение учебно-тех.средствами младших классов в одинаковой мере</t>
  </si>
  <si>
    <t>Ремонт школы или постройка новой школы</t>
  </si>
  <si>
    <t xml:space="preserve">Обеспечить всех детей формой и сангигиеническими средствами </t>
  </si>
  <si>
    <t>Доставка детей на транспорте школы на время каникул.</t>
  </si>
  <si>
    <t>Все усираивает</t>
  </si>
  <si>
    <t>Приобрести Мат для вольной борьбы</t>
  </si>
  <si>
    <t>Дальнейшего просветания вам</t>
  </si>
  <si>
    <t>Продумать график работы по личным вопросам родителям, педагогам, учащимся</t>
  </si>
  <si>
    <t>Чтоб в столовой вкусно варили.</t>
  </si>
  <si>
    <t xml:space="preserve">Всё отлично </t>
  </si>
  <si>
    <t xml:space="preserve">Содействовать открытию "Точки роста". Это было бы здорово для всех: и для преподавателей, и для родителей, и, самое главное, для детей! </t>
  </si>
  <si>
    <t xml:space="preserve">Нам бы новую школу, ей уже 100 лет. </t>
  </si>
  <si>
    <t>Для улучшения,нам б хотелось улучшить школу,внеурочки тоже не нравятся.</t>
  </si>
  <si>
    <t>Я довольна всем, я училась в этой школе, сейчас работаю , тем самым я очень рада и горжусь.</t>
  </si>
  <si>
    <t>Мне бы хотелось игровую площадку для начальных классов</t>
  </si>
  <si>
    <t xml:space="preserve">Чтоб были оборудованные современные кабинеты. Минобразованию создать условия для успешной работы учащихся. Кабинеты 60-70 годов. </t>
  </si>
  <si>
    <t>установка скоростного интернета снабжение инвентарем ученическими столами и стульями в кабинетах</t>
  </si>
  <si>
    <t>Интернет  и. Новая  школа</t>
  </si>
  <si>
    <t>Лучше заниматься с учениками</t>
  </si>
  <si>
    <t>Столовая маленькая</t>
  </si>
  <si>
    <t>желаем дальнейших успехов школе</t>
  </si>
  <si>
    <t>Очень активная, успешная, дружелюбная школа я просто горжусь.</t>
  </si>
  <si>
    <t xml:space="preserve">Улучшить работу школьного транспорта по перевозке школьников,установить график работы школьного транспорта, улучшить проезжую часть рядом со школой, установить пешезодный переход, искусственную неровность, дорожные знаки, остановку.  </t>
  </si>
  <si>
    <t>Слишком много уроков, по 8 уроков в день. И еще было бы хорошо  если б кормили детей бесплатно в столовой. Не у всех же деньги каждый день бывает.</t>
  </si>
  <si>
    <t>Сделать больше кабинетов и чтоб дети учились в одну смену</t>
  </si>
  <si>
    <t xml:space="preserve">Строительство  новой  школы </t>
  </si>
  <si>
    <t>Улучшить Компетентность некоторых учителей</t>
  </si>
  <si>
    <t xml:space="preserve">Поставить телевизоры в каждый кабинет, для показа слайдов. </t>
  </si>
  <si>
    <t>Так держать, МОЛОДЦЫ!</t>
  </si>
  <si>
    <t xml:space="preserve">У меня нет предложений </t>
  </si>
  <si>
    <t xml:space="preserve">Укрепление, улучшение материально технической базы учреждения </t>
  </si>
  <si>
    <t>Все Ок</t>
  </si>
  <si>
    <t xml:space="preserve">Новая школа и столовая. </t>
  </si>
  <si>
    <t>Ремонт! Спортивный стадион на улице,построить начальную школу,замена окон в классах.</t>
  </si>
  <si>
    <t>Новая школа.</t>
  </si>
  <si>
    <t xml:space="preserve">чтобы условие было хорошо.взаимоотношение и понимание.и конечно же атмосфера </t>
  </si>
  <si>
    <t>условие чтобы было хорошо.взаимоотношение и понимание было чтоб.атмосфера в школе чтоб было хорошо.</t>
  </si>
  <si>
    <t>обеспечить детей чистойпитьевой водой в коридорах,бесплатным школьным транспортом, бесплатное питание для нуждающихся</t>
  </si>
  <si>
    <t>Удовлетворяет</t>
  </si>
  <si>
    <t>Желаю в дальнейшем администрации и педколлективу школы успехов в работе в их нелегкой работе и думаю,что они справляются с этой задачей</t>
  </si>
  <si>
    <t xml:space="preserve">Обеспечить всех детей школьными книгами. </t>
  </si>
  <si>
    <t>Сделать большую перемену 15 мин.</t>
  </si>
  <si>
    <t xml:space="preserve">Чтобы по больше было кабинеты в начальном школе </t>
  </si>
  <si>
    <t>Хотелось бы что в школе был актовый зал</t>
  </si>
  <si>
    <t>Хотелось бы что был в школе актовый зал</t>
  </si>
  <si>
    <t xml:space="preserve">Отличная школа! Профессиональный коллкетив! Добродушные учителя! Школа все время обновляется. </t>
  </si>
  <si>
    <t xml:space="preserve">Спасибо за то что воспитываете наших детей, дальнейших вам успехов и процветания! </t>
  </si>
  <si>
    <t xml:space="preserve">Столовая должна быть бесплатная, для всех школ. </t>
  </si>
  <si>
    <t xml:space="preserve">Дальнейших успехов в любимой школе </t>
  </si>
  <si>
    <t xml:space="preserve">Желаем удачи </t>
  </si>
  <si>
    <t>Надо сделать в школе секцию хуреш, бокс.</t>
  </si>
  <si>
    <t>Чтобы был личный кабинет</t>
  </si>
  <si>
    <t>Чтобы было много больших и светлых кобинетов, туалеты в школе, учились только в одну смену</t>
  </si>
  <si>
    <t>Давать глубокие, прочные знания</t>
  </si>
  <si>
    <t>Улучшение надо на все.</t>
  </si>
  <si>
    <t>Комуникабельность и вежливое отношения к детям</t>
  </si>
  <si>
    <t xml:space="preserve">Желаю всего хорошего, дальше работать в таком же стиле </t>
  </si>
  <si>
    <t>Точку роста, оборудование мастерской</t>
  </si>
  <si>
    <t>Хоршая школа</t>
  </si>
  <si>
    <t>Для детей наших нужны мастерские, там воспитывается трудолюби</t>
  </si>
  <si>
    <t>Спортивные сооружения</t>
  </si>
  <si>
    <t xml:space="preserve">Нужен кабинет длядополнительных занятий по интересам </t>
  </si>
  <si>
    <t>Строить новую школу</t>
  </si>
  <si>
    <t>Уютный садик</t>
  </si>
  <si>
    <t>Надо чтобы в каждом кабинете было оборудование для доступа в интернет- интерактивная доска</t>
  </si>
  <si>
    <t xml:space="preserve">Всё  хорошо </t>
  </si>
  <si>
    <t>Администрация школы злая</t>
  </si>
  <si>
    <t>Надо работать еще лучше</t>
  </si>
  <si>
    <t>Чтоб разные задания были</t>
  </si>
  <si>
    <t>Хотя бы для основных кабинетах по предметам желательно оснащённость телевизорами (лучше большими) для аудио, видео презентаций и т.д. Благодарю!</t>
  </si>
  <si>
    <t xml:space="preserve">Удачи и процветания школе! </t>
  </si>
  <si>
    <t>Бытовые условия:вода.туалет.спортивный зал</t>
  </si>
  <si>
    <t xml:space="preserve">Хорошая организация </t>
  </si>
  <si>
    <t>чтобы все учителя были с высшими образованиями</t>
  </si>
  <si>
    <t xml:space="preserve">Капитальный ремонт школы, для улучшения санитарных норм в школе </t>
  </si>
  <si>
    <t xml:space="preserve">Подбор квалифицированных  и компетентных сотрудников(штат работников) </t>
  </si>
  <si>
    <t>Что предложить и так все хорошо</t>
  </si>
  <si>
    <t>Обучение в школе</t>
  </si>
  <si>
    <t>Построить новую школу, наша скоро рухнет</t>
  </si>
  <si>
    <t>Построить новую школу,наша скоро рухнет</t>
  </si>
  <si>
    <t>Специалистов по больше</t>
  </si>
  <si>
    <t>Зделать новую школу чтобы детям было комфортно</t>
  </si>
  <si>
    <t>Очень хотелось,чтобы прстроили новую школу для наших детей. Нехватка педагогов очень большая проблема. Хотелось бы лучшего для наших детей</t>
  </si>
  <si>
    <t>Что бы вода была в классах</t>
  </si>
  <si>
    <t>Учителя наши молодцы, стараются всё делать для наших детей, но нам не хватает новой школы со всеми удобствами, как у нормальных школьных детей!!!</t>
  </si>
  <si>
    <t>Строительство новой школы</t>
  </si>
  <si>
    <t>Дополнительные занятия</t>
  </si>
  <si>
    <t xml:space="preserve">Республика обязана в 21 веке построить новую школу, и обеспечить специалистами села. </t>
  </si>
  <si>
    <t>Пригласить в школу хороших педагогов для качественного обучения детей,работать хорошо, а не для галочки.</t>
  </si>
  <si>
    <t xml:space="preserve">Новую школу, спортзал обустроенный, граммотных педагогов. </t>
  </si>
  <si>
    <t xml:space="preserve">Компьютерных уроков побольше питьевой режим  отдельный гардероб </t>
  </si>
  <si>
    <t>Не брать деньги с детей</t>
  </si>
  <si>
    <t>Нету никаких предложений.</t>
  </si>
  <si>
    <t>Мне всё понравится</t>
  </si>
  <si>
    <t>Будьте здоровыми!!!</t>
  </si>
  <si>
    <t>хотелось бы скорее построили новую школу</t>
  </si>
  <si>
    <t>Проходить чаще атьистацию</t>
  </si>
  <si>
    <t>Нехватка ноутбуков</t>
  </si>
  <si>
    <t>Детям построили бы новую школу 3этажный</t>
  </si>
  <si>
    <t>Нужна современная школа</t>
  </si>
  <si>
    <t>Нужна новая школа наша вся негодна к обучению в дольнейшем детей</t>
  </si>
  <si>
    <t>Нужна новая школа с современными оборудованиями, технологиями, квалифицированные учителя, богатое меню в столовой</t>
  </si>
  <si>
    <t>Построить новую современную школу</t>
  </si>
  <si>
    <t xml:space="preserve">Построить новую школу. Помещений нехватка. </t>
  </si>
  <si>
    <t>Много учебников, новых парт, интерактивных доск чтоб много было</t>
  </si>
  <si>
    <t>Новую школу хотим</t>
  </si>
  <si>
    <t>Надо новую школу этот признали. Аварийным</t>
  </si>
  <si>
    <t xml:space="preserve">В каждом классе интерактивная доска, смарт, сделать самые оборудованые лаборатории, питьевая вода в каждом классе. </t>
  </si>
  <si>
    <t>Увеличить число  ноутбуков</t>
  </si>
  <si>
    <t>Построить новую школу соотвнтсвую новым требованиям и стандартам</t>
  </si>
  <si>
    <t>Нужна новая школа для детей ждём уже очень долго</t>
  </si>
  <si>
    <t>Построить более большую школу</t>
  </si>
  <si>
    <t>Иногда долго загружаются сайты</t>
  </si>
  <si>
    <t>Нас всё устраивает</t>
  </si>
  <si>
    <t xml:space="preserve">Не хватает школьной мебели </t>
  </si>
  <si>
    <t>Нужна новая школа .</t>
  </si>
  <si>
    <t>Поставить хорошую связь вышку интернет тупит</t>
  </si>
  <si>
    <t>Лучших высококвалифицированных учителей,особенно по математике!!!</t>
  </si>
  <si>
    <t xml:space="preserve">Желательно чтобы дети учились в одну смену, чтобы в остальное время дети занимались в кружках и секциях. </t>
  </si>
  <si>
    <t>Построить новую комфортную школу.</t>
  </si>
  <si>
    <t>Поставить в каждый класс питьевой воды,и каждый год обеспечить ремонт классов не собирая денег от родителей</t>
  </si>
  <si>
    <t>Сделать санузел внутри,и сделать общий доступ к питьевой воде школьников</t>
  </si>
  <si>
    <t xml:space="preserve">Дополнительные занятия, которые будут интересны ученикам </t>
  </si>
  <si>
    <t xml:space="preserve">Прошу заменить крыльцо лестницу на левой части школы, на той части учатся 1, 2 классы, а лестница школы очень крутое, и ступенек очень много, деревянное. Зимой через неё спускаться очень тяжело особенно детям. Дети поднимаются от страха на лестницу, зимой очень скользкая. </t>
  </si>
  <si>
    <t>Новая школа построить</t>
  </si>
  <si>
    <t xml:space="preserve">Хочется новую школу, наша очень старая!!!!!! </t>
  </si>
  <si>
    <t xml:space="preserve">Комфортности </t>
  </si>
  <si>
    <t>Надо навая школа</t>
  </si>
  <si>
    <t>Нет питьевой воды, негде помыть руки.</t>
  </si>
  <si>
    <t>Оснащение обр.процесса современным оборудованием</t>
  </si>
  <si>
    <t>Зделать нову школу</t>
  </si>
  <si>
    <t>Задания с объяснениями</t>
  </si>
  <si>
    <t>Снести и построить новую, пока она не рухнула на головы учеников</t>
  </si>
  <si>
    <t>Улучшении школы</t>
  </si>
  <si>
    <t>Построить новую школу. Установить в каждый класс по компьютеру.</t>
  </si>
  <si>
    <t xml:space="preserve">Быть вежливыми и открытыми в общении и уважать друг друга. </t>
  </si>
  <si>
    <t>Думаю Все хотят новую красивую яркую школу  в будущем!!!!!!!</t>
  </si>
  <si>
    <t>Все нормально!!!!!</t>
  </si>
  <si>
    <t>Бесплатное питание всех школьником</t>
  </si>
  <si>
    <t>Чтобы было достаточное количество учебников</t>
  </si>
  <si>
    <t xml:space="preserve">Построить новую школу на 800-900 мест для наших детей. Чтоб они учились в одну смену. И чтоб было больше информации о школе не только на стендах, но и в электронном виде. Чтоб были сделаны места ожидания. </t>
  </si>
  <si>
    <t>Нужна новое здание школы</t>
  </si>
  <si>
    <t>Нам бы построили новую школу Мбоу Сош с. Балгазын</t>
  </si>
  <si>
    <t>Желаю удачи и выдержки нашим учителям</t>
  </si>
  <si>
    <t>Возможно ли обеспечить телевизорами кабинеты школы.</t>
  </si>
  <si>
    <t>Просим обеспечить телевизорами кабинеты школы.</t>
  </si>
  <si>
    <t>Пусть лучше дают знания!!!!!!!!</t>
  </si>
  <si>
    <t>В школах</t>
  </si>
  <si>
    <t>Чтобы туалеты были внутри и раковины были</t>
  </si>
  <si>
    <t>Наша школа старая,  аварийная, ооочень боюсь  за своих детей. Английский урок плохо проходят, не дают знания, спортзал для начальных классов нет, занимаются прыгают бегают в коридорах во время урока, печально очень, что наша школа не развита по всем направлениям. Просим чтобы построили новую современную школу. Некоторые учителя совсем знание не дают. Как нам быть? Незнаем!!!</t>
  </si>
  <si>
    <t xml:space="preserve">Школа аварийная страшно за детей. </t>
  </si>
  <si>
    <t>Улучшить зону отдыха и зону ожидания</t>
  </si>
  <si>
    <t>Хотим новую школу, а та что есть уже старая и аварийная, и кабинетов не хватает</t>
  </si>
  <si>
    <t>Нету санузел внутри школы</t>
  </si>
  <si>
    <t xml:space="preserve">Хорошо но очень не привычно. </t>
  </si>
  <si>
    <t xml:space="preserve">Хорошо но очень трудно. </t>
  </si>
  <si>
    <t>Процветание в данной организации оказания услуг</t>
  </si>
  <si>
    <t>Просим, чтобы построили новую школу со всеми удобствами</t>
  </si>
  <si>
    <t>Нуждается в питьевой воде и проветриваемости в классах</t>
  </si>
  <si>
    <t>Все возможные улудшения</t>
  </si>
  <si>
    <t>Побольше информацией и стендов</t>
  </si>
  <si>
    <t>Новая школа надо</t>
  </si>
  <si>
    <t>Уменьшить количество домашней работ</t>
  </si>
  <si>
    <t>Своевременное прохождение учителей аттестции и рациональное питание детей, стройку новой школы</t>
  </si>
  <si>
    <t>сделать спортивный зал</t>
  </si>
  <si>
    <t>портроить бассейн</t>
  </si>
  <si>
    <t>пригласить учителя английского языка</t>
  </si>
  <si>
    <t>построить спортивный и музыкальный зал</t>
  </si>
  <si>
    <t>построить музыкальный зал</t>
  </si>
  <si>
    <t xml:space="preserve">иметь преподавателя английского </t>
  </si>
  <si>
    <t>построить пристройку к зданию для спортивного зала</t>
  </si>
  <si>
    <t>Пусть построят новый сад!</t>
  </si>
  <si>
    <t>Обновите пожалуфста детскую площадку</t>
  </si>
  <si>
    <t xml:space="preserve"> Увеличить здания для большего количества мест.СОБЛЮДЕНИЯ ПОРЯДКА ОЧЕРЕДИ.льготников пропускать через одного.</t>
  </si>
  <si>
    <t>Улучшить работу в данном направлении</t>
  </si>
  <si>
    <t xml:space="preserve">Интернет связь хорошо работал. </t>
  </si>
  <si>
    <t>Кап. ремонт</t>
  </si>
  <si>
    <t>Сменить мебель</t>
  </si>
  <si>
    <t xml:space="preserve">не соответствуют с Фгос </t>
  </si>
  <si>
    <t>Наглядное пособие</t>
  </si>
  <si>
    <t>Желаю дальнейших у пехов</t>
  </si>
  <si>
    <t>Сайт неудобный чем тот котрый был старый</t>
  </si>
  <si>
    <t xml:space="preserve">нет игровых площадки для детей </t>
  </si>
  <si>
    <t>Желаю дальнейших развитий</t>
  </si>
  <si>
    <t>Новые мебели для групп</t>
  </si>
  <si>
    <t xml:space="preserve">Пока нет </t>
  </si>
  <si>
    <t>Дальше хорошо работать</t>
  </si>
  <si>
    <t xml:space="preserve">нет игровых площадки </t>
  </si>
  <si>
    <t>мы хотим для детей игровые зоны</t>
  </si>
  <si>
    <t>сделать полнотью капитальный ремонт</t>
  </si>
  <si>
    <t>Обновить мебель</t>
  </si>
  <si>
    <t>Поменять окна</t>
  </si>
  <si>
    <t>Кап. Ремонт</t>
  </si>
  <si>
    <t xml:space="preserve">горячие холодное воды </t>
  </si>
  <si>
    <t>улучшить окна</t>
  </si>
  <si>
    <t>Приобрести мягкий инвентарь</t>
  </si>
  <si>
    <t>капитальный ремонт внутри садика</t>
  </si>
  <si>
    <t>Поменять фасад</t>
  </si>
  <si>
    <t xml:space="preserve">Улучшению к работе </t>
  </si>
  <si>
    <t xml:space="preserve">Работайте ещё лучше </t>
  </si>
  <si>
    <t xml:space="preserve">Улучшить кадровый состав доу. </t>
  </si>
  <si>
    <t>Улучшить состояние детской площадки</t>
  </si>
  <si>
    <t xml:space="preserve">Работать ещё лучше </t>
  </si>
  <si>
    <t>Дальнейших просветаний</t>
  </si>
  <si>
    <t>Всех группах был компьтер</t>
  </si>
  <si>
    <t>Капитальный ремонт.</t>
  </si>
  <si>
    <t>улучшение питание детей</t>
  </si>
  <si>
    <t>Оснащение техническими средствами обучения</t>
  </si>
  <si>
    <t xml:space="preserve">Улучшить развивающую среду в ДОУ </t>
  </si>
  <si>
    <t>Улучшить культуру общения и образования техперсонала</t>
  </si>
  <si>
    <t xml:space="preserve">Чтобы техперсонал имел соответствующие образования </t>
  </si>
  <si>
    <t>Игровые площадки были красочными</t>
  </si>
  <si>
    <t xml:space="preserve">Желаю успехов в работе </t>
  </si>
  <si>
    <t xml:space="preserve">Я поддерживаю, коллектив детского сада. Улучшают санузел доу. Молодцы! </t>
  </si>
  <si>
    <t>Улучшить детскую площадку</t>
  </si>
  <si>
    <t>Улучшить  состав тех персонала. Они имели пед. образование</t>
  </si>
  <si>
    <t xml:space="preserve">Чтобы бухгалтер работал в здании доу. Имел свой рабочий кабинет. </t>
  </si>
  <si>
    <t>Улучшить детские площадки на младших группах</t>
  </si>
  <si>
    <t>Чтобы техперсонал и педработники имели соответствующие образования</t>
  </si>
  <si>
    <t>Тех работники имели соответствующие образования</t>
  </si>
  <si>
    <t xml:space="preserve">Тех работники были образованным людьми. Имели дипломы </t>
  </si>
  <si>
    <t>Детская площадка была красочно. Обновить игровые оборудования</t>
  </si>
  <si>
    <t>Педработники имели дошкольное образование</t>
  </si>
  <si>
    <t>Проводить занятия по интеллектуальному развитию детей, развивать речь через игровые, театрализованные  представления, учить жить в коллективе.  Системно проводить занятия. Разнообразить меню блюд и соблюдать режим дня детей.</t>
  </si>
  <si>
    <t xml:space="preserve">В детском саду всё меня устраивает, мои дети с охотой ходят в ДОУ. </t>
  </si>
  <si>
    <t xml:space="preserve">Всё устраивает. </t>
  </si>
  <si>
    <t>Интерактивная доска, ноутбук, музыкальная аппаратура и.т.д не хватает</t>
  </si>
  <si>
    <t>Хочется,чтобы была,ясельная группа.</t>
  </si>
  <si>
    <t xml:space="preserve">Применять новые технологии по обучению </t>
  </si>
  <si>
    <t xml:space="preserve">Обновить площадку для прогулок, ведь она очень старая вся растрескалась, это ужасно </t>
  </si>
  <si>
    <t xml:space="preserve">Расширение детского сада для увеличения численности детей </t>
  </si>
  <si>
    <t>Обновить материально техническую базу дсада</t>
  </si>
  <si>
    <t>Обновить участки детского сада</t>
  </si>
  <si>
    <t>Школа старая, хотелось бы дети учились в новом здании.</t>
  </si>
  <si>
    <t xml:space="preserve">Желаю процветания и развития </t>
  </si>
  <si>
    <t>Побольше ноутбуков на каждого ребёнка в гколе</t>
  </si>
  <si>
    <t>Нужен свой спортзал</t>
  </si>
  <si>
    <t xml:space="preserve">Увеличить площадь зал вольной борьбы </t>
  </si>
  <si>
    <t xml:space="preserve">Дальше больше </t>
  </si>
  <si>
    <t xml:space="preserve">Больше достижений </t>
  </si>
  <si>
    <t xml:space="preserve">Отличная </t>
  </si>
  <si>
    <t xml:space="preserve">Нужны тренировачные залы для командных видов спорта. </t>
  </si>
  <si>
    <t>Нужны тренировачные залы для командных видов спорта.</t>
  </si>
  <si>
    <t xml:space="preserve">Материальная база </t>
  </si>
  <si>
    <t>Хуреш залы бичии</t>
  </si>
  <si>
    <t>Зал для борьбы маловато</t>
  </si>
  <si>
    <t xml:space="preserve">Зал для вольной борьбы маловато </t>
  </si>
  <si>
    <t>Условия соответствующие современным требованиям</t>
  </si>
  <si>
    <t>Обновление материально-технической базы</t>
  </si>
  <si>
    <t>Здания школы тесное, маленькое.Необходимо реконструкция или строительство новой школы.</t>
  </si>
  <si>
    <t>Развивать дальше, детей очень много, и они не посещаются в данном здании, необходимо рассмотреть возможность предоставления нового помещения, более большого свободного помещения для детей!</t>
  </si>
  <si>
    <t>Нужен большой зал для борьбы</t>
  </si>
  <si>
    <t>Очень маленькие залы, хотелось бы просторное здание для спортивной школы</t>
  </si>
  <si>
    <t xml:space="preserve">Улучшить бы зал для борьбы. Место детям не хватает. </t>
  </si>
  <si>
    <t>Улучшить интернет связь</t>
  </si>
  <si>
    <t>По больше информации на сайте</t>
  </si>
  <si>
    <t>Постройка дополнительного здания для кружков и внеурочной деятельности</t>
  </si>
  <si>
    <t>построить актовый зал для проведения внеклассных мероприятий</t>
  </si>
  <si>
    <t>Увеличить учебные кабинеты для внеурочных занятий</t>
  </si>
  <si>
    <t xml:space="preserve">улучшить базу </t>
  </si>
  <si>
    <t>Улучшить телефонную, интернет связи</t>
  </si>
  <si>
    <t>Обновить фасад здания</t>
  </si>
  <si>
    <t>улучшить интернет связь</t>
  </si>
  <si>
    <t>Обновить стенды</t>
  </si>
  <si>
    <t>Обновить стенды, улучшить телефонную связь</t>
  </si>
  <si>
    <t>Благоустройство территории</t>
  </si>
  <si>
    <t>мало инвентаря</t>
  </si>
  <si>
    <t>побольше инвентаря</t>
  </si>
  <si>
    <t>по больше карандашей и иллюстраций</t>
  </si>
  <si>
    <t>улучшить связь: интернет, телефон</t>
  </si>
  <si>
    <t>закупить новый инвентарь</t>
  </si>
  <si>
    <t>улучшить связь</t>
  </si>
  <si>
    <t>Улучшить сайт</t>
  </si>
  <si>
    <t>обновить сайт</t>
  </si>
  <si>
    <t xml:space="preserve">Поменять инвентарь, улучшить связь, обновить сайт </t>
  </si>
  <si>
    <t>Обновить мебель в здании</t>
  </si>
  <si>
    <t>Желаю еще много успехов.</t>
  </si>
  <si>
    <t>Хочется новую школу с своим спортзалом</t>
  </si>
  <si>
    <t>Спортзал по скорее стройте пожалуйста</t>
  </si>
  <si>
    <t xml:space="preserve">Хорошо бы улучшить услуги медицинской помощи и психолога,.логопеда. </t>
  </si>
  <si>
    <t>Наличие артезианской скважины, соблюдение кв.метров в классах по санпину</t>
  </si>
  <si>
    <t>Спасибо вам за детей</t>
  </si>
  <si>
    <t>Конфортабельнось</t>
  </si>
  <si>
    <t>иметь спортивный зал</t>
  </si>
  <si>
    <t xml:space="preserve">Подтягивать отстающих детей из социально-неблагополучных семей таких как полусироты, вовлекать в внеклассные творческие мероприятия, доброжелательность к ребенку, педагоги должны пресекать жестко буллинг в отношении детей!!! </t>
  </si>
  <si>
    <t>надо построить спортивный зал!!!!</t>
  </si>
  <si>
    <t>Чтобы школа имела свой спортивный зал для проведения физкультурных занятий</t>
  </si>
  <si>
    <t xml:space="preserve">Желаем, чтобы больше развивалось в школе искусство и спорт._x000D_
_x000D_
</t>
  </si>
  <si>
    <t xml:space="preserve">Построить спортивный зал для проведения занятий по физической культуре </t>
  </si>
  <si>
    <t xml:space="preserve">здравствуйте  все  хорошо  успехов пожелания </t>
  </si>
  <si>
    <t>усилить работу на сайте школы</t>
  </si>
  <si>
    <t>Хорошо работает,ничего лишнего</t>
  </si>
  <si>
    <t xml:space="preserve">Тес-хемский район село самагалтай </t>
  </si>
  <si>
    <t>Желаю дальнейших успехов во всем</t>
  </si>
  <si>
    <t xml:space="preserve">обеспечивать столовых кухней чтобы дети  сами выбирали еду горячим и холодным питанием  </t>
  </si>
  <si>
    <t>Желаю удачи и взаимодействия с родителями</t>
  </si>
  <si>
    <t>Дальнейшего процветания, много отличников, нового спортивного зала!!!!</t>
  </si>
  <si>
    <t>Хорошо проводить образовательную деятельность</t>
  </si>
  <si>
    <t>Желаю дальнейших успехов нашим учителям и чтобы были в будущем просторные кабинеты</t>
  </si>
  <si>
    <t>Построить спортивный зал и актовый зал</t>
  </si>
  <si>
    <t>спортивный зал в школе, для занятий детей</t>
  </si>
  <si>
    <t>Сделать водоколонку</t>
  </si>
  <si>
    <t>Наша школа как всегда получают почетные места</t>
  </si>
  <si>
    <t>работать в таком же темпе</t>
  </si>
  <si>
    <t>хватит мучать детей с домашними заданиями, бедные дети с утра до вечера сидят с ноутбуками и планшетами, даже времени нету на игры, хочу чтобы пораньше четверть закончилось!!</t>
  </si>
  <si>
    <t>Школе всего хорошего!!!</t>
  </si>
  <si>
    <t>Школе всего хорошего</t>
  </si>
  <si>
    <t xml:space="preserve">Уютная хорошая </t>
  </si>
  <si>
    <t>Учителе успехом</t>
  </si>
  <si>
    <t xml:space="preserve">У меня нет жалобы </t>
  </si>
  <si>
    <t>Пусть Бог благословит во всём и даст мудрости дальнейшем. Спасибо всем учителям и директору школы.</t>
  </si>
  <si>
    <t>Наша школа постоянно активная даже учителя хорошая</t>
  </si>
  <si>
    <t>Желаю успехов в работе!</t>
  </si>
  <si>
    <t>Нужна большая школа с спортзалом</t>
  </si>
  <si>
    <t>Все успеху</t>
  </si>
  <si>
    <t>Хочу чтобы наша школа была большой и красивой со всеми удобствами</t>
  </si>
  <si>
    <t>Не задавай</t>
  </si>
  <si>
    <t xml:space="preserve">Построить комфортный спортивный зал </t>
  </si>
  <si>
    <t>дальнейших успехов!</t>
  </si>
  <si>
    <t>Чтобы з делали спортзал</t>
  </si>
  <si>
    <t>Надо построить спортивный зал в школе</t>
  </si>
  <si>
    <t>Общение с родителями напрямую по телефону при возникновении вопросов и советов насчет ученика, без посторонних не дожидаясь родительских собраний</t>
  </si>
  <si>
    <t>Мы очень любим нашу школу</t>
  </si>
  <si>
    <t>Хотелось бы улучшить условия оказания услуг психолога,логопеда и медперсонала..</t>
  </si>
  <si>
    <t xml:space="preserve">Новый корпус для начальной школы </t>
  </si>
  <si>
    <t>Обеспечение пк, ноутбуками в ОУ</t>
  </si>
  <si>
    <t>Улучшить ИКТ</t>
  </si>
  <si>
    <t>Так даржать!</t>
  </si>
  <si>
    <t>Обеспечение пк, ноутбуками</t>
  </si>
  <si>
    <t>Спасибо за качество образования</t>
  </si>
  <si>
    <t xml:space="preserve">Корпус для дополнительного образования </t>
  </si>
  <si>
    <t>Обеспкчение пк, ноутбуками</t>
  </si>
  <si>
    <t xml:space="preserve">Дополнительная школа для начальной школы </t>
  </si>
  <si>
    <t>Еще больше успехов в работе</t>
  </si>
  <si>
    <t>УЛУЧШЕНИЕ МАТЕРИАЛЬНО-ТЕХНИЧЕСКОЙ БАЗЫ ШКОЛЫ</t>
  </si>
  <si>
    <t>Каждый кабинет имел полное техническое обеспечение для обучения</t>
  </si>
  <si>
    <t xml:space="preserve">Каждый кабинет имел полный комплект технического средства обучения. </t>
  </si>
  <si>
    <t>Я очень довольна</t>
  </si>
  <si>
    <t>Все круто,спасибо</t>
  </si>
  <si>
    <t>Я дочольна</t>
  </si>
  <si>
    <t>Шупту эки</t>
  </si>
  <si>
    <t>Строительство пристройки</t>
  </si>
  <si>
    <t>Желаю Удачи и процветания</t>
  </si>
  <si>
    <t xml:space="preserve">здравствуйте, унас дома интернет нет интернета заказывала но там вашем улице невозможно говорит </t>
  </si>
  <si>
    <t>надо развиваться,и порадовать детей новыми заданиями,или обучениями</t>
  </si>
  <si>
    <t>Пожелаю нашим учителям еще больше работать и с учениками больше общашись</t>
  </si>
  <si>
    <t xml:space="preserve">можно часто использовать электронную связь с детьми,и начать новую программму  о развитие  детей ,начать  уроки на  английской </t>
  </si>
  <si>
    <t>Много ноутбуков</t>
  </si>
  <si>
    <t>Чтоб много было цветов и раковины всех классах</t>
  </si>
  <si>
    <t>я всем довольна</t>
  </si>
  <si>
    <t>Меняйте административный персонал</t>
  </si>
  <si>
    <t>Дальнейшее взаимовыгодное, продуктивно сотрудничество с родителями обучающихся</t>
  </si>
  <si>
    <t xml:space="preserve">Хотелось бы всем учащихся имели бесплатный доступ интернет </t>
  </si>
  <si>
    <t>Гардеро</t>
  </si>
  <si>
    <t>Полностью удовлетворена</t>
  </si>
  <si>
    <t xml:space="preserve">Улучшить санитарный зону для детей, </t>
  </si>
  <si>
    <t>Обеспечение интернета в малоимущим семьям</t>
  </si>
  <si>
    <t xml:space="preserve">Територии нужны не опасные развлекательные игры </t>
  </si>
  <si>
    <t xml:space="preserve">Уменьшить количество преподавателей предпенсионного возраста. </t>
  </si>
  <si>
    <t>дополнительные кружки, секции</t>
  </si>
  <si>
    <t>Восстановить пристройку рядом со школой</t>
  </si>
  <si>
    <t>Оснащать кабинеты с техническими средствами как телевизор</t>
  </si>
  <si>
    <t>хоелось бы,чтобы внутри были туалет и раковины</t>
  </si>
  <si>
    <t xml:space="preserve">Ничего </t>
  </si>
  <si>
    <t>Очень хочется учиться, надоел карантин.</t>
  </si>
  <si>
    <t>Улучшить условия оказания услуг психолога соц.педагога</t>
  </si>
  <si>
    <t>Спасибо, что оказали нам помощь по дистанционной учебе</t>
  </si>
  <si>
    <t>обучение желательно в одну смену</t>
  </si>
  <si>
    <t>большой спортивный зал, секции по борьбе</t>
  </si>
  <si>
    <t xml:space="preserve">Построили бы во дворе школы спортивную  площадку с турниками и дорожку для бега и футбольное поле.Знаю там площади хватает. И когда наконец-то поставят септик в школе чтоб дети в 40ые морозы не выходили по нужде на улицу. И чтоб дети всегда могли мыть руки в школе. </t>
  </si>
  <si>
    <t>Наружный освещения нету вечером</t>
  </si>
  <si>
    <t xml:space="preserve">Хорошо что они учатся в доме дистанционно, </t>
  </si>
  <si>
    <t>Дальнейшее взаимосотрудничество с родителями</t>
  </si>
  <si>
    <t>Чтобы качественно проводили все уроки школьникам,а то, ученики какие, недоучивщиеся и непонимают пройденный материал.</t>
  </si>
  <si>
    <t>интернет постоянно тормозит,скоро вай фай отключат,как будем учиться,денег на инет нет,</t>
  </si>
  <si>
    <t>Внутри школы был санузел</t>
  </si>
  <si>
    <t>Желаю удачи и успехов в работе</t>
  </si>
  <si>
    <t>Только позитив</t>
  </si>
  <si>
    <t>Дополнительные кабинеты нужны</t>
  </si>
  <si>
    <t xml:space="preserve">Мне ответить на вопросы было очень легко и поэтому мне пришлось бы отвечать правду </t>
  </si>
  <si>
    <t>Надо еще улучшить бытовыми техниками (ноутбуками и компьютерами), чтобы достались всем учащимся.</t>
  </si>
  <si>
    <t>Открыть пристройку</t>
  </si>
  <si>
    <t xml:space="preserve">Улучшения материально-технической базы. </t>
  </si>
  <si>
    <t>Просветание</t>
  </si>
  <si>
    <t xml:space="preserve">Желаю дальнейших успехов. </t>
  </si>
  <si>
    <t xml:space="preserve">Новый корпус для дополнительного образования </t>
  </si>
  <si>
    <t>Табличек нет на кабинетах и собирают деньги на ремонт и прочее</t>
  </si>
  <si>
    <t>интернет связи</t>
  </si>
  <si>
    <t>Качественное образование</t>
  </si>
  <si>
    <t>Улучшение интернета</t>
  </si>
  <si>
    <t xml:space="preserve">Только вперёд! </t>
  </si>
  <si>
    <t>Телеком связь в селе</t>
  </si>
  <si>
    <t xml:space="preserve">Улучшить интернет  </t>
  </si>
  <si>
    <t xml:space="preserve">100 % обеспечения кадров </t>
  </si>
  <si>
    <t>Желаем удачи учителям°</t>
  </si>
  <si>
    <t>Необходимо новые компьютеры</t>
  </si>
  <si>
    <t>Удачи вам всем коллегам МБОУ Берт-Дагской СОШ</t>
  </si>
  <si>
    <t xml:space="preserve">Вижу как они трудятся за будущее поколение, комментариев не имею </t>
  </si>
  <si>
    <t>Нам нужно хороший связь, у нас связь очен плохой. Поэтому мы не сможем работать</t>
  </si>
  <si>
    <t xml:space="preserve">Побольше компьютерной техники </t>
  </si>
  <si>
    <t xml:space="preserve">Дальнейших успехов, </t>
  </si>
  <si>
    <t>Улучшить связь интернета</t>
  </si>
  <si>
    <t>Чтоб все окны были пластиковыми</t>
  </si>
  <si>
    <t>Усилить работу по досуговой деятельности и занятиям во внеурочной деятельности</t>
  </si>
  <si>
    <t>Желаю удачу</t>
  </si>
  <si>
    <t xml:space="preserve">Улучшить ТСО </t>
  </si>
  <si>
    <t>Спасибо,школу</t>
  </si>
  <si>
    <t xml:space="preserve">Удачу </t>
  </si>
  <si>
    <t>Интернет у нас плохо</t>
  </si>
  <si>
    <t>Хочется чтобы во всех классах окна были пласстиковыми</t>
  </si>
  <si>
    <t>Хорошее качество интернета</t>
  </si>
  <si>
    <t>Поменять инвентари на новые</t>
  </si>
  <si>
    <t xml:space="preserve">Интернет скорость был хорошим для ДО </t>
  </si>
  <si>
    <t xml:space="preserve">Добрый путь </t>
  </si>
  <si>
    <t>Дальнейшего развития материальной базы школы и обновления состава техработников молодыми работниками</t>
  </si>
  <si>
    <t>Провести капитальный ремонт школы</t>
  </si>
  <si>
    <t>Успехов в ДО</t>
  </si>
  <si>
    <t xml:space="preserve">Нужны компьютеры для учащихся </t>
  </si>
  <si>
    <t>Желаю дальнейшего процветания в сети интернет</t>
  </si>
  <si>
    <t xml:space="preserve">Чтоб бы не отнеслись к ребенку по статусу родителей,что бы не было сплетен,в школе чтоб работать подабаюше как учительница а не высокомерно смотреть на детей </t>
  </si>
  <si>
    <t>Нужны опытные учителя</t>
  </si>
  <si>
    <t>Чтоб в классе моего ребенка все было в лучшем виде</t>
  </si>
  <si>
    <t>Спортзал, питание</t>
  </si>
  <si>
    <t>процсветать дальше и больше</t>
  </si>
  <si>
    <t>Желаю  дальнейших  процветаний</t>
  </si>
  <si>
    <t>Для улучшения школы надо заменить директора школы ,Как она начала работать учителя не стали учить учеников так как раньше вообще в этой школе началось хаос учительей</t>
  </si>
  <si>
    <t>Дать отличное образование по всем предметам,серьезно отнестись к проведенным занятиям,особенно это относится к преподавателям английского языка,и еще это относится к учителям физической культуры,они не проводят спортивные секции,с учениками обращаются очень плохо постоянно ругают и оскорбляют ,поэтому мне очень хотелось чтобы администрация школы разобрались с этими учителями и вдобавок с учителями английских языков</t>
  </si>
  <si>
    <t xml:space="preserve">Привлечь опытных преподавателей! </t>
  </si>
  <si>
    <t xml:space="preserve">Доступность и систематичность и успешность в работе педагогов организации </t>
  </si>
  <si>
    <t>Психолог, логопед было-бы</t>
  </si>
  <si>
    <t>Я довольна условиями оказания услуг</t>
  </si>
  <si>
    <t>Улучшить техническое оснащение, приобрести компьютеры,улучшить связь интернета, обновление ученической мебели</t>
  </si>
  <si>
    <t xml:space="preserve">Принимайте учителей на работу дипломированные. </t>
  </si>
  <si>
    <t xml:space="preserve">Сделать капитальный ремонт спортзала </t>
  </si>
  <si>
    <t xml:space="preserve">Обновить школьный мебель </t>
  </si>
  <si>
    <t xml:space="preserve">Улучшение знаний </t>
  </si>
  <si>
    <t>В этом духе все норма</t>
  </si>
  <si>
    <t xml:space="preserve">Необходим ещё один автобус </t>
  </si>
  <si>
    <t>Успехов удачи</t>
  </si>
  <si>
    <t xml:space="preserve">Улучшение качества знаний </t>
  </si>
  <si>
    <t xml:space="preserve">Сменить директора школы </t>
  </si>
  <si>
    <t>Капитальный ремонт. Так как школа очень старая</t>
  </si>
  <si>
    <t>Все нормальна</t>
  </si>
  <si>
    <t xml:space="preserve">Хотелось бы чтобы в Центре Точка роста постоянно,каждодневно проводились уроки по ОБЖ, технологии, информатики,шахматам и для начальных классов. </t>
  </si>
  <si>
    <t>Хой-ле тыва дыл шактары салыпкаан. Тыва дыл студентилей бээрге херек эвес.Завуч кылдыр предметник башкылар салбанаар, урок этирбейн маннажып, хыналда дээш халчып чоруй баар!!! Матем башкызы меге эттирип турар уруглар тема билбейн меге бодап турар. Постоянно бир-ле уроктар болбас башкылар таа кайнаар чоруп турар. Школада ооренип турар ажы-тол как попало кетинип алган, кудумчуда дег, спортивный хептиг , чаштарын чараш кылдыр ооруп албаан ,салбагар азалар ла!!!!!! Короче самый низкий уровень</t>
  </si>
  <si>
    <t>В целом по вопросу оказания образовательных услуг отношусь удовлетворительно.</t>
  </si>
  <si>
    <t>Хочу что бы все учителя относились к ученикам одинакого</t>
  </si>
  <si>
    <t>Хочу чтоб школе была учитель логопед</t>
  </si>
  <si>
    <t>Все было светло и отремонтированно и мебель было новой стулья столы классе комплектованно должно быть</t>
  </si>
  <si>
    <t xml:space="preserve">Пусть учителя строго по плану ежедневно проводят внеурочные занятия учеников. </t>
  </si>
  <si>
    <t xml:space="preserve">Развитие </t>
  </si>
  <si>
    <t xml:space="preserve">Я доволен оказаниями услуг организации </t>
  </si>
  <si>
    <t xml:space="preserve">Ещё улучшить сайт </t>
  </si>
  <si>
    <t xml:space="preserve"> Дополнительные занятия для некоторых дисциплин , чтобы лучше усвоить тему.</t>
  </si>
  <si>
    <t>Желаю дальнейшего развития, материально-технических благ</t>
  </si>
  <si>
    <t>Улучшить игровые комнаты Развивающие уроки</t>
  </si>
  <si>
    <t xml:space="preserve">Довольна оказанными услугами </t>
  </si>
  <si>
    <t>спасибо вам!</t>
  </si>
  <si>
    <t>увеличение количества кабинетов</t>
  </si>
  <si>
    <t>новые современные учебники</t>
  </si>
  <si>
    <t>организация хорошего питания (столовой)</t>
  </si>
  <si>
    <t>Нужно новое большое здание</t>
  </si>
  <si>
    <t>Спасибо за все!</t>
  </si>
  <si>
    <t>Обеспечение наличия в организации печатных услуг.</t>
  </si>
  <si>
    <t>Спасибо работникам школы</t>
  </si>
  <si>
    <t>чтобы интернет был хорошим иногда проподает связь или сеть</t>
  </si>
  <si>
    <t>Творческих успехов в дальнейшей работе с детьми</t>
  </si>
  <si>
    <t>Успехов в дальнейшей работе</t>
  </si>
  <si>
    <t>Хочу у всех были ноутбуки</t>
  </si>
  <si>
    <t xml:space="preserve">связь иногда плохой </t>
  </si>
  <si>
    <t>связь иногда плохая</t>
  </si>
  <si>
    <t>завершили новую школу</t>
  </si>
  <si>
    <t>Желаем чтоб построили новую школу тогда все будет отлично</t>
  </si>
  <si>
    <t>Ждем новую школу, желаем удачи</t>
  </si>
  <si>
    <t>желаю удачи</t>
  </si>
  <si>
    <t>дальнейших успехов</t>
  </si>
  <si>
    <t>удачи во всем</t>
  </si>
  <si>
    <t xml:space="preserve"> У меня нет предложений, так как во всем удовлетворена полностью. </t>
  </si>
  <si>
    <t>творческих успехов</t>
  </si>
  <si>
    <t>удачи</t>
  </si>
  <si>
    <t>улучшить качество обучения</t>
  </si>
  <si>
    <t>Желаем удачи</t>
  </si>
  <si>
    <t xml:space="preserve">УДачи </t>
  </si>
  <si>
    <t>я так рада, что в следующем году моя дочь будет учиться в новой красивой школе</t>
  </si>
  <si>
    <t>Удачи учителя</t>
  </si>
  <si>
    <t>спасибо всему персоналу нашей школы</t>
  </si>
  <si>
    <t>Желаем удачи!!!!</t>
  </si>
  <si>
    <t>желаю удачи!!!</t>
  </si>
  <si>
    <t>Удачи учителя!</t>
  </si>
  <si>
    <t>чтоб всегда были такими вежливыми</t>
  </si>
  <si>
    <t>Чтоб все учебные кабинеты были обеспечены современной технологией</t>
  </si>
  <si>
    <t>В данной организации  имелись бы услуги парикмахера</t>
  </si>
  <si>
    <t>Передовые информационные технологии</t>
  </si>
  <si>
    <t>Хорошего настроения</t>
  </si>
  <si>
    <t xml:space="preserve"> Материально  техническая база улучшилась</t>
  </si>
  <si>
    <t>Улучшить качество образования</t>
  </si>
  <si>
    <t>укрепить материально-техническую базы школы</t>
  </si>
  <si>
    <t>сделать 5-дневное обучение в школе</t>
  </si>
  <si>
    <t>заменить обычные доски на интерактивные</t>
  </si>
  <si>
    <t>Хороших послушный детей</t>
  </si>
  <si>
    <t>желаем удачи</t>
  </si>
  <si>
    <t>Материально техническая база</t>
  </si>
  <si>
    <t>Теснота помещений, но скоро новая школа будет открыта</t>
  </si>
  <si>
    <t>удачи учителя</t>
  </si>
  <si>
    <t>удачи!</t>
  </si>
  <si>
    <t>удачи!!!!</t>
  </si>
  <si>
    <t>удачи учителя!!!</t>
  </si>
  <si>
    <t>удачи!!</t>
  </si>
  <si>
    <t>Желаю удачи!!!</t>
  </si>
  <si>
    <t>Молодые специалисты надо</t>
  </si>
  <si>
    <t>Учителям повышения бы всем</t>
  </si>
  <si>
    <t>Надо школу сделать современной.</t>
  </si>
  <si>
    <t>Желаю обеспечить техническую оснащенность</t>
  </si>
  <si>
    <t>Улучшить знание учителей,и чтоб давали знание тем кто отстает от других ,а несмотрели на детей которые родители высоко себя ценят учителя должны добиваться,чтоб ребенок тоже почувствовал что этот человек хочет ему помочь и надо ему верить  и чтоб ни унижали те которые поднимают .учитель дожен понимать что он сможет,и надо помогать отстаюшим,старательным детям,они тоже могут проявить себя в чем то.</t>
  </si>
  <si>
    <t>Спасибо большое!</t>
  </si>
  <si>
    <t xml:space="preserve">Самой лучшей школой в Республике </t>
  </si>
  <si>
    <t>Успехов  в дальнейшей работе</t>
  </si>
  <si>
    <t>Уроки дистанционного</t>
  </si>
  <si>
    <t xml:space="preserve">Счастье </t>
  </si>
  <si>
    <t>Хорошо работать с учениками</t>
  </si>
  <si>
    <t xml:space="preserve">Не различать учеников. </t>
  </si>
  <si>
    <t xml:space="preserve">Нет спортивной площадки </t>
  </si>
  <si>
    <t>Адмистрация</t>
  </si>
  <si>
    <t>Сплочённости .</t>
  </si>
  <si>
    <t xml:space="preserve">Жалоб нет </t>
  </si>
  <si>
    <t>Поменять старые парты стулья на новые  и капитальные ремонт, учителя английского языка,физики,биологии и химии нужны</t>
  </si>
  <si>
    <t>Хочу чтобы учителя обращались к тех.персоналам хорошо, улучшить горячее питание учеников, установить  лабороторные приборы по предметам( например по биологии-микроскоп, по физике и т.д), обновить парты, стуля, окна.</t>
  </si>
  <si>
    <t>Предлагаю учителям быть более ответственными</t>
  </si>
  <si>
    <t>Молодые учителя нехватает!</t>
  </si>
  <si>
    <t>Учителя часто не бывают на работе поэтому посещаемости учеников низко</t>
  </si>
  <si>
    <t>Желаю успеха учителям!</t>
  </si>
  <si>
    <t xml:space="preserve">Все нормально, дальнейших успехов </t>
  </si>
  <si>
    <t>школьный мебель надо обновить парты и ученические стулья</t>
  </si>
  <si>
    <t xml:space="preserve">Улучшить горячее питание. Сделать спортплощадку </t>
  </si>
  <si>
    <t>Спасибо за воспитательную работу в дистанционном формате. Воспитательная  работа на оценку 5</t>
  </si>
  <si>
    <t xml:space="preserve">Внедрение "Электронного дневника", "электронного журнала". </t>
  </si>
  <si>
    <t>БОльших успехов!!!</t>
  </si>
  <si>
    <t>Обновить все кабинеты предметными приборами</t>
  </si>
  <si>
    <t>Да дистанционый обучение очень трудно но мы постарались</t>
  </si>
  <si>
    <t>Спортивных оборудований не хватает</t>
  </si>
  <si>
    <t xml:space="preserve">Скоростной интернет </t>
  </si>
  <si>
    <t>Спортинвентарь недостаточно</t>
  </si>
  <si>
    <t>Молодые учителья не хватает.</t>
  </si>
  <si>
    <t xml:space="preserve">Хочу пожелать в нашем школе дальнейшего просветания, и успехов во всем </t>
  </si>
  <si>
    <t xml:space="preserve">Дальше в том же ритме работайте </t>
  </si>
  <si>
    <t>Мы желаем от всей души нашим воспитателям огромного здоровья, счастья, благополучия и процветания! Огромное спасибо работникам детского сада за внимательное, чуткое отношение к нашим детишкам, а так же за терпимость. Желаем процветания детскому саду, дальнейшего развития и долгих лет работы!</t>
  </si>
  <si>
    <t>Всегда работать в таком же темпе</t>
  </si>
  <si>
    <t>Всего хорошего. Удачи!</t>
  </si>
  <si>
    <t>Мое предложение, чтобы территория внутри была просторной. Хотя бы игровая комната.</t>
  </si>
  <si>
    <t>Хочу чтобы ещё сделали трюники</t>
  </si>
  <si>
    <t>Побольше развивающих учебных материалов и  игрушек.</t>
  </si>
  <si>
    <t>Замечаний нет, все отлично!!!</t>
  </si>
  <si>
    <t>Здоровья всем работникам детского сада</t>
  </si>
  <si>
    <t>Поставить пластиковые окна а то нечем дышать!!!</t>
  </si>
  <si>
    <t xml:space="preserve">Побольше игрушек и уроков </t>
  </si>
  <si>
    <t>еще развиваться!</t>
  </si>
  <si>
    <t>Больше самых опросов</t>
  </si>
  <si>
    <t>Желаем успехи в нашей организации</t>
  </si>
  <si>
    <t>Желаю самого хорошего</t>
  </si>
  <si>
    <t>Дальнее процветания к работе и желаю всего наилучшего.</t>
  </si>
  <si>
    <t>Ещё лучше работали на отлично</t>
  </si>
  <si>
    <t xml:space="preserve">Успехов желаю данной организации! </t>
  </si>
  <si>
    <t xml:space="preserve">Побольше бы в игровом площадке фигурных сказочных персонажей </t>
  </si>
  <si>
    <t>успехов в работе коллектива</t>
  </si>
  <si>
    <t xml:space="preserve">Спасибо, нашим воспитателя! </t>
  </si>
  <si>
    <t>Желаю дальнейших процветания организации.</t>
  </si>
  <si>
    <t>Мало развлекательных игрушек и книги.</t>
  </si>
  <si>
    <t xml:space="preserve">Предложений нет и так все устраивает </t>
  </si>
  <si>
    <t>Хотелось бы, чтобы воспитатели любили детей, не ругали, не били, и не разделяли на богатых и бедных. Возможно им бывает сложно, но это они выбрали данную профессию.</t>
  </si>
  <si>
    <t>улушения просветании в дальнейшем интернет обучении</t>
  </si>
  <si>
    <t xml:space="preserve"> Создать ниболее удобные условия</t>
  </si>
  <si>
    <t>Всего хорошего !!!</t>
  </si>
  <si>
    <t xml:space="preserve">Логопед </t>
  </si>
  <si>
    <t>Желаю дальнеших успехов!</t>
  </si>
  <si>
    <t>Учить детей на английскому языку</t>
  </si>
  <si>
    <t>Процветания и далнейших успехов!</t>
  </si>
  <si>
    <t>Работа с логопедом</t>
  </si>
  <si>
    <t>Все к лучшему. спасибо</t>
  </si>
  <si>
    <t>В дальнейшем желаю хорошо работать,и детей было много</t>
  </si>
  <si>
    <t>Уроки с логопедом</t>
  </si>
  <si>
    <t>ВСЕГО НАИЛУЧШЕГО!!!</t>
  </si>
  <si>
    <t>Побольше информационных стендов</t>
  </si>
  <si>
    <t>Тесное взаимодействие с родителями</t>
  </si>
  <si>
    <t xml:space="preserve">Хотелось бы, что б в детском саду был психолог </t>
  </si>
  <si>
    <t>Хотелось логопеда</t>
  </si>
  <si>
    <t>Компетентностью преподавателей,пусть учат русский язык, проверить на адекватность учителя Музыки</t>
  </si>
  <si>
    <t>Хотелось бы иметь спортивный зал для физкультурных зантий</t>
  </si>
  <si>
    <t>В группе были бы горячая вода и санузлы</t>
  </si>
  <si>
    <t>Работа логопеда</t>
  </si>
  <si>
    <t>Приобрести новую детскую мягкую мебель</t>
  </si>
  <si>
    <t>Здравствуйте! Мне бы хотелось улучшить игрушками и игровые площадки</t>
  </si>
  <si>
    <t>Уважаю этот коллектив. Спасибо</t>
  </si>
  <si>
    <t>У нас садик отличный, хороший</t>
  </si>
  <si>
    <t>Музыкальный зал для заннятий</t>
  </si>
  <si>
    <t xml:space="preserve">Педагоги нашего сада молрдцы, они активны, позитивны, креативны, Спасибо Вам! </t>
  </si>
  <si>
    <t>Благоустройство игровых участков</t>
  </si>
  <si>
    <t>Благоустройство участков</t>
  </si>
  <si>
    <t>Иметь спортивный и музыкальный залы</t>
  </si>
  <si>
    <t>Педагог психолог и логопед</t>
  </si>
  <si>
    <t xml:space="preserve">Логопед для занятий </t>
  </si>
  <si>
    <t>Да. Хороший садик</t>
  </si>
  <si>
    <t>Желаю успехов, дальнейшего развития.</t>
  </si>
  <si>
    <t>Довольна во всем, но хочу чтобы материально-техническая база еще улучшилась</t>
  </si>
  <si>
    <t>Побольше учебных пособий и развивающих материалов.</t>
  </si>
  <si>
    <t>Чтоб родплата больше не росла</t>
  </si>
  <si>
    <t xml:space="preserve">Улучшить организации </t>
  </si>
  <si>
    <t>Скорее карантин закончился</t>
  </si>
  <si>
    <t>Желаю удачи !</t>
  </si>
  <si>
    <t>все были здоровы</t>
  </si>
  <si>
    <t>Вы лучшие</t>
  </si>
  <si>
    <t>Самый лучший сад</t>
  </si>
  <si>
    <t xml:space="preserve">Спасибо вам </t>
  </si>
  <si>
    <t>Спасибо за все,за ваш труд и терпение</t>
  </si>
  <si>
    <t xml:space="preserve">Успехов и дальнейшего развития </t>
  </si>
  <si>
    <t>Челээш</t>
  </si>
  <si>
    <t xml:space="preserve">Успехов и развития в воспитании детей </t>
  </si>
  <si>
    <t>Вежливость организованность преподователей</t>
  </si>
  <si>
    <t>Желаю  процветаний в дальнейшем</t>
  </si>
  <si>
    <t>Удачи!!!</t>
  </si>
  <si>
    <t>Сделать  футбольную  зону для детей</t>
  </si>
  <si>
    <t>Дальнейшего процветания!))))</t>
  </si>
  <si>
    <t>Сделать пристройку для ясельных групп</t>
  </si>
  <si>
    <t>Главное, чтобы ребёнку нравилось</t>
  </si>
  <si>
    <t>Отдельно  строить  кухню</t>
  </si>
  <si>
    <t>Наш детский сад самый лучший !</t>
  </si>
  <si>
    <t>Только Вперед, вперед, вперед!)</t>
  </si>
  <si>
    <t xml:space="preserve">Лёгкой работы воспитателям </t>
  </si>
  <si>
    <t>Нам нужны телевизор</t>
  </si>
  <si>
    <t>Нужны телевизор</t>
  </si>
  <si>
    <t>Уже</t>
  </si>
  <si>
    <t>Процветиние</t>
  </si>
  <si>
    <t>Наш детский сад самый лучший в кожууне!</t>
  </si>
  <si>
    <t>Дальнейшего процветания коллектива</t>
  </si>
  <si>
    <t>Садик "Белек" лучший</t>
  </si>
  <si>
    <t>Я довольна услугами</t>
  </si>
  <si>
    <t xml:space="preserve">Хочется дополнить площадки, с заводскими игровыми комлексами. </t>
  </si>
  <si>
    <t>По больше нового оборудования</t>
  </si>
  <si>
    <t>В общем я всеми услугами удовлетворена,больше нечего предложить,все же это сельский сад</t>
  </si>
  <si>
    <t>Немного  материальной приощи не помещало бы,особенно с окнами бы помогли ...</t>
  </si>
  <si>
    <t>Для наибольшего улучшения качества образования детей, нужен логопед</t>
  </si>
  <si>
    <t xml:space="preserve">желаю успехов в  работе </t>
  </si>
  <si>
    <t>Хотели бы иметь новое здание детского сада, т.к здание очень даже старое</t>
  </si>
  <si>
    <t>Во дворе садика побольше заводских детских комплексов</t>
  </si>
  <si>
    <t>Дружеские взаимоотношения</t>
  </si>
  <si>
    <t>Желаю вем работникам данной организации еще дальше такими же темпвми развиваться,и расширяться! Желаю удачи!!!</t>
  </si>
  <si>
    <t>Конечно это не городское учреждение,плохо что республиканские,и муниципальные чиновники мало уделяют внимания на материальную сторону детского сада,но если бы у меня были бы лишние деньги,и если бы я была бы чиновником ,я бы им поменяла бы в первую очередь окна,страшно смотреть на эти окна 60-70 хх годов окна,все они в заплатах,но работники стараются на все это с энтузиазмом,желаю им в дальнейщем успехов в труде!!!</t>
  </si>
  <si>
    <t>Все устраивает.Все работники доброжелательные,вежливые и всегда приветливы.</t>
  </si>
  <si>
    <t xml:space="preserve">Улучшить мягкий инвентарь </t>
  </si>
  <si>
    <t>Новые мебели</t>
  </si>
  <si>
    <t>Новые игрушки</t>
  </si>
  <si>
    <t xml:space="preserve">Игрушки </t>
  </si>
  <si>
    <t>Интвентарь</t>
  </si>
  <si>
    <t xml:space="preserve">Учреждения в современных условиях </t>
  </si>
  <si>
    <t xml:space="preserve">Повысит качество образовательного процесса. </t>
  </si>
  <si>
    <t xml:space="preserve">Пополнения центра фискультуры </t>
  </si>
  <si>
    <t xml:space="preserve">Расширит и активизировать знания педагогов использованию современных  методов. </t>
  </si>
  <si>
    <t>хотелось бы нового, красивого здания с спортивным , актовым залами</t>
  </si>
  <si>
    <t>Хотим чтоб в нашем саду были актовый и спортивный залы</t>
  </si>
  <si>
    <t>хочется нового красивого здания со всеми удобствами</t>
  </si>
  <si>
    <t>Капитальный ремонт лучше новый полублагостроенный</t>
  </si>
  <si>
    <t>Хочется актового зала для проведения праздников, мероприятий</t>
  </si>
  <si>
    <t>Музыкальный зал</t>
  </si>
  <si>
    <t>Желаю легкой и успешной работы всему коллективу</t>
  </si>
  <si>
    <t>Хороший капитальный ремони надо</t>
  </si>
  <si>
    <t>желаю педагогам успехов в работе</t>
  </si>
  <si>
    <t>Хочется бассейна, актового и спортивного залов</t>
  </si>
  <si>
    <t xml:space="preserve">Хотелось бы сделали новый садик </t>
  </si>
  <si>
    <t>Мы хотим построить новый детский сад</t>
  </si>
  <si>
    <t xml:space="preserve">Я хотела, что дети ходили новый дети. садик </t>
  </si>
  <si>
    <t>Так то все нормально, но хочется нового садика с большими просторными комнатами, залами</t>
  </si>
  <si>
    <t>все устраивает, но хочется нового современного мебели</t>
  </si>
  <si>
    <t>Новый садик</t>
  </si>
  <si>
    <t>все хорошо, но хотелось бы логопеда, еще занятий по английскому языку</t>
  </si>
  <si>
    <t>нас все устраивает, но все равно хотелось бы желать лучшего, т.е. нового, современного для детей</t>
  </si>
  <si>
    <t>Хочется чтобы построили новый садик</t>
  </si>
  <si>
    <t>наш садик старый очень, хочется нового</t>
  </si>
  <si>
    <t xml:space="preserve">Новый большой благоустроенный садик </t>
  </si>
  <si>
    <t>Новый инвентарь для игровой площадки</t>
  </si>
  <si>
    <t>Хочу чтобы сделали капитальный ремонт</t>
  </si>
  <si>
    <t>Постройка нового детского сада со всеми удобствами</t>
  </si>
  <si>
    <t>Инвентарь для игровой площадки</t>
  </si>
  <si>
    <t>Хочется чтобы построили новый благоустроенный детский со всеми удобствами, чтобы наши дети ходили в красивый новый детский сад</t>
  </si>
  <si>
    <t>Нашим садиком был евроремонт</t>
  </si>
  <si>
    <t>Наш садик полностью был новым зданием</t>
  </si>
  <si>
    <t>Желаю дальнейшего успеха в работе</t>
  </si>
  <si>
    <t>Можно установить WiFi в детском саду</t>
  </si>
  <si>
    <t xml:space="preserve">Хотелось б больше открытости </t>
  </si>
  <si>
    <t>Необходимо улучшить работу интернет связи в нашей сельской местности</t>
  </si>
  <si>
    <t>В нашем учреждении желательно улучшить интернет услуги</t>
  </si>
  <si>
    <t>Меня полностью удовлетворяет качество услуг в данной организации</t>
  </si>
  <si>
    <t>Меня удовлетворяет оказания услуг в данной организации</t>
  </si>
  <si>
    <t>Меня удовлетворяет качество оказания услуг в данной организации</t>
  </si>
  <si>
    <t>В нашем селе плохо работает интернет связь</t>
  </si>
  <si>
    <t xml:space="preserve"> Меня все удовлетворяет в нашем ДОУ</t>
  </si>
  <si>
    <t>мечтаем о новом здании для наших ребятишек и коллективу</t>
  </si>
  <si>
    <t xml:space="preserve">Взаимопонимание между преподавателями и родителями </t>
  </si>
  <si>
    <t>Очень хороший детский сад</t>
  </si>
  <si>
    <t>Построить пристойку,для физкультурного и музыкального зала</t>
  </si>
  <si>
    <t>че делать игровой плошаткох индентарь</t>
  </si>
  <si>
    <t>Повышение комфортности социально бытовых условий (замена деревянных оконных конструкций на пластиковые</t>
  </si>
  <si>
    <t>Улутшить игровую площадку</t>
  </si>
  <si>
    <t xml:space="preserve">Молодые учителя нехватает </t>
  </si>
  <si>
    <t>Успехи на работе</t>
  </si>
  <si>
    <t>В дальнейшем успешной работы</t>
  </si>
  <si>
    <t>Еще в дальнейших процветаниях</t>
  </si>
  <si>
    <t xml:space="preserve">Удачи в дальнейшем </t>
  </si>
  <si>
    <t>Побольше развивающих книг,игрушек и другое</t>
  </si>
  <si>
    <t>Удачи во всем!!!</t>
  </si>
  <si>
    <t>Удачи в работе!!!</t>
  </si>
  <si>
    <t>У меня пока нет предложения</t>
  </si>
  <si>
    <t>Всё хороша</t>
  </si>
  <si>
    <t xml:space="preserve">Учебники не хватает, а так все хорошо. </t>
  </si>
  <si>
    <t>улучшить материальную базу ОУ, выделять достаточные средства. Например, в ДОУ требуют ежегодно собрать деньги на игрушку, ремонт (в школе с каждого по 300 р., в садике по 1000р.)</t>
  </si>
  <si>
    <t>Желаем достичь высоких результатов!!!</t>
  </si>
  <si>
    <t>Желаю успехов тренерам!</t>
  </si>
  <si>
    <t>Сделать малый зал борьбы</t>
  </si>
  <si>
    <t>Дальнейших успехов в спорте</t>
  </si>
  <si>
    <t>Спортивных успехов</t>
  </si>
  <si>
    <t xml:space="preserve">Быстрее, выше, сильнее!!! </t>
  </si>
  <si>
    <t xml:space="preserve">Быстрее выше сильнее! </t>
  </si>
  <si>
    <t>Душевая был бы!!!</t>
  </si>
  <si>
    <t xml:space="preserve">Успехов вам </t>
  </si>
  <si>
    <t xml:space="preserve">Желаю всего наилучшего </t>
  </si>
  <si>
    <t xml:space="preserve">Коллектив спортивной школы умеет работать. Дальнейшее взаимное сотрудничество с родителями. </t>
  </si>
  <si>
    <t>Вай фай сделайте</t>
  </si>
  <si>
    <t>Улучшить общую доступность информации по школе</t>
  </si>
  <si>
    <t>ПОСТРОИТЬ НОВУЮ ШКОЛУ</t>
  </si>
  <si>
    <t xml:space="preserve">Я бы хотела, чтобы в данном учреждении работали очень сильные, квалифицированные учителя </t>
  </si>
  <si>
    <t>Обновление материально технической бпзы школы</t>
  </si>
  <si>
    <t>Создать все условия в класс /ремонт/</t>
  </si>
  <si>
    <t xml:space="preserve">Улучшить работу психолога, </t>
  </si>
  <si>
    <t>Не хватает книги</t>
  </si>
  <si>
    <t>Хотелось бы, чтобы в школе сделали капитальный ремонт.</t>
  </si>
  <si>
    <t>Хотелось бы новую начальную школу.</t>
  </si>
  <si>
    <t xml:space="preserve">Хотелось бы что бы помещение были бы больше. И чтобы дети не учились во вторую смену. </t>
  </si>
  <si>
    <t>Нам необходимы русскоязычные учителя</t>
  </si>
  <si>
    <t>Увеличение количества кабинетов</t>
  </si>
  <si>
    <t>нужен преподаватель английского языка, нет столовой в начальной школе, помещение маленькое для количества учеников в классе, на физкультуру ходят в спортзал верхней школы, что создает неудобства - дойти  и переодеться уходит половина урока, далее дети в обратном порядке уходят уже потные</t>
  </si>
  <si>
    <t>наличие интернета в каждый класс</t>
  </si>
  <si>
    <t>Бассейн надо</t>
  </si>
  <si>
    <t>Организация учебы в одну смену</t>
  </si>
  <si>
    <t>Уладить интернет связь</t>
  </si>
  <si>
    <t>Дополнительно приобрести ноутбуки, компьютера для многодетных и малообеспеченных семей</t>
  </si>
  <si>
    <t>Обновление школьных парт</t>
  </si>
  <si>
    <t>Автобус зимнее время ездил бы не только Салдам, а еще самые крайные улицы, например Новая</t>
  </si>
  <si>
    <t>Коммендариев нет, все устраивает</t>
  </si>
  <si>
    <t xml:space="preserve">компьютер ный класс </t>
  </si>
  <si>
    <t>Индивидуальные занятия с ребёнком для подготовки выбранного предмета, т. Е нужны внеклассные часы для каждого ребёнка или подгпуппе</t>
  </si>
  <si>
    <t>здоровья всем преподавателям</t>
  </si>
  <si>
    <t>Очень маленькое здание начальных классов, не соответствует стандартам, нет зоны отдыха для детей в зимнее время, дети бегают на улице</t>
  </si>
  <si>
    <t>улучшить столовую, столы стулья не удобные</t>
  </si>
  <si>
    <t>Совершенствование материально-технической базы школы, улучшение учебной литературы, внедрение современных педагогических технологий на уроках. Включение в образовательный процесс таких предметов как шахматы, народная педагогика, религия, театрализованные постановки.</t>
  </si>
  <si>
    <t>Поставить кулеры в младшей школе</t>
  </si>
  <si>
    <t xml:space="preserve">Построить бы новый спортивный зал для учеников. </t>
  </si>
  <si>
    <t>Улучшить техническое оснащение учреждения</t>
  </si>
  <si>
    <t xml:space="preserve">Дополнительные школьные учреждения, спорткомплексы, </t>
  </si>
  <si>
    <t>Дальнейшее развитие начальной школы</t>
  </si>
  <si>
    <t xml:space="preserve">Льготы многодетным на бесплатное питание </t>
  </si>
  <si>
    <t>В библиотеку книг по больше б</t>
  </si>
  <si>
    <t>Желаю побольше спортивных секций.</t>
  </si>
  <si>
    <t xml:space="preserve">Организовать площадку для рекреации учеников, отремонтировать здание и увеличить территорию. Информационные стенды сделать электронными. </t>
  </si>
  <si>
    <t>Отличная школа</t>
  </si>
  <si>
    <t xml:space="preserve">Справедливость </t>
  </si>
  <si>
    <t xml:space="preserve">В начальной школе нет столовой, буфета. Дети учатся во вторую смену. Учителя английского языка нет. </t>
  </si>
  <si>
    <t xml:space="preserve">Нужна новая школа соответствующая по всем требованиям </t>
  </si>
  <si>
    <t>Современное, комфортное новое здание со всеми удобствами. Учителям и школьникам на радость.</t>
  </si>
  <si>
    <t>Хорошо бы построить новое здание для школы</t>
  </si>
  <si>
    <t xml:space="preserve">Вот так учиться неправильно это самообучение, если дистанционно то делайте видео уроки чтоб ребёнку было понятно, а то когда вместо учителя родитель не может дать это знание как в школе. </t>
  </si>
  <si>
    <t>Чтобы было больше кружков и секций</t>
  </si>
  <si>
    <t>Нам нужна очная форма обучения, а не дистанционная</t>
  </si>
  <si>
    <t>Начальную школу</t>
  </si>
  <si>
    <t>Евро ремонт</t>
  </si>
  <si>
    <t>Хотелось бы ещё новых кабинетов, большой спортзал и зона отдыха</t>
  </si>
  <si>
    <t xml:space="preserve">Нам бы школу просторную, свободную. </t>
  </si>
  <si>
    <t xml:space="preserve">Постараться отменить вторую смену </t>
  </si>
  <si>
    <t>Беспланого обеда</t>
  </si>
  <si>
    <t xml:space="preserve">Учителя еще лучше работали по основными предметами для сдачи ЕГЭ, огэ </t>
  </si>
  <si>
    <t xml:space="preserve">Хотелось бы, чтобы учителя периодически улучшали качество своих знаний. </t>
  </si>
  <si>
    <t xml:space="preserve">Бесплатная столовая, новый туалет для девочек, новые учебные оборудования. И успеха. </t>
  </si>
  <si>
    <t xml:space="preserve">Чтобы она улучшалась </t>
  </si>
  <si>
    <t xml:space="preserve">Добрый день !      Желательно в каждом школе, классе  установить высоко-скоростной  интернет  по электронному обучению "онлайн школа для выпускников 9 и 11 классов для сдачи ОГЭ и ЕГЭ "..... Также,пожелаю   всем руководителям образовательных бюд-жетных  учреждений       т.е  начальнику Управления Образования, директорам школ, включая  директорам дополнительного образования  детей Тоджинского кожууна, включить план мероприятий школ на 2020-2021 годы и последующее, что  ежеквартально  провести профориентацию   среди _x000D_
 школьников, особенно  выпускникам школ,с приглашением ведомственных профильных министерств и ведомст и заключить договора по целевому обучению абитуриентов  по востребо-ванным специальностям нашего района, республики... Желаю,всем удачи во всех начинаниях ! </t>
  </si>
  <si>
    <t>У меня нет предложения по улучшению условий оказания услуг в данной организации.</t>
  </si>
  <si>
    <t xml:space="preserve">Построить новую супер оборудованую школу.  </t>
  </si>
  <si>
    <t>Здравствуйте, построить новое здание, с большим спортзалом</t>
  </si>
  <si>
    <t>Для спортивной школы необходим свой спортивный зал.</t>
  </si>
  <si>
    <t xml:space="preserve">Не приходят преподаватели на консультации для выпускников </t>
  </si>
  <si>
    <t xml:space="preserve">Необходимо пригласить учителей с высшей категорией. Очень низкий уровень знаний у многих учителей. Улучшить материально-бытовые условия школы, требуется обновление инфраструктуры учреждения. Построить новое здание для начальной школы. </t>
  </si>
  <si>
    <t>Мячи</t>
  </si>
  <si>
    <t xml:space="preserve">Уютные, отдельные кабинеты для учителя для того, чтобы учителя занимались после уроков с детьми. </t>
  </si>
  <si>
    <t xml:space="preserve">Обеспечить школу педагогами английского языка и всеми другими специалистами, в начальной школе сопрт зал, столову. Новая школа для начальных классов. </t>
  </si>
  <si>
    <t xml:space="preserve">Все хорошо! Желаю успехов в дальнейшем! </t>
  </si>
  <si>
    <t xml:space="preserve">Нам бы большую школу просторную, чтобы были индивидуальные занятия..... </t>
  </si>
  <si>
    <t>Чтоб функционировал гардероб</t>
  </si>
  <si>
    <t>Начальная школа очень маленькая и старая не соответствует стандартам</t>
  </si>
  <si>
    <t>Построить новую школу, детей так много, что им не хватает места. Нужны русскоязычные учителя. Сделать ещё один класс, обучающихся по программе ,,бэ,, классов, для поступления в россии</t>
  </si>
  <si>
    <t>Построить новую,большую школу,открыть кружки для развития детей</t>
  </si>
  <si>
    <t>Хороших специалистов в школу!</t>
  </si>
  <si>
    <t>Желаю самого лучшего</t>
  </si>
  <si>
    <t>Капитальный ремонт здания включая кабинеты</t>
  </si>
  <si>
    <t xml:space="preserve">Обеспечивать школу всем что для неё необходимо, так как в школе всё  старое. </t>
  </si>
  <si>
    <t xml:space="preserve">Провести хороший интернет урок </t>
  </si>
  <si>
    <t>Отдельного спортивного зала</t>
  </si>
  <si>
    <t>помещение школы надо расширить, прекратить практику, когда в школе собираются взрослые мужчины играть в шахматы</t>
  </si>
  <si>
    <t>Здание по-больше</t>
  </si>
  <si>
    <t>Приобрести дополнительно Технические средства,т.е компьютеры</t>
  </si>
  <si>
    <t>Требуется строительство нового здания</t>
  </si>
  <si>
    <t xml:space="preserve">Помещения очень маленькие. Хотелось бы чтобы был спортзал. Для мальчиков нужен бокс. То есть увеличить количество секций. </t>
  </si>
  <si>
    <t>Хотелось бы новый современный спортивный комплекс</t>
  </si>
  <si>
    <t>Улучшить спортинвентарь школы и построить большой спортзал возле ДЮСШ.</t>
  </si>
  <si>
    <t>Построили бы новое здание для ДЮСШ дети были бы рады</t>
  </si>
  <si>
    <t>Пожелание иметь большое помещение</t>
  </si>
  <si>
    <t>Нужно новое здание</t>
  </si>
  <si>
    <t xml:space="preserve">Построить новое здание побольше </t>
  </si>
  <si>
    <t>Предоставление необходимых для тренировки гарнитур</t>
  </si>
  <si>
    <t>Спортивный комплекс</t>
  </si>
  <si>
    <t>Улучшить площадку и футбольное поле</t>
  </si>
  <si>
    <t xml:space="preserve">Желаю чтоб, сделали отдельный спортивный зал </t>
  </si>
  <si>
    <t xml:space="preserve">Не хватает помещения, очень маленькое здание. Хотелось бы новое здание. </t>
  </si>
  <si>
    <t>Хотелось бы большой и полноценный спорткомплекс</t>
  </si>
  <si>
    <t>Условия ( зал) для тренировочных занятий стрельбы из лука</t>
  </si>
  <si>
    <t>Мне всё нравится в данной организации.</t>
  </si>
  <si>
    <t>Построить спортивный зал светлый, большой с душевыми</t>
  </si>
  <si>
    <t>Большой спортивный комплекс.</t>
  </si>
  <si>
    <t>Новый спортивный комплекс</t>
  </si>
  <si>
    <t>Спортивный просторный зал</t>
  </si>
  <si>
    <t>Помещения большого</t>
  </si>
  <si>
    <t>Первым делом расширить помещение, оно такое крохотное, еще чтоб не было повторяющих секций ( волейбол), чтоб тренера работали честно и четко по плану, чтоб тренера соответствовали своей должности</t>
  </si>
  <si>
    <t>Новое большое здание</t>
  </si>
  <si>
    <t>Желаю дальнейших успехов в работе, я довольна работой данной организации</t>
  </si>
  <si>
    <t>Пожелал бы о постройке оборудованного спортивного зала а именно по спортивным видам проводимых в ДЮСШ.</t>
  </si>
  <si>
    <t>Мне все нравится в нашей ДЮСШ!</t>
  </si>
  <si>
    <t>у меня нет предложений</t>
  </si>
  <si>
    <t>сделать капитальный ремонт</t>
  </si>
  <si>
    <t xml:space="preserve">Спортивный комплекс </t>
  </si>
  <si>
    <t xml:space="preserve">Требуется новое здание с отдельным залом для каждого вида, с тренажёрами, спортивным инвентарем и современной инфраструктурой. </t>
  </si>
  <si>
    <t>Новое здание ДюСш</t>
  </si>
  <si>
    <t xml:space="preserve">Меня и моего ребенка все устраивает. </t>
  </si>
  <si>
    <t xml:space="preserve">Помочь построить новый спортзал. </t>
  </si>
  <si>
    <t>Расширить организацию, добавить некоторые спортивные кружки, секции (бокс, кикбокс), тренажёрный зал и т.д.</t>
  </si>
  <si>
    <t>Улучшения и распространения</t>
  </si>
  <si>
    <t>Надо сделать новую зданию для удобства спортивной школы</t>
  </si>
  <si>
    <t>Новая здания и спортивный зал</t>
  </si>
  <si>
    <t>1) увеличить здание; 2) вежливое отношение к детям и родителям</t>
  </si>
  <si>
    <t>Меня устраивает оказание услуг в данной организации в настоящее время</t>
  </si>
  <si>
    <t>Даьнейшего процветания</t>
  </si>
  <si>
    <t>Не хватает учителей</t>
  </si>
  <si>
    <t>Удача</t>
  </si>
  <si>
    <t xml:space="preserve">Желаю творческих успехов, отличной учёбы, только вперёд!!! </t>
  </si>
  <si>
    <t>У меня нет слов все отлично</t>
  </si>
  <si>
    <t>Преподаватели не тактично контактируют с родителями. Не могут донести информацию и задания ученику</t>
  </si>
  <si>
    <t>Бесплатное питание, спортивные инвентарьи</t>
  </si>
  <si>
    <t xml:space="preserve">Желаю творческих успехов и хорошей учёбе! </t>
  </si>
  <si>
    <t>Спортивная площадка, беговая дорожка не хватает</t>
  </si>
  <si>
    <t>Пёс платное питание</t>
  </si>
  <si>
    <t>Сделать дверь со стороны села</t>
  </si>
  <si>
    <t>Нету предложений</t>
  </si>
  <si>
    <t>успехов</t>
  </si>
  <si>
    <t xml:space="preserve">Дальнейшем работе </t>
  </si>
  <si>
    <t xml:space="preserve">Нужна парковка для подъезда в школу. </t>
  </si>
  <si>
    <t>Дальнейшего просветания</t>
  </si>
  <si>
    <t>Дальнейших успехов в работе и процветания</t>
  </si>
  <si>
    <t>Все работает</t>
  </si>
  <si>
    <t>Хочется иметь спортзал</t>
  </si>
  <si>
    <t>Понизить платные инициативы учителей</t>
  </si>
  <si>
    <t>Чистота</t>
  </si>
  <si>
    <t>Вкусную еду в столовой, большой выбор еды в столовой, больше книг в библиотеке( словарей, фгос книг, сказки, манги, комиксов, рецептов еды и т.д.</t>
  </si>
  <si>
    <t>Спорт зал, и было туш</t>
  </si>
  <si>
    <t>Вся школа нуждается в спортзале⚽</t>
  </si>
  <si>
    <t xml:space="preserve">Дальнейшем процветания! </t>
  </si>
  <si>
    <t xml:space="preserve">Удачи 爛 </t>
  </si>
  <si>
    <t>Обеспечение учебной литературой</t>
  </si>
  <si>
    <t>В помещении отсутствует спортивный зал</t>
  </si>
  <si>
    <t>По больше зон отдыха или же создание кабинета релаксации для унеников</t>
  </si>
  <si>
    <t xml:space="preserve">Было бы, спортивного зала </t>
  </si>
  <si>
    <t>Нужен нормальный спортзал как в других шеолах</t>
  </si>
  <si>
    <t>Было бы, спортивного зала</t>
  </si>
  <si>
    <t>Улучшить предоставление компьютеров и проекторов почти в каждом классе</t>
  </si>
  <si>
    <t xml:space="preserve"> открыть спортзал . У них нету спортзала</t>
  </si>
  <si>
    <t>Улучшить связь по дистанционному обученю, хорошо разъяснить как работать с сайтом РЭШ</t>
  </si>
  <si>
    <t>Спасибо все отлично</t>
  </si>
  <si>
    <t xml:space="preserve">Спасибо за анкету </t>
  </si>
  <si>
    <t>Отсутствие спортивного зала, прошу принять меры.</t>
  </si>
  <si>
    <t>Дальнейшие развите и доступность к детям</t>
  </si>
  <si>
    <t>Спорт зал?</t>
  </si>
  <si>
    <t xml:space="preserve">Здание не оборудовано под школу. Педагогический состав хороший. </t>
  </si>
  <si>
    <t>Хочу чтобы всё было как сейчас понатливо хорошо.</t>
  </si>
  <si>
    <t>Улучшить условия занятием. физкультуры и ритмики</t>
  </si>
  <si>
    <t>Построили бы новую гимназию и еще учили бы на французком языке</t>
  </si>
  <si>
    <t xml:space="preserve">Нехватка книг обычно покупаем все чего-то требуют но не могут уследить </t>
  </si>
  <si>
    <t>Пристройка спортзала, актовый зал</t>
  </si>
  <si>
    <t>Во время пандемии хотелось бы получать знания в доступной форме</t>
  </si>
  <si>
    <t>Чтоб было побольше здание ,и хотелось бы был спортзал</t>
  </si>
  <si>
    <t>Доступность чтоб было проще</t>
  </si>
  <si>
    <t>Нет спортзала, нет актового зала,нет кабинета музыки и ритмики и т.д.предлагаю решить все проблемы.спасибо</t>
  </si>
  <si>
    <t>Чтоб было все понятно</t>
  </si>
  <si>
    <t>Здравствуйте! Я предлагаю делать в Гимназии большой спортивный зал, чтобы дети занимались спортом</t>
  </si>
  <si>
    <t>Хорошего рабочего настроения всем работникас Гимназии</t>
  </si>
  <si>
    <t>Надо еще хороших педагогов</t>
  </si>
  <si>
    <t>Держите взаимопонимание между родителями и преподавателями</t>
  </si>
  <si>
    <t>Обучающие кружки, для учащихся</t>
  </si>
  <si>
    <t>Вся информация была бы доступным, комфортным</t>
  </si>
  <si>
    <t>Желаю, чтобы организация больше участвовала в проектах</t>
  </si>
  <si>
    <t>Было бы лучше если бы в спортивной площадке была проасфальтирована беговая дорожка</t>
  </si>
  <si>
    <t>в целом довольна работой школы</t>
  </si>
  <si>
    <t>обеспечение учащихся учебными пособиями, достичь наличия ТСО (т.е ноутбуком и проектором хорошего качества) на каждом учебном кабинете</t>
  </si>
  <si>
    <t>В классах нет проекторов.Хотелось бы чтобы,хотя бы в начальных классах  и выпускных классах были проекторы.</t>
  </si>
  <si>
    <t>Если каждый человек будет пунктуальным,доброжелательным,уважать других,не превышать своими полномочиями,то будет всё хорошо.Главное уважать труд других</t>
  </si>
  <si>
    <t>Дать полноценное, доступное образование детям</t>
  </si>
  <si>
    <t>Все очень хорошо</t>
  </si>
  <si>
    <t>Улучшение комфортности образовательной среды.</t>
  </si>
  <si>
    <t>По-больше таких услуг и удачи</t>
  </si>
  <si>
    <t>Норманых парт купите</t>
  </si>
  <si>
    <t>Улучшить питьевой режим не только в классах , но и в коридорах, чтобы туалеты внутри школы работали, а в столово готовили вкусную полезную еду для школьников и так. д</t>
  </si>
  <si>
    <t xml:space="preserve">Открыть внутри туалет, почему то на замок поставили, вроде бы новый. </t>
  </si>
  <si>
    <t>дальнейших процветаний!!!</t>
  </si>
  <si>
    <t>Желаю крепкого здоровья.</t>
  </si>
  <si>
    <t>Дальше больше</t>
  </si>
  <si>
    <t>Вперёд!</t>
  </si>
  <si>
    <t>Бассейн</t>
  </si>
  <si>
    <t>Открыть срортклуб</t>
  </si>
  <si>
    <t>Продолжить работать по новым технологиям  новых достижений и т.п.в сфере образования</t>
  </si>
  <si>
    <t>Надо хорошо учить информатику</t>
  </si>
  <si>
    <t>башкылардан чедиштир ажылдадыр болза эки</t>
  </si>
  <si>
    <t>Здоровье</t>
  </si>
  <si>
    <t>Чтобы все было у них хорошо</t>
  </si>
  <si>
    <t xml:space="preserve">Книги </t>
  </si>
  <si>
    <t>Работал внутренний туалет для младших школьников в зимний период</t>
  </si>
  <si>
    <t xml:space="preserve">Хорошо оцениваю работу данной организации. Желаю повысить дополнительных образовательных услуг, безопасность и углубленное изучение предметов для поступления в вуз </t>
  </si>
  <si>
    <t xml:space="preserve">У меня нет ответа на этот вопрос, так как всё и так хорошо. </t>
  </si>
  <si>
    <t>Туалет в здании</t>
  </si>
  <si>
    <t xml:space="preserve">желаю всего наилучшего. </t>
  </si>
  <si>
    <t>доступ детей и выпускных классов после уроков в кабинет информатики для выполнения домашнего задания - подготовка рефератов, докладов, и так далее</t>
  </si>
  <si>
    <t>учитель должен работать со всеми а не только с отличниками</t>
  </si>
  <si>
    <t>Капитально отремонтировать пищеблок</t>
  </si>
  <si>
    <t>Понятно и четко некоторые очень трудные</t>
  </si>
  <si>
    <t>Обеспечение книга ми, и тсо в каждом классе</t>
  </si>
  <si>
    <t>все в норме, только обучение на дистанционном формате не устраивает</t>
  </si>
  <si>
    <t>Провести психологические тесты всем преподователям у независимого психолога  на предмет работы с детьми</t>
  </si>
  <si>
    <t xml:space="preserve">Чтоб. У  учащихся  было твердое знание по всем предметам, чтоб было детям горячее питание  и всегда под рукой был питьевой режим. </t>
  </si>
  <si>
    <t xml:space="preserve">Вперёд! </t>
  </si>
  <si>
    <t>Учиться дистанционно очень трудно</t>
  </si>
  <si>
    <t xml:space="preserve">Спасибо, всем учителям. Нам все подхолит. </t>
  </si>
  <si>
    <t>Дальнейшее улучшению условий оказания услуг в данной организации</t>
  </si>
  <si>
    <t>Дальнейщего условий оказания услуг в данной организации</t>
  </si>
  <si>
    <t>ИКТ, интернет в каждый класс.</t>
  </si>
  <si>
    <t xml:space="preserve">Чтоб всем хватило книг. </t>
  </si>
  <si>
    <t>дальнейшего продвижения</t>
  </si>
  <si>
    <t xml:space="preserve">Классы не соответствуют новым стандартам, нет условий для детей, нужны проекторы,новые парты, а то парты которые есть уже устаревшие.Нет туалета в школе (есть новый но не работает), есть на улице но он находится в далеке.Дети в холодное время бывают не доходят до туалета </t>
  </si>
  <si>
    <t xml:space="preserve">Нужны  молодые специалисты учителя математики.Дети не получают хороших знаний по математике в средних классах, и затрудняются при сдаче  огэ, егэ по математике. </t>
  </si>
  <si>
    <t>Все Окей</t>
  </si>
  <si>
    <t xml:space="preserve">Сделать процесс обучения и воспитания, общения настолько увлекательным, чтобы дети торопились на занятия. </t>
  </si>
  <si>
    <t xml:space="preserve">Сделать зоны отдыха для детей.и чтобы, туалет был в школе , а не за школой.В школе есть новый туалет внутри школы, но почему то не разрешают детям туда сходить. </t>
  </si>
  <si>
    <t xml:space="preserve"> Обеспечить школу проекторами и компютерами</t>
  </si>
  <si>
    <t>Обеспечить классы проекторами ,  обеспечить усебниками</t>
  </si>
  <si>
    <t>Учебники не хватают</t>
  </si>
  <si>
    <t>Нет ноутбуков и проекторов в класс кабинетах</t>
  </si>
  <si>
    <t>Обеспечить проекторами и компами учебные кабинетв</t>
  </si>
  <si>
    <t>Не хватка учебников</t>
  </si>
  <si>
    <t>Обеспечить учебниками</t>
  </si>
  <si>
    <t>Обеспечить проекторами классы</t>
  </si>
  <si>
    <t>Обеспечить тсо</t>
  </si>
  <si>
    <t>Чтоб в каждых мероприятиях одни и те же ученики не участвовали.Учителя на других учеников тоже посмотрели,может среди них есть талант который спрячет внутри себя...Ведь всяких мероприятиях каких-либо не главное там место призы получать,а главное участие тоже...Поддержите скрытых талантов...</t>
  </si>
  <si>
    <t xml:space="preserve">Добавить Кабинеты с дистанционным управлением </t>
  </si>
  <si>
    <t>Спасибо учителям чтобы они постарают учиться наших детей дистанционно</t>
  </si>
  <si>
    <t>Улучшить связь</t>
  </si>
  <si>
    <t>Я не довольна поведение директора в этой школе.</t>
  </si>
  <si>
    <t xml:space="preserve">Самое главное здоровье наших детей поэтому должен иметь  спортивный зал, никаких условий по стандартам ФГОС нет подключения к интернету и хочу чтобы каждый предмет преподавали только те учителя, которые имеющие образования по специальности </t>
  </si>
  <si>
    <t>Улучшение интернет-связи</t>
  </si>
  <si>
    <t>Желаю дальнейших творческих успехов директору школы. Спасибо за успехи в школе моих детей</t>
  </si>
  <si>
    <t>Улучшить связь интернет</t>
  </si>
  <si>
    <t>Сменить администрацию, т.е. директора</t>
  </si>
  <si>
    <t xml:space="preserve">улучшения данной организации </t>
  </si>
  <si>
    <t>Нужны преподователи и много чего</t>
  </si>
  <si>
    <t xml:space="preserve"> Нуждаемся в преподователях опытных.</t>
  </si>
  <si>
    <t>Улучшения интернет связи</t>
  </si>
  <si>
    <t xml:space="preserve">Доступ по дистанционному обучению так как у меня 6 детей 5 из них школьники нам не хватает орг техники и как на  детей разделить один  телефон </t>
  </si>
  <si>
    <t>Улучшение интернет связи</t>
  </si>
  <si>
    <t>Улучшить связи интернетом вай вай и т д</t>
  </si>
  <si>
    <t>Лёгкой работы</t>
  </si>
  <si>
    <t>Я хочу чтобы делали хорошую ремонт</t>
  </si>
  <si>
    <t>Работать честно с учениками им дать знание</t>
  </si>
  <si>
    <t>Дальнейшее развитие</t>
  </si>
  <si>
    <t xml:space="preserve">Поменять руководство организации и уволить родственников руководителя работающих там же! </t>
  </si>
  <si>
    <t xml:space="preserve">Сделать отдельную организованную парковку для автомобилей </t>
  </si>
  <si>
    <t>Преподаватель хореографии для девочек</t>
  </si>
  <si>
    <t xml:space="preserve">Нужен педагог психолог для детей </t>
  </si>
  <si>
    <t>Только взаимопонимание и взамиосвязь между работниками и родителей</t>
  </si>
  <si>
    <t>Сделать ремонтную работу на территории садика - асфальтированную дорогу</t>
  </si>
  <si>
    <t>Все хорошо!!</t>
  </si>
  <si>
    <t xml:space="preserve">Повысить воспитание детей при дошкольном развитии . Расширить кругозор детей </t>
  </si>
  <si>
    <t>Спасибо коллективу и руководству!!!!</t>
  </si>
  <si>
    <t xml:space="preserve">Воспитателям рекомендую не орать на детей. </t>
  </si>
  <si>
    <t xml:space="preserve">Я бы хотела, чтобы сделали парковку для машин, чтобы дети могли не вдыхая выхлопные газы у ворот заходить в садик </t>
  </si>
  <si>
    <t>Дополнительные занятие хочу</t>
  </si>
  <si>
    <t>чтоб детский сад работал до 19часов и был ужин для детей</t>
  </si>
  <si>
    <t>Рабочие часы хотелось бы продлить до 18:30 в весенне-осеннее время, так как у родителей рабочие часы до 18:00. Спасибо!</t>
  </si>
  <si>
    <t>Желаю терпения воспитателям садика!</t>
  </si>
  <si>
    <t xml:space="preserve">Улучшить игровые площадки </t>
  </si>
  <si>
    <t>все устраивает.</t>
  </si>
  <si>
    <t>Дальнейшего процветания </t>
  </si>
  <si>
    <t>Желаю процветания детскому саду, дальнейшего развития и долгих лет</t>
  </si>
  <si>
    <t>Все нормально спасибо</t>
  </si>
  <si>
    <t xml:space="preserve">Желаю некоторым воспитателям быть доброжелательными, приветственными, и не требующими (хотя бы на игрушки 500 с каждый год) </t>
  </si>
  <si>
    <t>На 1 месте хорошие сотрудники тоесть воспитатели и нянечки</t>
  </si>
  <si>
    <t>Желаю тесной связи воспитателей с родителями</t>
  </si>
  <si>
    <t>Увеличить график работы до 18:30 часов или до 19:00, поскольку родители в основном работают до 18:00, и бывает некому забирать ребенка с детского сада.</t>
  </si>
  <si>
    <t>Предлагаю организацию изменить рабочий час 8-19часов</t>
  </si>
  <si>
    <t>Хотелось бы забирать ребенка после 18.00, т.к работаем до 18.00</t>
  </si>
  <si>
    <t>Еше лучше</t>
  </si>
  <si>
    <t>Открыть платные кружки для детей</t>
  </si>
  <si>
    <t>Спортзал и помещения для платных услуг</t>
  </si>
  <si>
    <t>Спасибо воспитателям и заведующему .</t>
  </si>
  <si>
    <t>Побольше инновационных технологий проекторы, ноутбуки, ж\ к телевизоры и т.д</t>
  </si>
  <si>
    <t>1.Во время утренников и каких-либо праздников нет гардероба для родителей, предлагаю решить эту проблему.  2. Я не согласна на то, что детский сад собирает много денег от родителей на различные нужды детского сада(группы).Спасибо.</t>
  </si>
  <si>
    <t>Учитель логопеда</t>
  </si>
  <si>
    <t>Доделать детскую площадку</t>
  </si>
  <si>
    <t>Хочу все окна быть пластиковым</t>
  </si>
  <si>
    <t xml:space="preserve">По больше мест в садике </t>
  </si>
  <si>
    <t>Создать рядом пакровочную зону для родителей</t>
  </si>
  <si>
    <t>Парковку для автомобилей родителей сделать</t>
  </si>
  <si>
    <t xml:space="preserve">Успехов в работе всему коллективу! </t>
  </si>
  <si>
    <t xml:space="preserve">В целом оказаниями услуг довольны, рекомендуем сделать ремонт, поменять окна. Сделать бассейн)) </t>
  </si>
  <si>
    <t>мне очень все нравится но хочется чтоб везде были пластиковые окна по возможности!Воспитателем удачи и терпнгья</t>
  </si>
  <si>
    <t xml:space="preserve">Дальнейшего процветания и воспитания будущего поколения </t>
  </si>
  <si>
    <t>Пока никаких предложений не имею</t>
  </si>
  <si>
    <t>Чтобы всё было хорошо</t>
  </si>
  <si>
    <t xml:space="preserve">По больше игровых площадок для детей младшего дошкольного возраста </t>
  </si>
  <si>
    <t>Все хорошр</t>
  </si>
  <si>
    <t xml:space="preserve">Дальнейшем успехов в работе! </t>
  </si>
  <si>
    <t xml:space="preserve">Только всего самого хорошего и лучшего! </t>
  </si>
  <si>
    <t>Рассмотреть возможность плотной работы с детьми логопеда садика</t>
  </si>
  <si>
    <t>Продлить рабочее время до 19.00</t>
  </si>
  <si>
    <t>Всё ёще улучшить</t>
  </si>
  <si>
    <t>Организация деятельности дополнительных кружков</t>
  </si>
  <si>
    <t>Летом сделать парковку для авто.</t>
  </si>
  <si>
    <t>Дополнительные бесплатные занятия для ребенка разные например уроки танца для девочек .</t>
  </si>
  <si>
    <t xml:space="preserve">игровые зоны, кабины и кровати детей в детском саду новые и в современном стандарде были. </t>
  </si>
  <si>
    <t>Нанять учителя английского языка и включить предмет в число обязательных занятий без доплат.</t>
  </si>
  <si>
    <t xml:space="preserve">Следить за состоянием и хорошо убирать,отмывать туалет для детей. Унитазы в конце рабочего дня в ужасном состоянии были. </t>
  </si>
  <si>
    <t>В теплое время суток уменьшить подачи тепла, ато слишком жарко, дети все в поту, пока одеваются становятся мокрыми и выходят на улицу мокрыми</t>
  </si>
  <si>
    <t>Дополнительные бесплатные  кружки</t>
  </si>
  <si>
    <t>Логопед</t>
  </si>
  <si>
    <t>Вешалки для родителей в каждой группе, бесплатные пахилы.</t>
  </si>
  <si>
    <t>я хотела бы чтобы в детсаду организовали осмотр стоматолога,особенно для малышей</t>
  </si>
  <si>
    <t>Открыть ясельную группу от 1,6 лет</t>
  </si>
  <si>
    <t xml:space="preserve">Хорошо контролировать за питанием детского сада. </t>
  </si>
  <si>
    <t>вести игры для знания воспитателям, не сравнивать детей. А то есть такие воспитатели, которые к детям относятся по-разному</t>
  </si>
  <si>
    <t>очень хороший современный детский сад</t>
  </si>
  <si>
    <t>Улучшить материально-техническую базу доу</t>
  </si>
  <si>
    <t>желаю успехов коллективу</t>
  </si>
  <si>
    <t>Дальнейших успехов всем работником детского сада!!!</t>
  </si>
  <si>
    <t>Хорошей работы</t>
  </si>
  <si>
    <t>У меня нету претензий. Я желаю нашему саду процветания!</t>
  </si>
  <si>
    <t>Терпения педагогам!</t>
  </si>
  <si>
    <t xml:space="preserve">Ирговую площадку </t>
  </si>
  <si>
    <t xml:space="preserve">Большие игрушки </t>
  </si>
  <si>
    <t>Нужным</t>
  </si>
  <si>
    <t>Улучшить меню и питание, вкусно готовить</t>
  </si>
  <si>
    <t xml:space="preserve">Хотелось бы, чтобы меню было разнообразным, чтобы регултровали уровень температуры в группе, а именно в самой младшей группе, где установлен тёплый пол, в группе очень жарко. </t>
  </si>
  <si>
    <t>Чтоб были видео наблюдения в группах, чтоб родители могли увидить онлайн</t>
  </si>
  <si>
    <t>Доступ к видеонаблюдении</t>
  </si>
  <si>
    <t>Рекомендую там построить басейн</t>
  </si>
  <si>
    <t>Бесплатные бахилы</t>
  </si>
  <si>
    <t xml:space="preserve">Только я желаю вам всего самого наилучшего крепкого здоровья </t>
  </si>
  <si>
    <t xml:space="preserve">Только в лучшую сторону желаю всего самого наилучшего крепкого здоровья </t>
  </si>
  <si>
    <t>раздевалка маленькая</t>
  </si>
  <si>
    <t xml:space="preserve">Чтобы персонал активно общались на русском языке 1 </t>
  </si>
  <si>
    <t>Общий вход и выход тесно чтоб пересмотреть</t>
  </si>
  <si>
    <t xml:space="preserve">Процветание только </t>
  </si>
  <si>
    <t>Чтоб был постоянный охранник в форме, а то дежурят разные работники женщины</t>
  </si>
  <si>
    <t>Ни каких</t>
  </si>
  <si>
    <t>Быть доброжелательными и проинформировать во время родителей</t>
  </si>
  <si>
    <t>Повышение квалификации воспитателей, врача, разговаривать на русском, соблюдать этику</t>
  </si>
  <si>
    <t>Хорошего рабочего настроения!!!)))</t>
  </si>
  <si>
    <t>Я хочу чтоб были постоянные преподаватели музыки и танца,грамотного старшего воспитателя по профилю специального для детского сада</t>
  </si>
  <si>
    <t>Предотврадить смену воспитателей на весь учебный год! Некоторым детям трудно заново пройти адаптационный период</t>
  </si>
  <si>
    <t xml:space="preserve">Больше проводить занятия по развитию мышления интеллекта </t>
  </si>
  <si>
    <t>Не принимайте больных(ОРВИ, ОРЗ)детей</t>
  </si>
  <si>
    <t xml:space="preserve">Всем довольна </t>
  </si>
  <si>
    <t>Выключить или уменьшить тёплый пол в младшей группе</t>
  </si>
  <si>
    <t xml:space="preserve">Побольше  новых  знаний </t>
  </si>
  <si>
    <t xml:space="preserve">спасибо </t>
  </si>
  <si>
    <t>Питания</t>
  </si>
  <si>
    <t xml:space="preserve">За ремонт, за игрушки сами деньги собираем каждый год. </t>
  </si>
  <si>
    <t xml:space="preserve">Второй этаж, холодно зимой. </t>
  </si>
  <si>
    <t xml:space="preserve">Не устраивает время забирать ребенка из детского сада домой вечером. У меня работа заканчивается в 6 часов, а воспитатели уже в 5 часов звонят и требуют чтобы я забрала ребенка. Пока иду до сада уже 6.30 выходит у меня. Это очень не удобно. Хотелось бы чтоб они работали до 6 хотя бы. </t>
  </si>
  <si>
    <t xml:space="preserve">График работы с 9 до 6 часов. </t>
  </si>
  <si>
    <t>В ограде игровую площадку добавить</t>
  </si>
  <si>
    <t xml:space="preserve">Полное и своевременное обновление информации </t>
  </si>
  <si>
    <t>Улучшение материальной базы, лучше вообще необходимо новое или хотя бы другое более большее здание. Считаю, что здание в котором находится данная организация не соответствует нормативам.</t>
  </si>
  <si>
    <t>Необходимо новое помещение</t>
  </si>
  <si>
    <t>претензий не имею</t>
  </si>
  <si>
    <t>Необходимы новые гоутбуки и компьютеры ученикам</t>
  </si>
  <si>
    <t>ВСЕМ УЧИТЕЛЯМ И УЧАЩИМСЯ ЖЕЛАЮ ЗДОРОВЬЯ, ТЕРПЕНИЯ, СТОЙКОСТИ, СЧАСТЬЯ..! СПАСИБО НАШИМ УЧИТЕЛЯМ, ВСЕМУ КОЛЛЕКТИВУ ШКОЛЫ!  ОСОБЕННО НАШЕМУ ДИРЕКТОРУ, ОЛИМПИЙ АЛЕКСЕЕВИЧУ, ЗА СВОЕВРЕМЕННУЮ, ЦЕЛЕСООБРАЗНУЮ ПОМОЩЬ НАШИМ ДЕТЯМ! НИЗКИЙ ВАМ ПОКЛОН!!! от благодарных родителей</t>
  </si>
  <si>
    <t>Здание старая, нужна новая школа</t>
  </si>
  <si>
    <t>Улучшить усдовия питания</t>
  </si>
  <si>
    <t>Построить новую школу. Зимой в классах очень холодно, наши дети замерзают.</t>
  </si>
  <si>
    <t>Все нормально, кроме дистанционного обучения</t>
  </si>
  <si>
    <t xml:space="preserve">Дальнейшее процветание, новых интересных технологий </t>
  </si>
  <si>
    <t xml:space="preserve">Новую столовую отдельную, и квалификационный повар. </t>
  </si>
  <si>
    <t>Тесная работа с родителями</t>
  </si>
  <si>
    <t>Построили новую школу.в старой школе никаких удобств для обучения детей.</t>
  </si>
  <si>
    <t>Наши дети имели полный комплект компьютеров, ноутбуков.</t>
  </si>
  <si>
    <t>отремонтировать отопителтную мистему</t>
  </si>
  <si>
    <t>маленький спортзал</t>
  </si>
  <si>
    <t>Учащиеся учится на две смены. Зимой уроки второй сманы поздно закончится. Поэтому хотим дети училис на одну смену</t>
  </si>
  <si>
    <t xml:space="preserve">Новая школа. </t>
  </si>
  <si>
    <t>Евро школа</t>
  </si>
  <si>
    <t xml:space="preserve">Школа старая, фунтамент гнилая, ни какого комфорта и условий уровня образования. Обращение и просьба высшим дистанциям: построили бы нашим детям новую современную школу. </t>
  </si>
  <si>
    <t>Нет кабинеты физики, географии, ОБЖ, НЕТ музея. Надо построить новую школу.</t>
  </si>
  <si>
    <t xml:space="preserve">Отличная школа </t>
  </si>
  <si>
    <t>Здравствуйте нам надо учитель английского языка и  русскоязычные учителя</t>
  </si>
  <si>
    <t>У нас есть только телефон у нас нет ноутбука и компьютера</t>
  </si>
  <si>
    <t xml:space="preserve">Кабинеты должны соответствовать ИКТ устройствами </t>
  </si>
  <si>
    <t>Улучшить оформление кабинетов.</t>
  </si>
  <si>
    <t>Оказать много интересных занятий после уроков</t>
  </si>
  <si>
    <t xml:space="preserve">Не хватает компьютеров в школе </t>
  </si>
  <si>
    <t xml:space="preserve">Хорошая школа, советую </t>
  </si>
  <si>
    <t>Быть адекватнее к просьбам и  к мнениям родителей</t>
  </si>
  <si>
    <t>Заказать недостоющие книги</t>
  </si>
  <si>
    <t>Постоянная связь со школой</t>
  </si>
  <si>
    <t>Школа новая</t>
  </si>
  <si>
    <t>Новые учебник</t>
  </si>
  <si>
    <t>Лучшее освещение</t>
  </si>
  <si>
    <t>Дополнительные классы</t>
  </si>
  <si>
    <t>Сделать косметический ремонт замена окон</t>
  </si>
  <si>
    <t>Лучше новую школу</t>
  </si>
  <si>
    <t xml:space="preserve">Хочу чтобы с родитей денег не собрали за ремонт классов и фонт класса </t>
  </si>
  <si>
    <t>Литературу новую</t>
  </si>
  <si>
    <t>Нужны дополнительные классы</t>
  </si>
  <si>
    <t>Заменить пол на тёплые</t>
  </si>
  <si>
    <t>Класс ремонтулаар дээш акша чыгбазын кузээр дир мен оон класс фондузу дээш база мырай 50 акша чыып турар бис оске школаларда чуге фонд дээш акша чыгбайн дурар</t>
  </si>
  <si>
    <t>Новые классы</t>
  </si>
  <si>
    <t>Новое учебное заведение</t>
  </si>
  <si>
    <t xml:space="preserve">С родителей денег не собрали бы за ремонт классов, фонд классов </t>
  </si>
  <si>
    <t xml:space="preserve">Ремонт </t>
  </si>
  <si>
    <t>Учебники</t>
  </si>
  <si>
    <t>Еще лучше можно</t>
  </si>
  <si>
    <t>Оснащённость тси</t>
  </si>
  <si>
    <t>Желаю работникам только крепкое здоровье</t>
  </si>
  <si>
    <t>Желаю удачи педработникам</t>
  </si>
  <si>
    <t>Компьютер</t>
  </si>
  <si>
    <t>Желаю счастье</t>
  </si>
  <si>
    <t>Ноутбуки, компьютер</t>
  </si>
  <si>
    <t>Замена окон</t>
  </si>
  <si>
    <t>Связь улучшить</t>
  </si>
  <si>
    <t>Построить отдельную начальную школу</t>
  </si>
  <si>
    <t>Школа гнилая, пора построить новую школу.</t>
  </si>
  <si>
    <t>Отдельную начальную школу</t>
  </si>
  <si>
    <t>Прошу Вас, постройте нашим детям новую школу.</t>
  </si>
  <si>
    <t>Теплый пол</t>
  </si>
  <si>
    <t>Построить новую школу и обновить коллектив школы</t>
  </si>
  <si>
    <t>Тесная свяпааа</t>
  </si>
  <si>
    <t>Хочу чтобы пригласили в эту организацию новых учителей предметников, особенно учителей русского языка русскоязычных, и английского языка</t>
  </si>
  <si>
    <t xml:space="preserve">Должны быть вежливым. Давать точный ответ, каждому кто приходит с просьбой. </t>
  </si>
  <si>
    <t xml:space="preserve">Нам нужна новая школа. </t>
  </si>
  <si>
    <t xml:space="preserve">Новое здание школы оснащение компьютерами </t>
  </si>
  <si>
    <t>Школа</t>
  </si>
  <si>
    <t>Нужна новая школа и молодые учителя</t>
  </si>
  <si>
    <t>Школа старая нужна новая школа</t>
  </si>
  <si>
    <t>Построить школу</t>
  </si>
  <si>
    <t xml:space="preserve">Новый школу надо </t>
  </si>
  <si>
    <t>Построение нового здания школы.</t>
  </si>
  <si>
    <t>Построить новуюсовременную  школу</t>
  </si>
  <si>
    <t xml:space="preserve">Посторить новую школу </t>
  </si>
  <si>
    <t>Необходимо новостройка здания школы.</t>
  </si>
  <si>
    <t>Бесплатное горячее питание хочется всем учащимся.</t>
  </si>
  <si>
    <t>Новое здание школы необходимо.</t>
  </si>
  <si>
    <t>Стройка школы современного типа.</t>
  </si>
  <si>
    <t>Школа нового типа.</t>
  </si>
  <si>
    <t xml:space="preserve">Успехов в работе,лучших учеников и процветания </t>
  </si>
  <si>
    <t>Творческих успехов,умных учеников</t>
  </si>
  <si>
    <t>Учиться в одну смену</t>
  </si>
  <si>
    <t>Нам нужна навая школа</t>
  </si>
  <si>
    <t>Новые компьютеры нужны</t>
  </si>
  <si>
    <t>Новые парты</t>
  </si>
  <si>
    <t>Новые парны</t>
  </si>
  <si>
    <t>Новый ремонт</t>
  </si>
  <si>
    <t>Хороших, талантливых учеников, процветания</t>
  </si>
  <si>
    <t>Нужны ноутбуки</t>
  </si>
  <si>
    <t>Построить новуюсовременную школу</t>
  </si>
  <si>
    <t>Компьютеризация кабинетов</t>
  </si>
  <si>
    <t>удачи в работе и процветания учителям</t>
  </si>
  <si>
    <t>Работать в том же духе</t>
  </si>
  <si>
    <t xml:space="preserve">Успехов в работе, процветания </t>
  </si>
  <si>
    <t xml:space="preserve">Обеспечить учащихся  компьютерами  ноутбуками </t>
  </si>
  <si>
    <t>Обеспечить каждого с ноутбуками .</t>
  </si>
  <si>
    <t xml:space="preserve">Бесплатная медицина </t>
  </si>
  <si>
    <t>Нехватка учебников для учащихся и проектора в кабинетах</t>
  </si>
  <si>
    <t>Было бы хорошо в школе иметь медицинского работника</t>
  </si>
  <si>
    <t xml:space="preserve">Я хотела что бы в нашем школе зделали интернета. И учителия музыки, хореографа тоже нет.  И  музыкальную школу хотим в нашем школе. Учителья Английского язык тоже нет. Вот очем меня беспокоит для меня и моим детям такой вопрос. </t>
  </si>
  <si>
    <t xml:space="preserve">Здравствуйте! Оказать дист обучение в селе (районе) очень трудно. У нас плохая связь интернеттом.Улучшить связь интернетта пос. Булун-Терек Чаа-Хольского района. Спасибо за понимание. </t>
  </si>
  <si>
    <t>Спасибо учителям нашей школы</t>
  </si>
  <si>
    <t>Приобретение интерактивной доски, станков в кабинет технологии и лыж для старших классов</t>
  </si>
  <si>
    <t>Чтобы учителя не смотрели по разному на детей у нас в школе и такое бывает</t>
  </si>
  <si>
    <t>Материально-техническая  база учебных кабинетов</t>
  </si>
  <si>
    <t>Видео обращение учителей через телефон обьяснение темы</t>
  </si>
  <si>
    <t>Вежливость,надёжность,комфортность</t>
  </si>
  <si>
    <t xml:space="preserve">Я хочу пожелать дальнейшего процветания школы </t>
  </si>
  <si>
    <t>Улучшение услуг интернета</t>
  </si>
  <si>
    <t>Цветы новые выращивать</t>
  </si>
  <si>
    <t>Освещение</t>
  </si>
  <si>
    <t>Улучшить прикольные клумбы для цветов</t>
  </si>
  <si>
    <t>У нас интернет связь плохая</t>
  </si>
  <si>
    <t>Чтоб скорее учились в школе</t>
  </si>
  <si>
    <t>Да нормально</t>
  </si>
  <si>
    <t>Быть честным,отзывчивым,своевременно ответить на обращения</t>
  </si>
  <si>
    <t xml:space="preserve">Желаю успеха в этой школе, чтоб  учителя добились учеников быть отличниками </t>
  </si>
  <si>
    <t xml:space="preserve">здравствуйте, предлагаю сделать школу высокотехнологичной </t>
  </si>
  <si>
    <t>Чтобы всем школьникам дали доступную дистанционную учёбу и побольше книг для выпускных классов</t>
  </si>
  <si>
    <t>Секция бокса</t>
  </si>
  <si>
    <t>Улучшить МТБ школы комплектовать компьютерами кабинет иформатики</t>
  </si>
  <si>
    <t>Здравствуйте! Улучшить работы школы интернета. Онлайн уроки провести на должном урлане. Связь очень низкая. Заочнве уроки проводятся хорошо</t>
  </si>
  <si>
    <t>Подъемник на второй этаж для колясочников</t>
  </si>
  <si>
    <t>Интернет нужно</t>
  </si>
  <si>
    <t>Учителя были вежливым с детьми и по разному не относиться к ним ведь дети все равны а не кто богаче и беднее. Все</t>
  </si>
  <si>
    <t xml:space="preserve">Удачи в работе педагогам, и успешно окончить школы всем выпускникам школы. Желеаем успехов! </t>
  </si>
  <si>
    <t>Желаю хороших достижений в работе,молодых новых учителей,чтобы школа была оборудована ввсеми,интернетом итд</t>
  </si>
  <si>
    <t>Я удовлетворена тем что есть</t>
  </si>
  <si>
    <t xml:space="preserve">Улучшение интернет сервизов </t>
  </si>
  <si>
    <t>Я хочу во всех классах были пластиковые окно</t>
  </si>
  <si>
    <t>Всех классах были пластиковые окна</t>
  </si>
  <si>
    <t>Английский язык. Музыка. Учителя нету. Музыкальную школу хотим мы</t>
  </si>
  <si>
    <t>Подъемник для колясочников на 2 этаж</t>
  </si>
  <si>
    <t>Интернет хороший, а не тормознутый</t>
  </si>
  <si>
    <t>Надо иметь совесть руководителю,быть честным,чутким,отзывчивым.Не лгать,не давать недостоверные сведения,</t>
  </si>
  <si>
    <t xml:space="preserve">Чтоб все были равны </t>
  </si>
  <si>
    <t>Улучшить перевозку детей во время учебы</t>
  </si>
  <si>
    <t xml:space="preserve">Утеплить школу </t>
  </si>
  <si>
    <t xml:space="preserve">Зимой холодно </t>
  </si>
  <si>
    <t xml:space="preserve">Нам нужна новая школа новый спорт зал </t>
  </si>
  <si>
    <t>Улучшить перевозку детей автотранспортом</t>
  </si>
  <si>
    <t>Чтоб дети были равны между собой</t>
  </si>
  <si>
    <t>Улучшить ДСО</t>
  </si>
  <si>
    <t>Обеспечить бесперебойную связь</t>
  </si>
  <si>
    <t>Обеспечить транспортом детей</t>
  </si>
  <si>
    <t>Чтобы некоторые учителя были ответственными</t>
  </si>
  <si>
    <t>Улучшить обеспечение учебниками и пособиями</t>
  </si>
  <si>
    <t>Новая школа в центре где сейчас стоит старые заброшенная школа и интернат</t>
  </si>
  <si>
    <t>Лыжи</t>
  </si>
  <si>
    <t xml:space="preserve">Чтоб школа была близким не так далеко как сейчас в центре где интернат и детская чкола была а то зимой холодно детям из далека идти замерзают руки щеки </t>
  </si>
  <si>
    <t xml:space="preserve">Дальнейшего процветания школы </t>
  </si>
  <si>
    <t>Благодарна и желаю в дальнейшем систематически сотрудничать</t>
  </si>
  <si>
    <t>Тренер бокса</t>
  </si>
  <si>
    <t xml:space="preserve">Улучшить обеспечение учебниками </t>
  </si>
  <si>
    <t xml:space="preserve">Освещение </t>
  </si>
  <si>
    <t xml:space="preserve">Дальнейшем процветания школы </t>
  </si>
  <si>
    <t>По больше бы ПК</t>
  </si>
  <si>
    <t>Улучшить качество знаний уч-ов</t>
  </si>
  <si>
    <t>Бесплатное питание учащихся</t>
  </si>
  <si>
    <t>Желаю всего хорошего в работе</t>
  </si>
  <si>
    <t>Тестная связь</t>
  </si>
  <si>
    <t xml:space="preserve">Улучшить качество образования </t>
  </si>
  <si>
    <t>Улучшить обеспечением книг</t>
  </si>
  <si>
    <t>Хотелось бы приобрести телевизоры в учебных кабинетах</t>
  </si>
  <si>
    <t>Превысить образования в целом</t>
  </si>
  <si>
    <t xml:space="preserve">Удачи всем учителям, учащихся выпускных классах. </t>
  </si>
  <si>
    <t xml:space="preserve">В актовом зале нет стульев </t>
  </si>
  <si>
    <t xml:space="preserve">Желаю удачи и процветания </t>
  </si>
  <si>
    <t>Чтобы Учебники школы хватило каждому ребёнку, а то очень трудно покупать учебников каждый год</t>
  </si>
  <si>
    <t>Обеспечить детей автобусом</t>
  </si>
  <si>
    <t>В этом году ещё лучше станет</t>
  </si>
  <si>
    <t>В классе очень холодно. Отопление нужно менять. Или батареи. Спасибо.</t>
  </si>
  <si>
    <t xml:space="preserve">Менять котла полностью. Зимой очень холодно </t>
  </si>
  <si>
    <t xml:space="preserve">Тренажерный зал  коньки лыжи   </t>
  </si>
  <si>
    <t>Площадка  спортивными инвентариямм  хочу  чтоб школа была  благоустройным</t>
  </si>
  <si>
    <t xml:space="preserve">Удачи. </t>
  </si>
  <si>
    <t>Улучшить материально-техническую базу.Мало ноутбуков</t>
  </si>
  <si>
    <t>Нет сотовой связи,нет интернета</t>
  </si>
  <si>
    <t>Улучшить материально-техническую базу.Приобрести микрофоны для устного экзамена</t>
  </si>
  <si>
    <t>Процветания в дальнейшем</t>
  </si>
  <si>
    <t>приобретение ноутбуков</t>
  </si>
  <si>
    <t>Хороших работников</t>
  </si>
  <si>
    <t xml:space="preserve">Хороших работников </t>
  </si>
  <si>
    <t>Хорошего дня</t>
  </si>
  <si>
    <t>Благополучия в работе</t>
  </si>
  <si>
    <t xml:space="preserve">Индивидуальные раздевалки, кондиционеры, </t>
  </si>
  <si>
    <t>Еще рпзвиватьмя</t>
  </si>
  <si>
    <t>Свет</t>
  </si>
  <si>
    <t xml:space="preserve">Обновили материально-техническую базу учреждения по новому </t>
  </si>
  <si>
    <t>У меня нет притенций</t>
  </si>
  <si>
    <t>Улучшить предметно-развивающую среду</t>
  </si>
  <si>
    <t>Надо улусшить мебель</t>
  </si>
  <si>
    <t xml:space="preserve">   Нуждается капитальный ремонт </t>
  </si>
  <si>
    <t xml:space="preserve">Чтобы сделали нормальную хорошую детские игровые развлекательную площадку.  </t>
  </si>
  <si>
    <t xml:space="preserve">Все устривает </t>
  </si>
  <si>
    <t>Хочу ещё дальше развивалось</t>
  </si>
  <si>
    <t>Нехватает мебель</t>
  </si>
  <si>
    <t>Детский мебель надо допольнить</t>
  </si>
  <si>
    <t>Детские игрушки и мебели</t>
  </si>
  <si>
    <t>Хочу дальнейшего просветания</t>
  </si>
  <si>
    <t>К успеху</t>
  </si>
  <si>
    <t>Мебель нуждается детский</t>
  </si>
  <si>
    <t>Детский стул и стол</t>
  </si>
  <si>
    <t>Хорошо бы иметь школьный автобус</t>
  </si>
  <si>
    <t>Новые двери</t>
  </si>
  <si>
    <t>Полное укомплектование компьютерного класса</t>
  </si>
  <si>
    <t xml:space="preserve">Чтобы во всех классах был интернет WiFi и компьютеры так, как наша школа входит в сетевую. </t>
  </si>
  <si>
    <t>Нужен современный спортзал,спортив секции,дополнительные занятия по предметам</t>
  </si>
  <si>
    <t>улучшить интернет</t>
  </si>
  <si>
    <t>Хорошее качество интернет услуг</t>
  </si>
  <si>
    <t>Побольше компьютеров, ноутбуков</t>
  </si>
  <si>
    <t>Желаю больших успехов в дальнейшем</t>
  </si>
  <si>
    <t xml:space="preserve">Дистанционное обучение плохо идёт я так считаю и связь плохо ловит </t>
  </si>
  <si>
    <t>Компьютеров мало.</t>
  </si>
  <si>
    <t>Провести больше кружков и секций</t>
  </si>
  <si>
    <t>Срочно надо построить спортивный зал</t>
  </si>
  <si>
    <t>Хотела чтоб интернет хорошо и качественно работал</t>
  </si>
  <si>
    <t>Спортзал , музыкальную школу</t>
  </si>
  <si>
    <t>Нужен спортзал, улучшение МТБ школы, ещё хотелось чтобы в школе был русскоязычный педагог, носитель русского языка</t>
  </si>
  <si>
    <t>Скорость интернета желательно чтобы больше была</t>
  </si>
  <si>
    <t>Наша школа не соответствует по СанПиНу.хотелось бы иметь новую современную школу</t>
  </si>
  <si>
    <t>Хотела бы, чтобы построили новую школу с спортивным залом</t>
  </si>
  <si>
    <t>Строительство нового здания школы</t>
  </si>
  <si>
    <t xml:space="preserve">Новую школу с хорошими базами </t>
  </si>
  <si>
    <t>Дальше больше!</t>
  </si>
  <si>
    <t>Спасибо за ваш труд!</t>
  </si>
  <si>
    <t>Построить новую школу, где будут все условия удовлетворяющие требования</t>
  </si>
  <si>
    <t xml:space="preserve">Улучшить материальную базу в плане постройки нового спортивного комплекса. Обеспечение спортивным инвентарем и оборудованием. </t>
  </si>
  <si>
    <t>Претенции нет</t>
  </si>
  <si>
    <t xml:space="preserve">Нужен транспорт </t>
  </si>
  <si>
    <t xml:space="preserve">Транспорт </t>
  </si>
  <si>
    <t>Побольше часов тренировок</t>
  </si>
  <si>
    <t>Все отлично и без предложений</t>
  </si>
  <si>
    <t>Обновить спортзал</t>
  </si>
  <si>
    <t xml:space="preserve">Наличие микроавтобуса для поездки учащихся на мероприятия в другие города </t>
  </si>
  <si>
    <t>Для улучшения качества образования не хватает спортивного комплекса, инвентаря и квалифицированных специалистов по спорту.</t>
  </si>
  <si>
    <t>иметь в школе транспорт</t>
  </si>
  <si>
    <t>Удачи в работе.И иметь зал по борьбе хуреш большой</t>
  </si>
  <si>
    <t>Машина</t>
  </si>
  <si>
    <t>Автотранспорт</t>
  </si>
  <si>
    <t xml:space="preserve">Пожелать удачи и успехов в работе с детьми!!! </t>
  </si>
  <si>
    <t>Творческих успехов вам</t>
  </si>
  <si>
    <t>Успехов тренерам! Высокиз побед!</t>
  </si>
  <si>
    <t xml:space="preserve">Проведение мастер- классов </t>
  </si>
  <si>
    <t>Условия соответствуют требованиям</t>
  </si>
  <si>
    <t>Хотелось бы у ДЮСШ был свой транспорт</t>
  </si>
  <si>
    <t>Призываю выше стоящим органам активно посодействовать в развитии( постройка новых залов) данной организации</t>
  </si>
  <si>
    <t>Дальнейшего развития </t>
  </si>
  <si>
    <t xml:space="preserve">Предлагаю расширить работу </t>
  </si>
  <si>
    <t>Сделать свет в раздевалке спортзала</t>
  </si>
  <si>
    <t>Инвентарь</t>
  </si>
  <si>
    <t>Мячи, инвентарь</t>
  </si>
  <si>
    <t>Инветарь</t>
  </si>
  <si>
    <t>Все устраивает!) дети довольны!</t>
  </si>
  <si>
    <t>Нужны новые спортивные инвентари</t>
  </si>
  <si>
    <t>Спортинвентарь обновить</t>
  </si>
  <si>
    <t>Предложения нету</t>
  </si>
  <si>
    <t>Транспорт</t>
  </si>
  <si>
    <t>Универсальный спортивный комплекс для ДЮСШ</t>
  </si>
  <si>
    <t>Побольше часов</t>
  </si>
  <si>
    <t xml:space="preserve">Приобрести душевые кабинки для детей </t>
  </si>
  <si>
    <t>Новый с/з</t>
  </si>
  <si>
    <t>Моему ребенку удобно и нравится.</t>
  </si>
  <si>
    <t xml:space="preserve">Сделать новый спортивный зал </t>
  </si>
  <si>
    <t>Дополнительные спортивные залы</t>
  </si>
  <si>
    <t>Спортплощадки нет</t>
  </si>
  <si>
    <t>Маленький зал для борьбы</t>
  </si>
  <si>
    <t xml:space="preserve">Зимой очень холодно, сделать отопление </t>
  </si>
  <si>
    <t>Все были хорошо</t>
  </si>
  <si>
    <t>Построить спорткомплекс</t>
  </si>
  <si>
    <t>Меня всё устраивает!</t>
  </si>
  <si>
    <t>Дальнейшего процветания деятельности учреждения</t>
  </si>
  <si>
    <t>Увеличит число тренеров и залов</t>
  </si>
  <si>
    <t>всё отлично!</t>
  </si>
  <si>
    <t>улучшить скорость Интернета</t>
  </si>
  <si>
    <t>улучшение интернета</t>
  </si>
  <si>
    <t>Нужен высокоскоростной интернет</t>
  </si>
  <si>
    <t>улучшить кредит</t>
  </si>
  <si>
    <t>улучшение скорости интернета</t>
  </si>
  <si>
    <t xml:space="preserve">улучшение интернета </t>
  </si>
  <si>
    <t>Скоростной интернет для школы или для села</t>
  </si>
  <si>
    <t>Хороший интернет для школы</t>
  </si>
  <si>
    <t xml:space="preserve">улучшение интернет связи в нашем селе </t>
  </si>
  <si>
    <t>Хороший медицинский кабинет для учащихся</t>
  </si>
  <si>
    <t xml:space="preserve">Улучшение связи в селе </t>
  </si>
  <si>
    <t>Интернет  хороший</t>
  </si>
  <si>
    <t xml:space="preserve">Хорошее питание в буфете </t>
  </si>
  <si>
    <t xml:space="preserve"> нужен скоростной интернет</t>
  </si>
  <si>
    <t>Хотелось бы чтоб в селе был скоростной хороший интернет</t>
  </si>
  <si>
    <t xml:space="preserve">Улучшить качество интернета </t>
  </si>
  <si>
    <t>Нужен Интернет</t>
  </si>
  <si>
    <t>высокоскоростной   интернет</t>
  </si>
  <si>
    <t>высокоскоростной интернет</t>
  </si>
  <si>
    <t xml:space="preserve">интернет </t>
  </si>
  <si>
    <t>Поставить интернет, улучшить связь</t>
  </si>
  <si>
    <t>поставить интернет, улучшить связь</t>
  </si>
  <si>
    <t>Улучшить связь.</t>
  </si>
  <si>
    <t>улучшить связь, поставить общедоступный интернет.</t>
  </si>
  <si>
    <t>поставить интернет</t>
  </si>
  <si>
    <t>поставить общедоступный интернет, улучшить связь.</t>
  </si>
  <si>
    <t>Улучшить связь,поставить общедоступный интернет.</t>
  </si>
  <si>
    <t>поставить общедоступный интернет.</t>
  </si>
  <si>
    <t>поставить интернет.</t>
  </si>
  <si>
    <t>улучшить связь,поставить интернет.</t>
  </si>
  <si>
    <t>поставить общедоступный интернет</t>
  </si>
  <si>
    <t>Улучшить связь.поставить интернет</t>
  </si>
  <si>
    <t>улучшить оснашение</t>
  </si>
  <si>
    <t xml:space="preserve">улучшить оборудование </t>
  </si>
  <si>
    <t>улучшить оборудование</t>
  </si>
  <si>
    <t>Грамотных учителей физмат, англ. Языков, истории</t>
  </si>
  <si>
    <t>Пока все хорошо</t>
  </si>
  <si>
    <t>Нам бы здание для начальной школы</t>
  </si>
  <si>
    <t>Капитальный ремонт школы</t>
  </si>
  <si>
    <t>Чтобы ещё больше развивалась школа</t>
  </si>
  <si>
    <t>Хотим учиться в 1 смену и поэтому нам надо начальную школу отдельно</t>
  </si>
  <si>
    <t>Чтобы все учителя, преподаватели учили детей современными методами учения, а не как в старые времена. Чтобы услуги для детей и их родителей были на высшем уровне.</t>
  </si>
  <si>
    <t>Улучшить кадровый потенциал ; обеспечить высококвалифицированными учителями , свободный доступ к спортивным сооружениям в т.ч.в тренажерный зал , обеспечить детей питьевой водой ,улучшение библиотечного фонда школы ! Кадры! Кадры !!!</t>
  </si>
  <si>
    <t>Прошу провести кап ремонт школы</t>
  </si>
  <si>
    <t>Ремонт, новый мебель</t>
  </si>
  <si>
    <t>Нужны компьютеры для каждого класса</t>
  </si>
  <si>
    <t xml:space="preserve">Бассейн </t>
  </si>
  <si>
    <t>Улучшению спортивной площадки</t>
  </si>
  <si>
    <t xml:space="preserve">Улучшения площадки </t>
  </si>
  <si>
    <t>Гимнастика, басейн</t>
  </si>
  <si>
    <t>Прошу новую школу</t>
  </si>
  <si>
    <t>Удачи на работе всех работников нашей любимой школы</t>
  </si>
  <si>
    <t>Состоянию</t>
  </si>
  <si>
    <t>Состояние</t>
  </si>
  <si>
    <t>Быть добрыми и ведливыми</t>
  </si>
  <si>
    <t>Детям бассейн необходим</t>
  </si>
  <si>
    <t>Чтобы был бассейн</t>
  </si>
  <si>
    <t>Детям необходим бассейн</t>
  </si>
  <si>
    <t>Хотелось бы иметь хорошую спортивную площадку</t>
  </si>
  <si>
    <t>Хотим стройку начальной школы, чтобы все учились в одну смену. Ещё и бассейн.</t>
  </si>
  <si>
    <t>новая начальная школа, бассейн</t>
  </si>
  <si>
    <t>Новая современная школа</t>
  </si>
  <si>
    <t>Чтобы стало лучше надо сделать бассейн, чтоб ученики научились плавать</t>
  </si>
  <si>
    <t>Отдельное здание для начальной школы</t>
  </si>
  <si>
    <t>Улучшить качественное образование учащихся всех классов, функционирование тренажерного зала, построить бассейн, в спортивном зале -переделать душевые кабинеты, вода в поддоне душевых кабинетах плохо  сливается,  побольше уделить внимание учащимся при проведении различных секций, т.е. серьезно провести секции, а не просто на бумаге указать о функфионировании какой-либо секции. На самом деле они не проводятся, ч т.ч. секция Хуреш, настольный теннис, и т.д.</t>
  </si>
  <si>
    <t>Новое здание для начальной школы, бассейн, капитальный ремонт школы</t>
  </si>
  <si>
    <t>Сделать бассейн для школьников,комната отдыха.Новая школа для начальных классов</t>
  </si>
  <si>
    <t xml:space="preserve">Улучшить ремонт школы, новыми технологиями оснастить кабинеты, проводить опыты на уроках физики, химии, биологии. </t>
  </si>
  <si>
    <t>Хотелось бы новую  начальную школу, чтобы учащиеся учились в одну смену. А во второй половине дня проводились бы внеурочные занятия, кружки. В нашей школе не хватает классов.</t>
  </si>
  <si>
    <t>Хотелось бы,чтобы учащиеся имели возможность обучиться плаванию.то есть, хочется, чтобы был бассейн</t>
  </si>
  <si>
    <t>Хотим, что в школе была хороший ремонт</t>
  </si>
  <si>
    <t>Косметический ремонт школы</t>
  </si>
  <si>
    <t>Дальнейшее процветание</t>
  </si>
  <si>
    <t>Чтобы работали постоянные учителя, а не приезжие, работают и уезжают, а дети привыкают</t>
  </si>
  <si>
    <t xml:space="preserve">Дистанционно школу на база горения долга экипажа окон час школа туда долга эки </t>
  </si>
  <si>
    <t>Начальную школу построить</t>
  </si>
  <si>
    <t>Отдельное здание для начальных классов</t>
  </si>
  <si>
    <t xml:space="preserve">Все удовлетворяет </t>
  </si>
  <si>
    <t>Хотим бассейн</t>
  </si>
  <si>
    <t xml:space="preserve">Хотелось бы иметь бассейн </t>
  </si>
  <si>
    <t xml:space="preserve">Просим построит бассейн, и здания для начальных классов </t>
  </si>
  <si>
    <t>Построить отдельное здание для начальных классов</t>
  </si>
  <si>
    <t>Построить бассейн</t>
  </si>
  <si>
    <t>Бассейн была бы</t>
  </si>
  <si>
    <t>Прошу построить бассейн и ещё отдельное здание для начальных классов</t>
  </si>
  <si>
    <t>Для начальных классов хотелось бы иметь отдельное здание</t>
  </si>
  <si>
    <t>Просим построить бассейн и отдельное здание для начальных классов</t>
  </si>
  <si>
    <t>Бассейн в школе</t>
  </si>
  <si>
    <t>Нужен бассейн</t>
  </si>
  <si>
    <t>Хотелось бы, чтобы построили отдельное здание для начальной школы, бассейн для плавания</t>
  </si>
  <si>
    <t>Отдельная школа для начальных классов</t>
  </si>
  <si>
    <t>Просим решить вопрос: "Строительство Физкультурно-оздоровительного комплекса в с.Эрзин" в ближайщее время</t>
  </si>
  <si>
    <t>Хочу чтобы построили начальную школу и бассейн</t>
  </si>
  <si>
    <t>Улучшение компьютерного класса</t>
  </si>
  <si>
    <t xml:space="preserve">Бассейн, строительство отдельного здания для начальной школы. </t>
  </si>
  <si>
    <t>Я хочу чобы все работали сплочонно</t>
  </si>
  <si>
    <t>Мебель и ремонт</t>
  </si>
  <si>
    <t>Новое здание для начальной школы и бассейн</t>
  </si>
  <si>
    <t>Дальнейшем работе показать консультации</t>
  </si>
  <si>
    <t>Столовая</t>
  </si>
  <si>
    <t xml:space="preserve">Наладить интернет </t>
  </si>
  <si>
    <t>желаю всем крепконо здоровья</t>
  </si>
  <si>
    <t>Больше компьютеров</t>
  </si>
  <si>
    <t>Нашем школе не хватает учителя в новом учебном году было всем предметам</t>
  </si>
  <si>
    <t>Улучшению  организации</t>
  </si>
  <si>
    <t>Обновление сайта, размещение фотографий</t>
  </si>
  <si>
    <t>Улучшили качества образования</t>
  </si>
  <si>
    <t xml:space="preserve">Улучшить качество образовательной деятельности </t>
  </si>
  <si>
    <t xml:space="preserve">Улучшить мтб </t>
  </si>
  <si>
    <t>Улучшить мтб</t>
  </si>
  <si>
    <t>Учителя</t>
  </si>
  <si>
    <t>Хорошо работать учить детей</t>
  </si>
  <si>
    <t xml:space="preserve">Организовать горячее питание </t>
  </si>
  <si>
    <t>Организовать учебу в одну смену</t>
  </si>
  <si>
    <t>Удачу</t>
  </si>
  <si>
    <t>Нет коментарий</t>
  </si>
  <si>
    <t>Сделать капитальный ремонт школы</t>
  </si>
  <si>
    <t>Новая школа, бассейн</t>
  </si>
  <si>
    <t>Повышению качества работы, по обустройству современных школ организации</t>
  </si>
  <si>
    <t>Обустройству современных школ</t>
  </si>
  <si>
    <t>Повышению качества работы, современная школа</t>
  </si>
  <si>
    <t>Современная школа</t>
  </si>
  <si>
    <t>Качества знаний, современная школа</t>
  </si>
  <si>
    <t xml:space="preserve">Современная школа, установить связь (мегафон, мтс) </t>
  </si>
  <si>
    <t>Современная школа, мобильная связь мтс, мегафон</t>
  </si>
  <si>
    <t>Мобильная связь мегафон, мтс и современная школа</t>
  </si>
  <si>
    <t>Мобильная связь мегафон, мтс, современная школа</t>
  </si>
  <si>
    <t>Современная школа, качество знаний, мобильный связь, интернет</t>
  </si>
  <si>
    <t>новая школа и интернет</t>
  </si>
  <si>
    <t>новая школа,интернет</t>
  </si>
  <si>
    <t>новая школа и итнернет</t>
  </si>
  <si>
    <t>новая школа с соответствием ФГОС и учитель английского языка</t>
  </si>
  <si>
    <t>Просим новую школу или капитальный ремонт школы</t>
  </si>
  <si>
    <t>просим новую школу либо капитальный ремонт школы</t>
  </si>
  <si>
    <t>Просим чтобы в нашей школе сделали капитальный ремонт</t>
  </si>
  <si>
    <t>Просим новую школу</t>
  </si>
  <si>
    <t>новая школа и инернет</t>
  </si>
  <si>
    <t>Просим новую школу либо капитальный ремонт школы</t>
  </si>
  <si>
    <t>учитель английского языка и новая школа</t>
  </si>
  <si>
    <t>Просим новую школу либо капитальный ремонт</t>
  </si>
  <si>
    <t>скоростной инернет</t>
  </si>
  <si>
    <t>строение новой школы</t>
  </si>
  <si>
    <t>интернет, новая школа</t>
  </si>
  <si>
    <t>скоростной интернет, новая школа</t>
  </si>
  <si>
    <t>строение новой школы, скоростной интернет</t>
  </si>
  <si>
    <t>скоростной интернет, строение новой школы</t>
  </si>
  <si>
    <t>интернет и новая школа</t>
  </si>
  <si>
    <t>учитель английского,новая школа нужна и интернет</t>
  </si>
  <si>
    <t>Поменять директора школы</t>
  </si>
  <si>
    <t xml:space="preserve">Вперёд </t>
  </si>
  <si>
    <t>Меня все удовлетворяет</t>
  </si>
  <si>
    <t xml:space="preserve">Я бы хотел чтобы нас, точнее учеников и преподователей кормили бесплатно, как в зарубежных странах </t>
  </si>
  <si>
    <t>довольна оказанием образовательных услуг</t>
  </si>
  <si>
    <t>Развивать материально-техническую базу учреждения</t>
  </si>
  <si>
    <t>Улучшить материально-техническую базу школы</t>
  </si>
  <si>
    <t>Спасибо вам,всем!!!</t>
  </si>
  <si>
    <t>Спасибо!</t>
  </si>
  <si>
    <t>Побольше оптимизма))))))</t>
  </si>
  <si>
    <t>Озеленение территории</t>
  </si>
  <si>
    <t>Главное, чтобы ребёнку нравилось, а что было 5 лет назад он не видел. Я лично, вижу на утреннике только своего ребёнка и получаю от этого большое удовольствие, и если я не музыкант, чего бы я лезла в чужой монастырь со своим уставом?</t>
  </si>
  <si>
    <t>желаю дальнейщего процветания Тесный связь с родителями .с спонсорами, улучшить еще лучше материальную базу</t>
  </si>
  <si>
    <t>Хотелось бы чтобы все садики брали пример с садика " Дамырак"! Просто прекрасный сад! площадка начала обновлятся,  и убранство и еда и воспитатели, музрук,.. ходили мы к ним уже 5й  год ( сейчас пойдем в школу) эххх прекрасная пора! участвовали во многих конкурсах!  Низкий поклон и уважение заведующей Элла Наадымовне Хорлуу она  всегда приходит на мероприятия , участвует  сама    садик имеет  новую пристройку оформление и мебель новое., ., и чтоб в дальнейшем улучшалась материальная база детского сада</t>
  </si>
  <si>
    <t>Здоровья Вам наши педагоги!</t>
  </si>
  <si>
    <t>Улучшить дисциплину. Единую форму.  Наблюдать над тем, чтобы у учеников волосы были собранными и подстриганными</t>
  </si>
  <si>
    <t>желаю всего хорошего!</t>
  </si>
  <si>
    <t>желая дальнейшего процветания</t>
  </si>
  <si>
    <t>все в этой организации отлично</t>
  </si>
  <si>
    <t>Здравствуйте чтоб воспитывали детей уважению к старшим и сверстникам.к этике эстетике .больше развивающих занятий. И чтоб наш сад развивался во всех смыслах</t>
  </si>
  <si>
    <t xml:space="preserve">Я желаю дальнейшего успеха работы в работнику детском саду </t>
  </si>
  <si>
    <t>Желаю дальнейших успехов, процветаний</t>
  </si>
  <si>
    <t>Просто желаю успехов в дальнейшего работы процветания детского сада</t>
  </si>
  <si>
    <t>Сделать хорошую детскую площадку</t>
  </si>
  <si>
    <t xml:space="preserve">Пристройка для занятий спортом </t>
  </si>
  <si>
    <t>побольше бы развивающих игрушек и уроков.</t>
  </si>
  <si>
    <t>Желаю быть самыми первыми данной организации</t>
  </si>
  <si>
    <t>Всегда быть на первом месте</t>
  </si>
  <si>
    <t>Быть только впереди</t>
  </si>
  <si>
    <t>Дальнейших процветаний нашему детскому саду</t>
  </si>
  <si>
    <t>Успехов во всем!</t>
  </si>
  <si>
    <t>Удачи ВСЕМ</t>
  </si>
  <si>
    <t>дальнейших повышений и успехов в работе нашим педагогам</t>
  </si>
  <si>
    <t>Процветания нашему детскому саду</t>
  </si>
  <si>
    <t>Удачи во всем!!!!</t>
  </si>
  <si>
    <t>желаю всего наилучшего</t>
  </si>
  <si>
    <t>Успехи во всем</t>
  </si>
  <si>
    <t>Успехов в работе!</t>
  </si>
  <si>
    <t>Процветания!</t>
  </si>
  <si>
    <t>Просцвеиания</t>
  </si>
  <si>
    <t>Инновационных техналогий</t>
  </si>
  <si>
    <t>Более современные техналогии</t>
  </si>
  <si>
    <t>Хотим чтобы построили актовый зал нашем детском саду</t>
  </si>
  <si>
    <t>Был бы актовый зал</t>
  </si>
  <si>
    <t>Актовый зал был бы хорошо</t>
  </si>
  <si>
    <t>Улучшение плошатки</t>
  </si>
  <si>
    <t>Актовый зад</t>
  </si>
  <si>
    <t>Игровая плошатка</t>
  </si>
  <si>
    <t>Улучшение игровой площадки</t>
  </si>
  <si>
    <t>Улучшение игровой плошатки</t>
  </si>
  <si>
    <t>улучшение игровой площадки</t>
  </si>
  <si>
    <t>Построили бы актовый зал</t>
  </si>
  <si>
    <t>Построили бы актовый зал и улутшили бы плошатку</t>
  </si>
  <si>
    <t xml:space="preserve">улучшение игровой площадки </t>
  </si>
  <si>
    <t xml:space="preserve">актовый зал </t>
  </si>
  <si>
    <t>По моему музыкальной аппаратуры не хватает</t>
  </si>
  <si>
    <t>Старая акустическая система при проведении мероприятий</t>
  </si>
  <si>
    <t>Пожелаю их работе еще  все было хорошо</t>
  </si>
  <si>
    <t xml:space="preserve">Хочу предложить, чтобы в этом учреждении была улучшена зона ожидания </t>
  </si>
  <si>
    <t>Родителям было доступно кабинет приема</t>
  </si>
  <si>
    <t>Побольше принять в конкурсах</t>
  </si>
  <si>
    <t xml:space="preserve">Улучшить здание </t>
  </si>
  <si>
    <t>Было бы актовый зал</t>
  </si>
  <si>
    <t>Новая начальная школа, бассейн</t>
  </si>
  <si>
    <t>Дальнейшего развития, процветания и отличных результатов в работе воспитании детей</t>
  </si>
  <si>
    <t xml:space="preserve">Процветание </t>
  </si>
  <si>
    <t>Благополучие и дальнейшего процветания</t>
  </si>
  <si>
    <t>Коллектив должен быть активными  и дружными))) желаю самого хорошего!!!!!!</t>
  </si>
  <si>
    <t>Все комфортны</t>
  </si>
  <si>
    <t>Самый лучший садик. Очень доброжелательные работники и директор самый хороший. Спасибо вам за вашу работу!</t>
  </si>
  <si>
    <t>Детский площадка</t>
  </si>
  <si>
    <t xml:space="preserve">Обучение английскому языку </t>
  </si>
  <si>
    <t xml:space="preserve">Контроль температурного режима, дети постоянно потные бегают в группе. </t>
  </si>
  <si>
    <t>Дальнейщего процветания!</t>
  </si>
  <si>
    <t xml:space="preserve">Включить ежедневно в рацион питания фруктов и овошей. </t>
  </si>
  <si>
    <t>Так как прививки детьям ставят не предупреждая родителей и без согласия родителей ссылаясь на то,что родители подписались при приеме ребёнка в сад на каком то заявлении или анкете где указан  пункт о прививке. Подписываясь на этом заявлении родители указывают на то ,что они в пртнципе не против от прививок. Но это не значит, что можно без согласия родителя делать вмешаьельство на здоровье ребёнка! Прелагаю и требую  ПРЕДУПРЕЖДАТЬ родителей ЗА РАНЕЕ о предстоящей прививке  и прививки ставить ТОЛЬКО С ПИСМЕННОГО СГЛАСИЯ РОДИТЕЛЯ ПРИ КАЖДОМ КОНКРЕТНОМ СЛУЧАЕ!</t>
  </si>
  <si>
    <t>Воспитателям надо закончить педагогическое образование</t>
  </si>
  <si>
    <t>Удачи в работе коллективу Сайзанак</t>
  </si>
  <si>
    <t>Хороших и послушных детей</t>
  </si>
  <si>
    <t>На игровой площадке были газоны. Возле входа во двор я/с установлен ограждение от автомашин. Это ограждение установлен не удобно. Чтобы входить во двор садика приходится обойти это ограждение</t>
  </si>
  <si>
    <t>Организовать работу технического направления</t>
  </si>
  <si>
    <t>улучшить мтб</t>
  </si>
  <si>
    <t>подключить интернет</t>
  </si>
  <si>
    <t>Нет претенций</t>
  </si>
  <si>
    <t>Новые столы нужны</t>
  </si>
  <si>
    <t xml:space="preserve">Поменять столы стулья </t>
  </si>
  <si>
    <t>Столы старые</t>
  </si>
  <si>
    <t>Столы и стулья старые</t>
  </si>
  <si>
    <t>Старая мебель</t>
  </si>
  <si>
    <t>Старые столы</t>
  </si>
  <si>
    <t xml:space="preserve">Учеба в одной смене и горячее питание </t>
  </si>
  <si>
    <t>Улучшить зону отдыха</t>
  </si>
  <si>
    <t>Не хватает автомобиля для поездок на соревнования</t>
  </si>
  <si>
    <t>Не хватает авто для поездок</t>
  </si>
  <si>
    <t>Доля респондентов %</t>
  </si>
  <si>
    <t>Среднее профессиональное образование</t>
  </si>
  <si>
    <t xml:space="preserve">Общее образование   </t>
  </si>
  <si>
    <t xml:space="preserve">Дошкольное образование   </t>
  </si>
  <si>
    <t xml:space="preserve">Дополнительное образование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</si>
</sst>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9" x14ac:knownFonts="1">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0"/>
      <name val="Arial"/>
      <family val="2"/>
      <charset val="204"/>
    </font>
    <font>
      <sz val="11"/>
      <color rgb="FFFF0000"/>
      <name val="Calibri"/>
      <family val="2"/>
      <charset val="204"/>
      <scheme val="minor"/>
    </font>
    <font>
      <b/>
      <sz val="11"/>
      <color theme="1"/>
      <name val="Calibri"/>
      <family val="2"/>
      <charset val="204"/>
      <scheme val="minor"/>
    </font>
    <font>
      <sz val="10"/>
      <name val="Times New Roman"/>
      <family val="1"/>
      <charset val="204"/>
    </font>
    <font>
      <sz val="10"/>
      <color theme="1"/>
      <name val="Calibri"/>
      <family val="2"/>
      <charset val="204"/>
      <scheme val="minor"/>
    </font>
    <font>
      <sz val="9"/>
      <color rgb="FF000000"/>
      <name val="Arial"/>
      <family val="2"/>
      <charset val="204"/>
    </font>
    <font>
      <sz val="11"/>
      <name val="Calibri"/>
      <family val="2"/>
      <charset val="204"/>
      <scheme val="minor"/>
    </font>
    <font>
      <sz val="11"/>
      <color rgb="FF424242"/>
      <name val="Trebuchet MS"/>
      <family val="2"/>
      <charset val="204"/>
    </font>
    <font>
      <b/>
      <sz val="16"/>
      <color rgb="FFFF0000"/>
      <name val="Calibri"/>
      <family val="2"/>
      <charset val="204"/>
      <scheme val="minor"/>
    </font>
    <font>
      <b/>
      <sz val="16"/>
      <name val="Calibri"/>
      <family val="2"/>
      <charset val="204"/>
      <scheme val="minor"/>
    </font>
    <font>
      <b/>
      <sz val="11"/>
      <name val="Calibri"/>
      <family val="2"/>
      <charset val="204"/>
      <scheme val="minor"/>
    </font>
    <font>
      <b/>
      <sz val="13"/>
      <color rgb="FFC00000"/>
      <name val="Calibri"/>
      <family val="2"/>
      <charset val="204"/>
      <scheme val="minor"/>
    </font>
    <font>
      <b/>
      <sz val="13"/>
      <name val="Calibri"/>
      <family val="2"/>
      <charset val="204"/>
      <scheme val="minor"/>
    </font>
    <font>
      <b/>
      <sz val="12"/>
      <color rgb="FFC00000"/>
      <name val="Times New Roman"/>
      <family val="1"/>
      <charset val="204"/>
    </font>
    <font>
      <b/>
      <sz val="11"/>
      <color rgb="FFC00000"/>
      <name val="Times New Roman"/>
      <family val="1"/>
      <charset val="204"/>
    </font>
    <font>
      <sz val="11"/>
      <color rgb="FFC00000"/>
      <name val="Calibri"/>
      <family val="2"/>
      <charset val="204"/>
      <scheme val="minor"/>
    </font>
    <font>
      <b/>
      <sz val="11"/>
      <color rgb="FF0070C0"/>
      <name val="Times New Roman"/>
      <family val="1"/>
      <charset val="204"/>
    </font>
    <font>
      <sz val="11"/>
      <color indexed="8"/>
      <name val="Calibri"/>
      <family val="2"/>
      <charset val="204"/>
    </font>
    <font>
      <sz val="11"/>
      <color indexed="8"/>
      <name val="Times New Roman"/>
      <family val="1"/>
      <charset val="204"/>
    </font>
    <font>
      <b/>
      <sz val="9"/>
      <color indexed="81"/>
      <name val="Tahoma"/>
      <family val="2"/>
      <charset val="204"/>
    </font>
    <font>
      <sz val="9"/>
      <color indexed="81"/>
      <name val="Tahoma"/>
      <family val="2"/>
      <charset val="204"/>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8"/>
      <color rgb="FF000000"/>
      <name val="Arial"/>
      <family val="2"/>
      <charset val="204"/>
    </font>
    <font>
      <b/>
      <sz val="16"/>
      <color theme="1"/>
      <name val="Times New Roman"/>
      <family val="1"/>
      <charset val="204"/>
    </font>
    <font>
      <b/>
      <sz val="16"/>
      <name val="Times New Roman"/>
      <family val="1"/>
      <charset val="204"/>
    </font>
  </fonts>
  <fills count="17">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rgb="FFE0E0E0"/>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rgb="FFA2BF61"/>
        <bgColor indexed="64"/>
      </patternFill>
    </fill>
    <fill>
      <patternFill patternType="solid">
        <fgColor theme="0"/>
        <bgColor indexed="64"/>
      </patternFill>
    </fill>
    <fill>
      <patternFill patternType="solid">
        <fgColor theme="6"/>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8">
    <xf numFmtId="0" fontId="0" fillId="0" borderId="0"/>
    <xf numFmtId="0" fontId="10" fillId="0" borderId="0"/>
    <xf numFmtId="0" fontId="10" fillId="0" borderId="0"/>
    <xf numFmtId="0" fontId="11" fillId="0" borderId="0"/>
    <xf numFmtId="0" fontId="11" fillId="0" borderId="0"/>
    <xf numFmtId="0" fontId="10" fillId="0" borderId="0"/>
    <xf numFmtId="164" fontId="1" fillId="0" borderId="0" applyFont="0" applyFill="0" applyBorder="0" applyAlignment="0" applyProtection="0"/>
    <xf numFmtId="0" fontId="28" fillId="0" borderId="0"/>
  </cellStyleXfs>
  <cellXfs count="336">
    <xf numFmtId="0" fontId="0" fillId="0" borderId="0" xfId="0"/>
    <xf numFmtId="0" fontId="5" fillId="2" borderId="1" xfId="0" applyFont="1" applyFill="1" applyBorder="1" applyAlignment="1">
      <alignment horizontal="center"/>
    </xf>
    <xf numFmtId="0" fontId="6" fillId="2" borderId="0" xfId="0" applyFont="1" applyFill="1" applyAlignment="1">
      <alignment shrinkToFi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xf>
    <xf numFmtId="0" fontId="7" fillId="3" borderId="0" xfId="0" applyFont="1" applyFill="1" applyAlignment="1">
      <alignment horizontal="center"/>
    </xf>
    <xf numFmtId="0" fontId="5" fillId="2" borderId="1" xfId="0" applyFont="1" applyFill="1" applyBorder="1" applyAlignment="1">
      <alignment horizontal="center"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6" fillId="2" borderId="1" xfId="0" applyFont="1" applyFill="1" applyBorder="1" applyAlignment="1">
      <alignment horizontal="center"/>
    </xf>
    <xf numFmtId="0" fontId="7" fillId="2" borderId="0" xfId="0" applyFont="1" applyFill="1"/>
    <xf numFmtId="0" fontId="3" fillId="4" borderId="4" xfId="0" applyFont="1" applyFill="1" applyBorder="1" applyAlignment="1">
      <alignment vertical="center" wrapText="1"/>
    </xf>
    <xf numFmtId="0" fontId="3" fillId="4" borderId="5" xfId="0" applyFont="1" applyFill="1" applyBorder="1" applyAlignment="1">
      <alignment vertical="center" wrapText="1"/>
    </xf>
    <xf numFmtId="0" fontId="6" fillId="4" borderId="1" xfId="0" applyFont="1" applyFill="1" applyBorder="1" applyAlignment="1">
      <alignment horizontal="center"/>
    </xf>
    <xf numFmtId="0" fontId="7" fillId="4" borderId="0" xfId="0" applyFont="1" applyFill="1"/>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7" fillId="4" borderId="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7" fillId="5" borderId="0" xfId="0" applyFont="1" applyFill="1"/>
    <xf numFmtId="0" fontId="6" fillId="0" borderId="0" xfId="0" applyFont="1"/>
    <xf numFmtId="0" fontId="5" fillId="2" borderId="2" xfId="0" applyFont="1" applyFill="1" applyBorder="1" applyAlignment="1">
      <alignment horizontal="center" vertical="center"/>
    </xf>
    <xf numFmtId="0" fontId="7" fillId="3" borderId="10" xfId="0" applyFont="1" applyFill="1" applyBorder="1" applyAlignment="1">
      <alignment horizontal="center"/>
    </xf>
    <xf numFmtId="0" fontId="7" fillId="2" borderId="1" xfId="0" applyFont="1" applyFill="1" applyBorder="1" applyAlignment="1">
      <alignment horizontal="center"/>
    </xf>
    <xf numFmtId="0" fontId="7" fillId="2" borderId="1" xfId="0" applyFont="1" applyFill="1" applyBorder="1" applyAlignment="1">
      <alignment horizontal="center" vertical="center"/>
    </xf>
    <xf numFmtId="0" fontId="7" fillId="0" borderId="0" xfId="0" applyFont="1" applyFill="1" applyAlignment="1">
      <alignment vertical="top"/>
    </xf>
    <xf numFmtId="0" fontId="7" fillId="0" borderId="0" xfId="0" applyFont="1" applyFill="1"/>
    <xf numFmtId="0" fontId="7" fillId="7" borderId="1" xfId="0" applyFont="1" applyFill="1" applyBorder="1" applyAlignment="1">
      <alignment horizontal="center" vertical="center"/>
    </xf>
    <xf numFmtId="0" fontId="7" fillId="7" borderId="0" xfId="0" applyFont="1" applyFill="1"/>
    <xf numFmtId="0" fontId="5" fillId="7" borderId="1" xfId="0" applyFont="1" applyFill="1" applyBorder="1" applyAlignment="1">
      <alignment horizontal="center" vertical="center" wrapText="1"/>
    </xf>
    <xf numFmtId="0" fontId="7" fillId="5" borderId="4" xfId="0" applyFont="1" applyFill="1" applyBorder="1"/>
    <xf numFmtId="0" fontId="5" fillId="2" borderId="10" xfId="0" applyFont="1" applyFill="1" applyBorder="1" applyAlignment="1">
      <alignment horizontal="center" vertical="center" wrapText="1"/>
    </xf>
    <xf numFmtId="1" fontId="4"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0" fillId="0" borderId="0" xfId="0" applyAlignment="1"/>
    <xf numFmtId="0" fontId="0" fillId="0" borderId="12" xfId="0" applyBorder="1" applyAlignment="1"/>
    <xf numFmtId="0" fontId="14" fillId="2" borderId="1" xfId="0" applyFont="1" applyFill="1" applyBorder="1" applyAlignment="1">
      <alignment horizontal="center" vertical="center" wrapText="1"/>
    </xf>
    <xf numFmtId="0" fontId="15" fillId="0" borderId="0" xfId="0" applyFont="1"/>
    <xf numFmtId="0" fontId="16" fillId="2" borderId="4" xfId="1" applyFont="1" applyFill="1" applyBorder="1" applyAlignment="1">
      <alignment horizontal="right" vertical="center" wrapText="1"/>
    </xf>
    <xf numFmtId="0" fontId="16" fillId="2" borderId="1" xfId="1" applyFont="1" applyFill="1" applyBorder="1" applyAlignment="1">
      <alignment horizontal="right" vertical="center" wrapText="1"/>
    </xf>
    <xf numFmtId="0" fontId="0" fillId="2" borderId="0" xfId="0" applyFill="1"/>
    <xf numFmtId="1" fontId="17" fillId="0" borderId="4" xfId="0" applyNumberFormat="1" applyFont="1" applyBorder="1"/>
    <xf numFmtId="1" fontId="17" fillId="0" borderId="1" xfId="0" applyNumberFormat="1" applyFont="1" applyBorder="1"/>
    <xf numFmtId="0" fontId="17" fillId="5" borderId="1" xfId="0" applyFont="1" applyFill="1" applyBorder="1"/>
    <xf numFmtId="0" fontId="0" fillId="0" borderId="1" xfId="0" applyBorder="1" applyAlignment="1">
      <alignment wrapText="1"/>
    </xf>
    <xf numFmtId="0" fontId="0" fillId="0" borderId="1" xfId="0" applyBorder="1"/>
    <xf numFmtId="0" fontId="17" fillId="0" borderId="1" xfId="0" applyFont="1" applyBorder="1"/>
    <xf numFmtId="0" fontId="0" fillId="5" borderId="1" xfId="0" applyFill="1" applyBorder="1"/>
    <xf numFmtId="0" fontId="0" fillId="5" borderId="0" xfId="0" applyFill="1"/>
    <xf numFmtId="0" fontId="17" fillId="9" borderId="1" xfId="0" applyFont="1" applyFill="1" applyBorder="1"/>
    <xf numFmtId="0" fontId="0" fillId="9" borderId="1" xfId="0" applyFill="1" applyBorder="1"/>
    <xf numFmtId="0" fontId="0" fillId="9" borderId="0" xfId="0" applyFill="1"/>
    <xf numFmtId="164" fontId="17" fillId="9" borderId="1" xfId="0" applyNumberFormat="1" applyFont="1" applyFill="1" applyBorder="1"/>
    <xf numFmtId="1" fontId="17" fillId="9" borderId="1" xfId="0" applyNumberFormat="1" applyFont="1" applyFill="1" applyBorder="1"/>
    <xf numFmtId="0" fontId="0" fillId="0" borderId="1" xfId="0" applyBorder="1" applyAlignment="1"/>
    <xf numFmtId="0" fontId="0" fillId="10" borderId="1" xfId="0" applyFill="1" applyBorder="1" applyAlignment="1">
      <alignment wrapText="1"/>
    </xf>
    <xf numFmtId="0" fontId="0" fillId="10" borderId="1" xfId="0" applyFill="1" applyBorder="1"/>
    <xf numFmtId="0" fontId="0" fillId="10" borderId="0" xfId="0" applyFill="1"/>
    <xf numFmtId="0" fontId="13" fillId="10" borderId="1" xfId="0" applyFont="1" applyFill="1" applyBorder="1" applyAlignment="1">
      <alignment wrapText="1"/>
    </xf>
    <xf numFmtId="2" fontId="17" fillId="10" borderId="1" xfId="0" applyNumberFormat="1" applyFont="1" applyFill="1" applyBorder="1"/>
    <xf numFmtId="0" fontId="13" fillId="10" borderId="0" xfId="0" applyFont="1" applyFill="1"/>
    <xf numFmtId="0" fontId="0" fillId="9" borderId="1" xfId="0" applyFill="1" applyBorder="1" applyAlignment="1">
      <alignment wrapText="1"/>
    </xf>
    <xf numFmtId="1" fontId="0" fillId="2" borderId="1" xfId="0" applyNumberFormat="1" applyFill="1" applyBorder="1"/>
    <xf numFmtId="1" fontId="17" fillId="5" borderId="1" xfId="0" applyNumberFormat="1" applyFont="1" applyFill="1" applyBorder="1"/>
    <xf numFmtId="0" fontId="17" fillId="0" borderId="1" xfId="0" applyFont="1" applyBorder="1" applyAlignment="1">
      <alignment wrapText="1"/>
    </xf>
    <xf numFmtId="0" fontId="12" fillId="0" borderId="1" xfId="0" applyFont="1" applyBorder="1" applyAlignment="1"/>
    <xf numFmtId="0" fontId="12" fillId="0" borderId="0" xfId="0" applyFont="1"/>
    <xf numFmtId="1" fontId="0" fillId="9" borderId="1" xfId="0" applyNumberFormat="1" applyFill="1" applyBorder="1"/>
    <xf numFmtId="0" fontId="17" fillId="5" borderId="1" xfId="0" applyFont="1" applyFill="1" applyBorder="1" applyAlignment="1">
      <alignment wrapText="1"/>
    </xf>
    <xf numFmtId="0" fontId="17" fillId="5" borderId="0" xfId="0" applyFont="1" applyFill="1"/>
    <xf numFmtId="0" fontId="0" fillId="5" borderId="1" xfId="0" applyFill="1" applyBorder="1" applyAlignment="1">
      <alignment wrapText="1"/>
    </xf>
    <xf numFmtId="164" fontId="20" fillId="11" borderId="1" xfId="0" applyNumberFormat="1" applyFont="1" applyFill="1" applyBorder="1"/>
    <xf numFmtId="0" fontId="19" fillId="11" borderId="0" xfId="0" applyFont="1" applyFill="1"/>
    <xf numFmtId="0" fontId="0" fillId="2" borderId="1" xfId="0" applyFill="1" applyBorder="1"/>
    <xf numFmtId="0" fontId="13" fillId="2" borderId="0" xfId="0" applyFont="1" applyFill="1"/>
    <xf numFmtId="0" fontId="13" fillId="5" borderId="1" xfId="0" applyFont="1" applyFill="1" applyBorder="1"/>
    <xf numFmtId="0" fontId="13" fillId="5" borderId="0" xfId="0" applyFont="1" applyFill="1"/>
    <xf numFmtId="0" fontId="0" fillId="2" borderId="0" xfId="0" applyFill="1" applyAlignment="1">
      <alignment vertical="top"/>
    </xf>
    <xf numFmtId="0" fontId="13" fillId="12" borderId="0" xfId="0" applyFont="1" applyFill="1"/>
    <xf numFmtId="0" fontId="13" fillId="13" borderId="0" xfId="0" applyFont="1" applyFill="1"/>
    <xf numFmtId="0" fontId="13" fillId="9" borderId="1" xfId="0" applyFont="1" applyFill="1" applyBorder="1"/>
    <xf numFmtId="0" fontId="13" fillId="9" borderId="0" xfId="0" applyFont="1" applyFill="1"/>
    <xf numFmtId="0" fontId="22" fillId="9" borderId="0" xfId="0" applyFont="1" applyFill="1" applyBorder="1" applyAlignment="1">
      <alignment wrapText="1"/>
    </xf>
    <xf numFmtId="2" fontId="23" fillId="9" borderId="4" xfId="0" applyNumberFormat="1" applyFont="1" applyFill="1" applyBorder="1"/>
    <xf numFmtId="0" fontId="22" fillId="9" borderId="0" xfId="0" applyFont="1" applyFill="1"/>
    <xf numFmtId="0" fontId="13" fillId="0" borderId="0" xfId="0" applyFont="1" applyAlignment="1">
      <alignment horizontal="center" vertical="top"/>
    </xf>
    <xf numFmtId="0" fontId="0" fillId="0" borderId="0" xfId="0" applyFill="1"/>
    <xf numFmtId="0" fontId="5" fillId="7" borderId="4" xfId="0" applyFont="1" applyFill="1" applyBorder="1" applyAlignment="1">
      <alignment vertical="top" wrapText="1"/>
    </xf>
    <xf numFmtId="0" fontId="7" fillId="4" borderId="4" xfId="0" applyFont="1" applyFill="1" applyBorder="1" applyAlignment="1">
      <alignment vertical="top" wrapText="1"/>
    </xf>
    <xf numFmtId="0" fontId="6" fillId="4" borderId="4" xfId="0" applyFont="1" applyFill="1" applyBorder="1" applyAlignment="1">
      <alignment vertical="top" wrapText="1"/>
    </xf>
    <xf numFmtId="2" fontId="5" fillId="7" borderId="1" xfId="0" applyNumberFormat="1" applyFont="1" applyFill="1" applyBorder="1"/>
    <xf numFmtId="2" fontId="7" fillId="4" borderId="1" xfId="0" applyNumberFormat="1" applyFont="1" applyFill="1" applyBorder="1"/>
    <xf numFmtId="2" fontId="25" fillId="14" borderId="1" xfId="0" applyNumberFormat="1" applyFont="1" applyFill="1" applyBorder="1"/>
    <xf numFmtId="2" fontId="5" fillId="0" borderId="0" xfId="0" applyNumberFormat="1" applyFont="1" applyFill="1" applyBorder="1"/>
    <xf numFmtId="2" fontId="0" fillId="0" borderId="0" xfId="0" applyNumberFormat="1" applyFont="1" applyFill="1" applyBorder="1"/>
    <xf numFmtId="2" fontId="4" fillId="7" borderId="1" xfId="0" applyNumberFormat="1" applyFont="1" applyFill="1" applyBorder="1"/>
    <xf numFmtId="0" fontId="26" fillId="0" borderId="0" xfId="0" applyFont="1"/>
    <xf numFmtId="0" fontId="24"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4"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0" fillId="0" borderId="1" xfId="0" applyFill="1" applyBorder="1"/>
    <xf numFmtId="0" fontId="8" fillId="2" borderId="1" xfId="0" applyFont="1" applyFill="1" applyBorder="1" applyAlignment="1">
      <alignment horizontal="center" vertical="center" wrapText="1" shrinkToFit="1"/>
    </xf>
    <xf numFmtId="2" fontId="21" fillId="12" borderId="1" xfId="0" applyNumberFormat="1" applyFont="1" applyFill="1" applyBorder="1"/>
    <xf numFmtId="0" fontId="0" fillId="2" borderId="1" xfId="0" applyFill="1" applyBorder="1" applyAlignment="1"/>
    <xf numFmtId="0" fontId="24" fillId="14" borderId="1" xfId="0" applyFont="1" applyFill="1" applyBorder="1" applyAlignment="1">
      <alignment vertical="center" wrapText="1"/>
    </xf>
    <xf numFmtId="0" fontId="6" fillId="0" borderId="1" xfId="0" applyFont="1" applyFill="1" applyBorder="1" applyAlignment="1">
      <alignment horizontal="center" vertic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1" fontId="4" fillId="5" borderId="10" xfId="0" applyNumberFormat="1" applyFont="1" applyFill="1" applyBorder="1" applyAlignment="1">
      <alignment horizontal="center"/>
    </xf>
    <xf numFmtId="0" fontId="27" fillId="5" borderId="11" xfId="0" applyFont="1" applyFill="1" applyBorder="1" applyAlignment="1">
      <alignment horizontal="center" vertical="center" wrapText="1"/>
    </xf>
    <xf numFmtId="0" fontId="29" fillId="0" borderId="16" xfId="7" applyFont="1" applyBorder="1" applyAlignment="1">
      <alignment horizontal="center" vertical="center"/>
    </xf>
    <xf numFmtId="0" fontId="29" fillId="0" borderId="16" xfId="7" applyFont="1" applyFill="1" applyBorder="1" applyAlignment="1">
      <alignment horizontal="center" vertical="center"/>
    </xf>
    <xf numFmtId="0" fontId="29" fillId="15" borderId="17" xfId="7" applyFont="1" applyFill="1" applyBorder="1" applyAlignment="1">
      <alignment horizontal="center" vertical="center"/>
    </xf>
    <xf numFmtId="0" fontId="29" fillId="0" borderId="1" xfId="7" applyFont="1" applyBorder="1" applyAlignment="1">
      <alignment horizontal="center" vertical="center"/>
    </xf>
    <xf numFmtId="0" fontId="29" fillId="0" borderId="4" xfId="7" applyFont="1" applyBorder="1" applyAlignment="1">
      <alignment horizontal="center" vertical="center"/>
    </xf>
    <xf numFmtId="0" fontId="29" fillId="0" borderId="1" xfId="7" applyFont="1" applyFill="1" applyBorder="1" applyAlignment="1">
      <alignment horizontal="center" vertical="center"/>
    </xf>
    <xf numFmtId="0" fontId="29" fillId="15" borderId="1" xfId="7" applyFont="1" applyFill="1" applyBorder="1" applyAlignment="1">
      <alignment horizontal="center" vertical="center"/>
    </xf>
    <xf numFmtId="0" fontId="29" fillId="15" borderId="4" xfId="7" applyFont="1" applyFill="1" applyBorder="1" applyAlignment="1">
      <alignment horizontal="center" vertical="center"/>
    </xf>
    <xf numFmtId="0" fontId="29" fillId="15" borderId="16" xfId="7" applyFont="1" applyFill="1" applyBorder="1" applyAlignment="1">
      <alignment horizontal="center" vertical="center"/>
    </xf>
    <xf numFmtId="0" fontId="29" fillId="0" borderId="17" xfId="7" applyFont="1" applyFill="1" applyBorder="1" applyAlignment="1">
      <alignment horizontal="center" vertical="center"/>
    </xf>
    <xf numFmtId="0" fontId="29" fillId="0" borderId="17" xfId="7" applyFont="1" applyBorder="1" applyAlignment="1">
      <alignment horizontal="center" vertical="center"/>
    </xf>
    <xf numFmtId="0" fontId="29" fillId="0" borderId="4" xfId="7" applyFont="1" applyFill="1" applyBorder="1" applyAlignment="1">
      <alignment horizontal="center" vertical="center"/>
    </xf>
    <xf numFmtId="0" fontId="8" fillId="2" borderId="1" xfId="0" applyFont="1" applyFill="1" applyBorder="1" applyAlignment="1">
      <alignment horizontal="center" vertical="center"/>
    </xf>
    <xf numFmtId="0" fontId="5" fillId="5" borderId="3"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27" fillId="5" borderId="12" xfId="0" applyFont="1" applyFill="1" applyBorder="1" applyAlignment="1">
      <alignment horizontal="center" vertical="center" wrapText="1"/>
    </xf>
    <xf numFmtId="164" fontId="4" fillId="5" borderId="1" xfId="0" applyNumberFormat="1" applyFont="1" applyFill="1" applyBorder="1" applyAlignment="1">
      <alignment horizontal="center" vertical="center"/>
    </xf>
    <xf numFmtId="0" fontId="7" fillId="3" borderId="1" xfId="0" applyFont="1" applyFill="1" applyBorder="1" applyAlignment="1">
      <alignment horizontal="center" vertical="center"/>
    </xf>
    <xf numFmtId="0" fontId="7" fillId="3" borderId="0" xfId="0" applyFont="1" applyFill="1"/>
    <xf numFmtId="0" fontId="32" fillId="0" borderId="0" xfId="0" applyFont="1" applyAlignment="1">
      <alignment vertical="center"/>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16" fillId="0" borderId="13" xfId="0" applyFont="1" applyBorder="1" applyAlignment="1">
      <alignment horizontal="center" vertical="center" wrapText="1"/>
    </xf>
    <xf numFmtId="0" fontId="16" fillId="8" borderId="13" xfId="0" applyFont="1" applyFill="1" applyBorder="1" applyAlignment="1">
      <alignment horizontal="center" vertical="center" wrapText="1"/>
    </xf>
    <xf numFmtId="0" fontId="16" fillId="0" borderId="13" xfId="0" applyFont="1" applyBorder="1" applyAlignment="1">
      <alignment vertical="center" wrapText="1"/>
    </xf>
    <xf numFmtId="0" fontId="16" fillId="0" borderId="13" xfId="0" applyFont="1" applyBorder="1" applyAlignment="1">
      <alignment horizontal="right" vertical="center" wrapText="1"/>
    </xf>
    <xf numFmtId="0" fontId="16" fillId="8" borderId="13" xfId="0" applyFont="1" applyFill="1" applyBorder="1" applyAlignment="1">
      <alignment horizontal="right" vertical="center" wrapText="1"/>
    </xf>
    <xf numFmtId="0" fontId="16" fillId="8" borderId="13" xfId="0" applyFont="1" applyFill="1" applyBorder="1" applyAlignment="1">
      <alignment vertical="center" wrapText="1"/>
    </xf>
    <xf numFmtId="0" fontId="36" fillId="0" borderId="0" xfId="0" applyFont="1" applyAlignment="1">
      <alignment vertical="center"/>
    </xf>
    <xf numFmtId="0" fontId="33" fillId="0" borderId="19" xfId="0" applyFont="1" applyBorder="1" applyAlignment="1">
      <alignment vertical="center" wrapText="1"/>
    </xf>
    <xf numFmtId="0" fontId="16" fillId="0" borderId="13" xfId="0" applyFont="1" applyBorder="1" applyAlignment="1">
      <alignment horizontal="right" wrapText="1"/>
    </xf>
    <xf numFmtId="0" fontId="16" fillId="0" borderId="13" xfId="0" applyFont="1" applyFill="1" applyBorder="1" applyAlignment="1">
      <alignment horizontal="right" vertical="center" wrapText="1"/>
    </xf>
    <xf numFmtId="0" fontId="7" fillId="5" borderId="1" xfId="0" applyFont="1" applyFill="1" applyBorder="1" applyAlignment="1">
      <alignment horizontal="center" vertical="center"/>
    </xf>
    <xf numFmtId="2" fontId="4" fillId="5" borderId="1" xfId="0" applyNumberFormat="1" applyFont="1" applyFill="1" applyBorder="1" applyAlignment="1">
      <alignment horizontal="center" vertical="center"/>
    </xf>
    <xf numFmtId="2" fontId="4" fillId="5" borderId="1" xfId="0" applyNumberFormat="1" applyFont="1" applyFill="1" applyBorder="1" applyAlignment="1">
      <alignment horizontal="center"/>
    </xf>
    <xf numFmtId="0" fontId="33" fillId="0" borderId="15" xfId="0" applyFont="1" applyBorder="1" applyAlignment="1">
      <alignment vertical="center" wrapText="1"/>
    </xf>
    <xf numFmtId="0" fontId="33" fillId="0" borderId="20" xfId="0" applyFont="1" applyBorder="1" applyAlignment="1">
      <alignment vertical="center" wrapText="1"/>
    </xf>
    <xf numFmtId="0" fontId="33" fillId="0" borderId="21" xfId="0" applyFont="1" applyBorder="1" applyAlignment="1">
      <alignment vertical="center" wrapText="1"/>
    </xf>
    <xf numFmtId="0" fontId="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vertical="center" wrapText="1"/>
    </xf>
    <xf numFmtId="0" fontId="33" fillId="0" borderId="1" xfId="0" applyFont="1" applyBorder="1" applyAlignment="1">
      <alignment vertical="center" wrapText="1"/>
    </xf>
    <xf numFmtId="0" fontId="16" fillId="0" borderId="13" xfId="0" applyFont="1" applyBorder="1" applyAlignment="1">
      <alignment horizontal="left" vertical="center" wrapText="1"/>
    </xf>
    <xf numFmtId="0" fontId="0" fillId="0" borderId="0" xfId="0" applyAlignment="1">
      <alignment horizontal="left"/>
    </xf>
    <xf numFmtId="0" fontId="0" fillId="0" borderId="0" xfId="0" applyAlignment="1">
      <alignment horizontal="left" wrapText="1"/>
    </xf>
    <xf numFmtId="0" fontId="16" fillId="0" borderId="19" xfId="0" applyFont="1" applyBorder="1" applyAlignment="1">
      <alignment horizontal="center" vertical="center" wrapText="1"/>
    </xf>
    <xf numFmtId="0" fontId="0" fillId="0" borderId="1" xfId="0" applyBorder="1" applyAlignment="1">
      <alignment horizontal="left" wrapText="1"/>
    </xf>
    <xf numFmtId="2" fontId="13" fillId="10" borderId="0" xfId="0" applyNumberFormat="1" applyFont="1" applyFill="1"/>
    <xf numFmtId="1" fontId="0" fillId="2" borderId="0" xfId="0" applyNumberFormat="1" applyFill="1"/>
    <xf numFmtId="164" fontId="13" fillId="10" borderId="0" xfId="0" applyNumberFormat="1" applyFont="1" applyFill="1"/>
    <xf numFmtId="1" fontId="0" fillId="0" borderId="0" xfId="0" applyNumberFormat="1"/>
    <xf numFmtId="0" fontId="16" fillId="0" borderId="15" xfId="0" applyFont="1" applyBorder="1" applyAlignment="1">
      <alignment horizontal="left" vertical="center" wrapText="1"/>
    </xf>
    <xf numFmtId="0" fontId="16" fillId="0" borderId="0" xfId="0" applyFont="1" applyBorder="1" applyAlignment="1">
      <alignment horizontal="left" vertical="center"/>
    </xf>
    <xf numFmtId="0" fontId="0" fillId="0" borderId="0" xfId="0" applyBorder="1"/>
    <xf numFmtId="0" fontId="0" fillId="0" borderId="0" xfId="0" applyBorder="1" applyAlignment="1">
      <alignment horizontal="left"/>
    </xf>
    <xf numFmtId="0" fontId="16" fillId="0" borderId="19" xfId="0" applyFont="1" applyBorder="1" applyAlignment="1">
      <alignment horizontal="left" vertical="center" wrapText="1"/>
    </xf>
    <xf numFmtId="0" fontId="16" fillId="0" borderId="22" xfId="0" applyFont="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Border="1" applyAlignment="1">
      <alignment horizontal="center" vertical="center" wrapText="1"/>
    </xf>
    <xf numFmtId="0" fontId="33" fillId="0" borderId="1"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2" fillId="2" borderId="1" xfId="0" applyFont="1" applyFill="1" applyBorder="1" applyAlignment="1">
      <alignment horizontal="center" vertical="center" wrapText="1"/>
    </xf>
    <xf numFmtId="164" fontId="13" fillId="2" borderId="0" xfId="0" applyNumberFormat="1" applyFont="1" applyFill="1"/>
    <xf numFmtId="2" fontId="17" fillId="0" borderId="0" xfId="0" applyNumberFormat="1" applyFont="1" applyFill="1"/>
    <xf numFmtId="0" fontId="17" fillId="0" borderId="0" xfId="0" applyFont="1" applyFill="1"/>
    <xf numFmtId="2" fontId="25" fillId="16" borderId="1" xfId="0" applyNumberFormat="1" applyFont="1" applyFill="1" applyBorder="1"/>
    <xf numFmtId="0" fontId="24"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2" fontId="7" fillId="0" borderId="0" xfId="0" applyNumberFormat="1" applyFont="1" applyFill="1" applyBorder="1"/>
    <xf numFmtId="2" fontId="25" fillId="0" borderId="0" xfId="0" applyNumberFormat="1" applyFont="1" applyFill="1" applyBorder="1"/>
    <xf numFmtId="0" fontId="0" fillId="0" borderId="0" xfId="0" applyFill="1" applyBorder="1"/>
    <xf numFmtId="0" fontId="8" fillId="0" borderId="0" xfId="0" applyFont="1" applyFill="1" applyBorder="1" applyAlignment="1">
      <alignment horizontal="center" vertical="center" wrapText="1" shrinkToFit="1"/>
    </xf>
    <xf numFmtId="0" fontId="37" fillId="0" borderId="0" xfId="0" applyFont="1" applyAlignment="1">
      <alignment vertical="center"/>
    </xf>
    <xf numFmtId="0" fontId="0" fillId="0" borderId="0" xfId="0" applyAlignment="1">
      <alignment vertical="center"/>
    </xf>
    <xf numFmtId="0" fontId="4" fillId="2" borderId="1" xfId="0" applyFont="1" applyFill="1" applyBorder="1" applyAlignment="1">
      <alignment horizontal="center" vertical="center" wrapText="1"/>
    </xf>
    <xf numFmtId="0" fontId="5" fillId="7" borderId="1" xfId="0" applyFont="1" applyFill="1" applyBorder="1" applyAlignment="1">
      <alignment vertical="top" wrapText="1"/>
    </xf>
    <xf numFmtId="0" fontId="7" fillId="4" borderId="1" xfId="0" applyFont="1" applyFill="1" applyBorder="1" applyAlignment="1">
      <alignment vertical="top" wrapText="1"/>
    </xf>
    <xf numFmtId="0" fontId="6" fillId="4" borderId="1" xfId="0" applyFont="1" applyFill="1" applyBorder="1" applyAlignment="1">
      <alignment vertical="top" wrapText="1"/>
    </xf>
    <xf numFmtId="0" fontId="38" fillId="0" borderId="0" xfId="0" applyFont="1" applyFill="1" applyBorder="1" applyAlignment="1">
      <alignment horizontal="left" vertical="center"/>
    </xf>
    <xf numFmtId="0" fontId="16" fillId="8" borderId="15" xfId="0" applyFont="1" applyFill="1" applyBorder="1" applyAlignment="1">
      <alignment horizontal="right" vertical="center" wrapText="1"/>
    </xf>
    <xf numFmtId="0" fontId="16" fillId="0" borderId="0" xfId="0" applyFont="1" applyFill="1" applyBorder="1" applyAlignment="1">
      <alignment horizontal="right" vertical="center" wrapText="1"/>
    </xf>
    <xf numFmtId="2" fontId="0" fillId="9" borderId="1" xfId="0" applyNumberFormat="1" applyFill="1" applyBorder="1"/>
    <xf numFmtId="2" fontId="0" fillId="5" borderId="1" xfId="0" applyNumberFormat="1" applyFill="1" applyBorder="1"/>
    <xf numFmtId="2" fontId="17" fillId="9" borderId="1" xfId="0" applyNumberFormat="1" applyFont="1" applyFill="1" applyBorder="1"/>
    <xf numFmtId="2" fontId="13" fillId="12" borderId="0" xfId="0" applyNumberFormat="1" applyFont="1" applyFill="1"/>
    <xf numFmtId="0" fontId="0" fillId="0" borderId="1" xfId="0" applyBorder="1" applyAlignment="1">
      <alignment horizontal="center" vertical="center" wrapText="1"/>
    </xf>
    <xf numFmtId="0" fontId="0" fillId="7" borderId="1" xfId="0" applyFill="1" applyBorder="1" applyAlignment="1">
      <alignment horizontal="center" vertical="center" wrapText="1"/>
    </xf>
    <xf numFmtId="0" fontId="12" fillId="0" borderId="1" xfId="0" applyFont="1" applyBorder="1" applyAlignment="1">
      <alignment horizontal="center" vertical="center" wrapText="1"/>
    </xf>
    <xf numFmtId="0" fontId="0" fillId="15" borderId="1" xfId="0" applyFill="1" applyBorder="1" applyAlignment="1">
      <alignment horizontal="center" vertical="center" wrapText="1"/>
    </xf>
    <xf numFmtId="0" fontId="12" fillId="15" borderId="1" xfId="0" applyFont="1" applyFill="1" applyBorder="1" applyAlignment="1">
      <alignment horizontal="center" vertical="center" wrapText="1"/>
    </xf>
    <xf numFmtId="0" fontId="17" fillId="15"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3" fillId="7" borderId="1" xfId="0" applyFont="1" applyFill="1" applyBorder="1" applyAlignment="1">
      <alignment horizontal="center" vertical="center" wrapText="1"/>
    </xf>
    <xf numFmtId="0" fontId="13" fillId="0" borderId="1" xfId="0" applyFont="1" applyBorder="1" applyAlignment="1">
      <alignment horizontal="center" vertical="center" wrapText="1"/>
    </xf>
    <xf numFmtId="2" fontId="5" fillId="7" borderId="1" xfId="0" applyNumberFormat="1" applyFont="1" applyFill="1" applyBorder="1" applyAlignment="1">
      <alignment horizontal="center" vertical="center"/>
    </xf>
    <xf numFmtId="2" fontId="7" fillId="4" borderId="1" xfId="0" applyNumberFormat="1" applyFont="1" applyFill="1" applyBorder="1" applyAlignment="1">
      <alignment horizontal="center" vertical="center"/>
    </xf>
    <xf numFmtId="2" fontId="25" fillId="14" borderId="1" xfId="0" applyNumberFormat="1" applyFont="1" applyFill="1" applyBorder="1" applyAlignment="1">
      <alignment horizontal="center" vertical="center"/>
    </xf>
    <xf numFmtId="2" fontId="25" fillId="16"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3" borderId="4" xfId="0" applyFont="1" applyFill="1" applyBorder="1" applyAlignment="1">
      <alignment horizontal="left" vertical="center" wrapText="1"/>
    </xf>
    <xf numFmtId="0" fontId="3" fillId="3" borderId="5" xfId="0" applyFont="1" applyFill="1" applyBorder="1" applyAlignment="1">
      <alignment horizontal="left" vertical="center" wrapText="1"/>
    </xf>
    <xf numFmtId="0" fontId="5" fillId="5" borderId="4"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9" xfId="0" applyFont="1" applyBorder="1" applyAlignment="1">
      <alignment horizontal="center" vertical="top"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9" fillId="0" borderId="1" xfId="0" applyFont="1" applyFill="1" applyBorder="1" applyAlignment="1">
      <alignmen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2"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 xfId="0" applyFont="1" applyFill="1" applyBorder="1" applyAlignment="1">
      <alignment horizontal="justify"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5" xfId="0" quotePrefix="1" applyNumberFormat="1" applyFont="1" applyFill="1" applyBorder="1" applyAlignment="1">
      <alignment horizontal="left" vertical="center" wrapText="1"/>
    </xf>
    <xf numFmtId="0" fontId="2" fillId="0"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9" fillId="0" borderId="2" xfId="0" applyFont="1" applyBorder="1" applyAlignment="1">
      <alignment horizontal="left" vertical="center" wrapText="1"/>
    </xf>
    <xf numFmtId="0" fontId="2" fillId="3" borderId="1" xfId="0" applyFont="1" applyFill="1" applyBorder="1" applyAlignment="1">
      <alignment horizontal="left" vertical="center" wrapText="1"/>
    </xf>
    <xf numFmtId="0" fontId="5" fillId="0" borderId="4" xfId="0" applyFont="1" applyBorder="1" applyAlignment="1">
      <alignment horizontal="center" vertical="center" wrapText="1"/>
    </xf>
    <xf numFmtId="0" fontId="9" fillId="7" borderId="2" xfId="0" applyFont="1" applyFill="1" applyBorder="1" applyAlignment="1">
      <alignment horizontal="justify" vertical="center" wrapText="1"/>
    </xf>
    <xf numFmtId="0" fontId="9" fillId="7" borderId="1" xfId="0" applyFont="1" applyFill="1" applyBorder="1" applyAlignment="1">
      <alignment horizontal="justify" vertical="center" wrapText="1"/>
    </xf>
    <xf numFmtId="0" fontId="2" fillId="2" borderId="10" xfId="0" applyFont="1" applyFill="1" applyBorder="1" applyAlignment="1">
      <alignment vertical="center" wrapText="1"/>
    </xf>
    <xf numFmtId="0" fontId="9" fillId="0" borderId="1" xfId="0" quotePrefix="1" applyFont="1" applyBorder="1" applyAlignment="1">
      <alignment horizontal="left" vertical="center" wrapText="1"/>
    </xf>
    <xf numFmtId="0" fontId="4" fillId="5" borderId="11" xfId="0" applyFont="1" applyFill="1" applyBorder="1" applyAlignment="1">
      <alignment horizontal="center" vertical="center"/>
    </xf>
    <xf numFmtId="0" fontId="4" fillId="5" borderId="5" xfId="0" applyFont="1" applyFill="1" applyBorder="1" applyAlignment="1">
      <alignment horizontal="center" vertical="center"/>
    </xf>
    <xf numFmtId="0" fontId="9" fillId="7" borderId="1" xfId="0" applyFont="1" applyFill="1" applyBorder="1" applyAlignment="1">
      <alignment vertical="center" wrapText="1"/>
    </xf>
    <xf numFmtId="0" fontId="9" fillId="4" borderId="1" xfId="0" applyFont="1" applyFill="1" applyBorder="1" applyAlignment="1">
      <alignment vertical="center" wrapText="1"/>
    </xf>
    <xf numFmtId="0" fontId="2" fillId="3" borderId="3" xfId="0" applyFont="1" applyFill="1" applyBorder="1" applyAlignment="1">
      <alignment horizontal="left" vertical="center" wrapText="1"/>
    </xf>
    <xf numFmtId="0" fontId="2" fillId="7" borderId="1" xfId="0" applyFont="1" applyFill="1" applyBorder="1" applyAlignment="1">
      <alignment horizontal="center" vertical="center" wrapText="1"/>
    </xf>
    <xf numFmtId="0" fontId="18" fillId="2" borderId="1" xfId="0" applyFont="1" applyFill="1" applyBorder="1" applyAlignment="1">
      <alignment wrapText="1"/>
    </xf>
    <xf numFmtId="0" fontId="0" fillId="0" borderId="1" xfId="0" applyBorder="1" applyAlignment="1">
      <alignment wrapText="1"/>
    </xf>
    <xf numFmtId="0" fontId="0" fillId="5" borderId="1" xfId="0" applyFill="1" applyBorder="1" applyAlignment="1">
      <alignment horizontal="center" wrapText="1"/>
    </xf>
    <xf numFmtId="0" fontId="0" fillId="9" borderId="1" xfId="0" applyFill="1" applyBorder="1" applyAlignment="1">
      <alignment wrapText="1"/>
    </xf>
    <xf numFmtId="0" fontId="13" fillId="0" borderId="2" xfId="0" applyFont="1" applyBorder="1" applyAlignment="1">
      <alignment horizontal="center" vertical="top"/>
    </xf>
    <xf numFmtId="0" fontId="13" fillId="0" borderId="6" xfId="0" applyFont="1" applyBorder="1" applyAlignment="1">
      <alignment horizontal="center" vertical="top"/>
    </xf>
    <xf numFmtId="0" fontId="13" fillId="0" borderId="10" xfId="0" applyFont="1" applyBorder="1" applyAlignment="1">
      <alignment horizontal="center" vertical="top"/>
    </xf>
    <xf numFmtId="0" fontId="0" fillId="0" borderId="4" xfId="0" applyBorder="1" applyAlignment="1"/>
    <xf numFmtId="0" fontId="0" fillId="0" borderId="5" xfId="0" applyBorder="1" applyAlignment="1"/>
    <xf numFmtId="0" fontId="0" fillId="2" borderId="4" xfId="0" applyFill="1" applyBorder="1" applyAlignment="1"/>
    <xf numFmtId="0" fontId="0" fillId="2" borderId="5" xfId="0" applyFill="1" applyBorder="1" applyAlignment="1"/>
    <xf numFmtId="16" fontId="13" fillId="2" borderId="7" xfId="0" applyNumberFormat="1" applyFont="1" applyFill="1" applyBorder="1" applyAlignment="1">
      <alignment horizontal="center" vertical="top"/>
    </xf>
    <xf numFmtId="16" fontId="13" fillId="2" borderId="9" xfId="0" applyNumberFormat="1" applyFont="1" applyFill="1" applyBorder="1" applyAlignment="1">
      <alignment horizontal="center" vertical="top"/>
    </xf>
    <xf numFmtId="0" fontId="13" fillId="2" borderId="7" xfId="0" applyFont="1" applyFill="1" applyBorder="1" applyAlignment="1">
      <alignment horizontal="center" vertical="top"/>
    </xf>
    <xf numFmtId="0" fontId="13" fillId="2" borderId="9" xfId="0" applyFont="1" applyFill="1" applyBorder="1" applyAlignment="1">
      <alignment horizontal="center" vertical="top"/>
    </xf>
    <xf numFmtId="0" fontId="13" fillId="2" borderId="3" xfId="0" applyFont="1" applyFill="1" applyBorder="1" applyAlignment="1">
      <alignment horizontal="center" vertical="top"/>
    </xf>
    <xf numFmtId="0" fontId="0" fillId="0" borderId="4" xfId="0" applyBorder="1" applyAlignment="1">
      <alignment vertical="center" wrapText="1"/>
    </xf>
    <xf numFmtId="0" fontId="0" fillId="0" borderId="5" xfId="0" applyBorder="1" applyAlignment="1">
      <alignment vertical="center" wrapText="1"/>
    </xf>
    <xf numFmtId="0" fontId="0" fillId="2" borderId="1" xfId="0" applyFill="1" applyBorder="1" applyAlignment="1">
      <alignment wrapText="1"/>
    </xf>
    <xf numFmtId="0" fontId="0" fillId="6" borderId="1" xfId="0" applyFill="1" applyBorder="1" applyAlignment="1">
      <alignment wrapText="1"/>
    </xf>
    <xf numFmtId="0" fontId="13" fillId="10" borderId="14" xfId="0" applyFont="1" applyFill="1" applyBorder="1" applyAlignment="1">
      <alignment horizontal="center" vertical="top" wrapText="1"/>
    </xf>
    <xf numFmtId="0" fontId="13" fillId="10" borderId="0" xfId="0" applyFont="1" applyFill="1" applyBorder="1" applyAlignment="1">
      <alignment horizontal="center" vertical="top" wrapText="1"/>
    </xf>
    <xf numFmtId="0" fontId="13" fillId="10" borderId="12" xfId="0" applyFont="1" applyFill="1" applyBorder="1" applyAlignment="1">
      <alignment horizontal="center" vertical="top" wrapText="1"/>
    </xf>
    <xf numFmtId="0" fontId="0" fillId="5" borderId="1" xfId="0" applyFill="1" applyBorder="1" applyAlignment="1">
      <alignment horizontal="left"/>
    </xf>
    <xf numFmtId="0" fontId="0" fillId="2" borderId="1" xfId="0" applyFill="1" applyBorder="1" applyAlignment="1">
      <alignment vertical="top" wrapText="1"/>
    </xf>
    <xf numFmtId="0" fontId="0" fillId="9" borderId="1" xfId="0" applyFill="1" applyBorder="1" applyAlignment="1">
      <alignment horizont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13" fillId="10" borderId="7" xfId="0" applyFont="1" applyFill="1" applyBorder="1" applyAlignment="1">
      <alignment horizontal="center" vertical="top" wrapText="1"/>
    </xf>
    <xf numFmtId="0" fontId="13" fillId="10" borderId="9" xfId="0" applyFont="1" applyFill="1" applyBorder="1" applyAlignment="1">
      <alignment horizontal="center" vertical="top" wrapText="1"/>
    </xf>
    <xf numFmtId="0" fontId="13" fillId="10" borderId="3" xfId="0" applyFont="1" applyFill="1" applyBorder="1" applyAlignment="1">
      <alignment horizontal="center" vertical="top" wrapText="1"/>
    </xf>
    <xf numFmtId="0" fontId="0" fillId="10" borderId="1" xfId="0" applyFill="1" applyBorder="1" applyAlignment="1">
      <alignment wrapText="1"/>
    </xf>
    <xf numFmtId="0" fontId="13" fillId="10" borderId="1" xfId="0" applyFont="1" applyFill="1" applyBorder="1" applyAlignment="1">
      <alignment wrapText="1"/>
    </xf>
    <xf numFmtId="0" fontId="0" fillId="5" borderId="1" xfId="0" applyFill="1" applyBorder="1" applyAlignment="1">
      <alignment wrapText="1"/>
    </xf>
    <xf numFmtId="0" fontId="19" fillId="11" borderId="1" xfId="0" applyFont="1" applyFill="1" applyBorder="1" applyAlignment="1">
      <alignment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13" fillId="10" borderId="4" xfId="0" applyFont="1" applyFill="1" applyBorder="1" applyAlignment="1">
      <alignment horizontal="center" vertical="top" wrapText="1"/>
    </xf>
    <xf numFmtId="0" fontId="0" fillId="0" borderId="1" xfId="0" applyBorder="1" applyAlignment="1">
      <alignment vertic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0" fillId="0" borderId="1" xfId="0" applyBorder="1" applyAlignment="1">
      <alignment horizontal="center" wrapText="1"/>
    </xf>
    <xf numFmtId="0" fontId="13" fillId="12" borderId="14"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3" fillId="12" borderId="1" xfId="0" applyFont="1" applyFill="1" applyBorder="1" applyAlignment="1"/>
    <xf numFmtId="0" fontId="13" fillId="13" borderId="4" xfId="0" applyFont="1" applyFill="1" applyBorder="1" applyAlignment="1">
      <alignment wrapText="1"/>
    </xf>
    <xf numFmtId="0" fontId="13" fillId="13" borderId="5" xfId="0" applyFont="1" applyFill="1" applyBorder="1" applyAlignment="1">
      <alignment wrapText="1"/>
    </xf>
    <xf numFmtId="0" fontId="13" fillId="9" borderId="4" xfId="0" applyFont="1" applyFill="1" applyBorder="1" applyAlignment="1">
      <alignment wrapText="1"/>
    </xf>
    <xf numFmtId="0" fontId="13" fillId="9" borderId="5" xfId="0" applyFont="1" applyFill="1" applyBorder="1" applyAlignment="1">
      <alignment wrapText="1"/>
    </xf>
    <xf numFmtId="0" fontId="13" fillId="5" borderId="14" xfId="0" applyFont="1" applyFill="1" applyBorder="1" applyAlignment="1">
      <alignment horizontal="center" wrapText="1"/>
    </xf>
    <xf numFmtId="0" fontId="0" fillId="4" borderId="1" xfId="0" applyFill="1" applyBorder="1" applyAlignment="1">
      <alignment horizontal="center" vertical="center" wrapText="1"/>
    </xf>
    <xf numFmtId="0" fontId="0" fillId="4" borderId="1" xfId="0" applyFill="1" applyBorder="1" applyAlignment="1">
      <alignment wrapText="1"/>
    </xf>
    <xf numFmtId="0" fontId="12"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cellXfs>
  <cellStyles count="8">
    <cellStyle name="Excel Built-in Normal" xfId="7"/>
    <cellStyle name="Обычный" xfId="0" builtinId="0"/>
    <cellStyle name="Обычный 2" xfId="1"/>
    <cellStyle name="Обычный 3" xfId="2"/>
    <cellStyle name="Обычный 4" xfId="3"/>
    <cellStyle name="Обычный 5" xfId="4"/>
    <cellStyle name="Обычный 6" xfId="5"/>
    <cellStyle name="Финансовый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70"/>
  <sheetViews>
    <sheetView topLeftCell="A151" zoomScale="85" zoomScaleNormal="85" workbookViewId="0">
      <pane xSplit="1" topLeftCell="B1" activePane="topRight" state="frozen"/>
      <selection pane="topRight" activeCell="F15" sqref="F15"/>
    </sheetView>
  </sheetViews>
  <sheetFormatPr defaultRowHeight="15" x14ac:dyDescent="0.25"/>
  <cols>
    <col min="1" max="1" width="12.7109375" customWidth="1"/>
    <col min="2" max="2" width="9" style="101" customWidth="1"/>
    <col min="3" max="3" width="63.42578125" customWidth="1"/>
    <col min="4" max="4" width="14.42578125" customWidth="1"/>
    <col min="5" max="5" width="10.140625" customWidth="1"/>
    <col min="7" max="8" width="9.85546875" bestFit="1" customWidth="1"/>
    <col min="11" max="11" width="9.85546875" bestFit="1" customWidth="1"/>
    <col min="15" max="23" width="9.85546875" bestFit="1" customWidth="1"/>
    <col min="24" max="24" width="15" customWidth="1"/>
    <col min="33" max="34" width="9.140625" customWidth="1"/>
  </cols>
  <sheetData>
    <row r="1" spans="1:27" ht="137.25" customHeight="1" x14ac:dyDescent="0.25">
      <c r="A1" s="102" t="s">
        <v>234</v>
      </c>
      <c r="B1" s="159" t="s">
        <v>610</v>
      </c>
      <c r="C1" s="103" t="s">
        <v>235</v>
      </c>
      <c r="D1" s="158" t="s">
        <v>7028</v>
      </c>
      <c r="E1" s="92" t="s">
        <v>236</v>
      </c>
      <c r="F1" s="93" t="s">
        <v>237</v>
      </c>
      <c r="G1" s="93" t="s">
        <v>238</v>
      </c>
      <c r="H1" s="93" t="s">
        <v>239</v>
      </c>
      <c r="I1" s="92" t="s">
        <v>240</v>
      </c>
      <c r="J1" s="93" t="s">
        <v>241</v>
      </c>
      <c r="K1" s="93" t="s">
        <v>242</v>
      </c>
      <c r="L1" s="92" t="s">
        <v>243</v>
      </c>
      <c r="M1" s="94" t="s">
        <v>244</v>
      </c>
      <c r="N1" s="94" t="s">
        <v>245</v>
      </c>
      <c r="O1" s="94" t="s">
        <v>259</v>
      </c>
      <c r="P1" s="92" t="s">
        <v>246</v>
      </c>
      <c r="Q1" s="94" t="s">
        <v>247</v>
      </c>
      <c r="R1" s="94" t="s">
        <v>248</v>
      </c>
      <c r="S1" s="94" t="s">
        <v>249</v>
      </c>
      <c r="T1" s="92" t="s">
        <v>250</v>
      </c>
      <c r="U1" s="94" t="s">
        <v>251</v>
      </c>
      <c r="V1" s="94" t="s">
        <v>252</v>
      </c>
      <c r="W1" s="94" t="s">
        <v>253</v>
      </c>
      <c r="X1" s="111" t="s">
        <v>254</v>
      </c>
    </row>
    <row r="2" spans="1:27" ht="30" customHeight="1" x14ac:dyDescent="0.25">
      <c r="A2" s="104">
        <v>1</v>
      </c>
      <c r="B2" s="129">
        <v>143</v>
      </c>
      <c r="C2" s="108" t="s">
        <v>691</v>
      </c>
      <c r="D2" s="156">
        <v>73</v>
      </c>
      <c r="E2" s="95">
        <v>82.2</v>
      </c>
      <c r="F2" s="96">
        <v>82</v>
      </c>
      <c r="G2" s="96">
        <v>60</v>
      </c>
      <c r="H2" s="96">
        <v>99</v>
      </c>
      <c r="I2" s="95">
        <v>100</v>
      </c>
      <c r="J2" s="96">
        <v>100</v>
      </c>
      <c r="K2" s="96">
        <v>100</v>
      </c>
      <c r="L2" s="95">
        <v>86.2</v>
      </c>
      <c r="M2" s="96">
        <v>60</v>
      </c>
      <c r="N2" s="96">
        <v>100</v>
      </c>
      <c r="O2" s="96">
        <v>94</v>
      </c>
      <c r="P2" s="95">
        <v>100</v>
      </c>
      <c r="Q2" s="96">
        <v>100</v>
      </c>
      <c r="R2" s="96">
        <v>100</v>
      </c>
      <c r="S2" s="96">
        <v>100</v>
      </c>
      <c r="T2" s="95">
        <v>100</v>
      </c>
      <c r="U2" s="96">
        <v>100</v>
      </c>
      <c r="V2" s="96">
        <v>100</v>
      </c>
      <c r="W2" s="96">
        <v>100</v>
      </c>
      <c r="X2" s="97">
        <v>93.68</v>
      </c>
      <c r="Z2" s="98"/>
      <c r="AA2" s="98"/>
    </row>
    <row r="3" spans="1:27" ht="30" customHeight="1" x14ac:dyDescent="0.25">
      <c r="A3" s="104">
        <v>2</v>
      </c>
      <c r="B3" s="129">
        <v>16</v>
      </c>
      <c r="C3" s="108" t="s">
        <v>273</v>
      </c>
      <c r="D3" s="156">
        <v>101</v>
      </c>
      <c r="E3" s="95">
        <v>85.3</v>
      </c>
      <c r="F3" s="96">
        <v>61</v>
      </c>
      <c r="G3" s="96">
        <v>90</v>
      </c>
      <c r="H3" s="96">
        <v>100</v>
      </c>
      <c r="I3" s="95">
        <v>99.5</v>
      </c>
      <c r="J3" s="96">
        <v>100</v>
      </c>
      <c r="K3" s="96">
        <v>99</v>
      </c>
      <c r="L3" s="95">
        <v>78</v>
      </c>
      <c r="M3" s="96">
        <v>80</v>
      </c>
      <c r="N3" s="96">
        <v>60</v>
      </c>
      <c r="O3" s="96">
        <v>100</v>
      </c>
      <c r="P3" s="95">
        <v>99</v>
      </c>
      <c r="Q3" s="96">
        <v>99</v>
      </c>
      <c r="R3" s="96">
        <v>99</v>
      </c>
      <c r="S3" s="96">
        <v>99</v>
      </c>
      <c r="T3" s="95">
        <v>99</v>
      </c>
      <c r="U3" s="96">
        <v>99</v>
      </c>
      <c r="V3" s="96">
        <v>99</v>
      </c>
      <c r="W3" s="96">
        <v>99</v>
      </c>
      <c r="X3" s="97">
        <v>92.16</v>
      </c>
      <c r="Z3" s="99"/>
      <c r="AA3" s="99"/>
    </row>
    <row r="4" spans="1:27" ht="30" customHeight="1" x14ac:dyDescent="0.25">
      <c r="A4" s="104">
        <v>3</v>
      </c>
      <c r="B4" s="129">
        <v>145</v>
      </c>
      <c r="C4" s="108" t="s">
        <v>693</v>
      </c>
      <c r="D4" s="156">
        <v>156</v>
      </c>
      <c r="E4" s="95">
        <v>91.6</v>
      </c>
      <c r="F4" s="96">
        <v>82</v>
      </c>
      <c r="G4" s="96">
        <v>90</v>
      </c>
      <c r="H4" s="96">
        <v>100</v>
      </c>
      <c r="I4" s="95">
        <v>99.5</v>
      </c>
      <c r="J4" s="96">
        <v>100</v>
      </c>
      <c r="K4" s="96">
        <v>99</v>
      </c>
      <c r="L4" s="95">
        <v>66</v>
      </c>
      <c r="M4" s="96">
        <v>40</v>
      </c>
      <c r="N4" s="96">
        <v>60</v>
      </c>
      <c r="O4" s="96">
        <v>100</v>
      </c>
      <c r="P4" s="95">
        <v>99.2</v>
      </c>
      <c r="Q4" s="96">
        <v>100</v>
      </c>
      <c r="R4" s="96">
        <v>99</v>
      </c>
      <c r="S4" s="96">
        <v>98</v>
      </c>
      <c r="T4" s="95">
        <v>99.5</v>
      </c>
      <c r="U4" s="96">
        <v>100</v>
      </c>
      <c r="V4" s="96">
        <v>100</v>
      </c>
      <c r="W4" s="96">
        <v>99</v>
      </c>
      <c r="X4" s="97">
        <v>91.16</v>
      </c>
      <c r="Z4" s="99"/>
      <c r="AA4" s="99"/>
    </row>
    <row r="5" spans="1:27" s="91" customFormat="1" ht="30" customHeight="1" x14ac:dyDescent="0.25">
      <c r="A5" s="104">
        <v>4</v>
      </c>
      <c r="B5" s="129">
        <v>122</v>
      </c>
      <c r="C5" s="108" t="s">
        <v>673</v>
      </c>
      <c r="D5" s="156">
        <v>79</v>
      </c>
      <c r="E5" s="95">
        <v>80.7</v>
      </c>
      <c r="F5" s="96">
        <v>77</v>
      </c>
      <c r="G5" s="96">
        <v>60</v>
      </c>
      <c r="H5" s="96">
        <v>99</v>
      </c>
      <c r="I5" s="95">
        <v>100</v>
      </c>
      <c r="J5" s="96">
        <v>100</v>
      </c>
      <c r="K5" s="96">
        <v>100</v>
      </c>
      <c r="L5" s="95">
        <v>72</v>
      </c>
      <c r="M5" s="96">
        <v>60</v>
      </c>
      <c r="N5" s="96">
        <v>60</v>
      </c>
      <c r="O5" s="96">
        <v>100</v>
      </c>
      <c r="P5" s="95">
        <v>99.6</v>
      </c>
      <c r="Q5" s="96">
        <v>100</v>
      </c>
      <c r="R5" s="96">
        <v>100</v>
      </c>
      <c r="S5" s="96">
        <v>98</v>
      </c>
      <c r="T5" s="95">
        <v>99.2</v>
      </c>
      <c r="U5" s="96">
        <v>100</v>
      </c>
      <c r="V5" s="96">
        <v>96</v>
      </c>
      <c r="W5" s="96">
        <v>100</v>
      </c>
      <c r="X5" s="97">
        <v>90.3</v>
      </c>
      <c r="Z5" s="99"/>
      <c r="AA5" s="99"/>
    </row>
    <row r="6" spans="1:27" ht="30" customHeight="1" x14ac:dyDescent="0.25">
      <c r="A6" s="104">
        <v>5</v>
      </c>
      <c r="B6" s="129">
        <v>45</v>
      </c>
      <c r="C6" s="108" t="s">
        <v>281</v>
      </c>
      <c r="D6" s="156">
        <v>55</v>
      </c>
      <c r="E6" s="95">
        <v>94.8</v>
      </c>
      <c r="F6" s="96">
        <v>84</v>
      </c>
      <c r="G6" s="96">
        <v>100</v>
      </c>
      <c r="H6" s="96">
        <v>99</v>
      </c>
      <c r="I6" s="95">
        <v>95</v>
      </c>
      <c r="J6" s="96">
        <v>100</v>
      </c>
      <c r="K6" s="96">
        <v>90</v>
      </c>
      <c r="L6" s="95">
        <v>62.7</v>
      </c>
      <c r="M6" s="96">
        <v>40</v>
      </c>
      <c r="N6" s="96">
        <v>60</v>
      </c>
      <c r="O6" s="96">
        <v>89</v>
      </c>
      <c r="P6" s="95">
        <v>97</v>
      </c>
      <c r="Q6" s="96">
        <v>96</v>
      </c>
      <c r="R6" s="96">
        <v>97</v>
      </c>
      <c r="S6" s="96">
        <v>99</v>
      </c>
      <c r="T6" s="95">
        <v>96.9</v>
      </c>
      <c r="U6" s="96">
        <v>96</v>
      </c>
      <c r="V6" s="96">
        <v>98</v>
      </c>
      <c r="W6" s="96">
        <v>97</v>
      </c>
      <c r="X6" s="97">
        <v>89.28</v>
      </c>
      <c r="Z6" s="99"/>
      <c r="AA6" s="99"/>
    </row>
    <row r="7" spans="1:27" ht="30" customHeight="1" x14ac:dyDescent="0.25">
      <c r="A7" s="104">
        <v>6</v>
      </c>
      <c r="B7" s="129">
        <v>43</v>
      </c>
      <c r="C7" s="108" t="s">
        <v>325</v>
      </c>
      <c r="D7" s="156">
        <v>142</v>
      </c>
      <c r="E7" s="95">
        <v>85.9</v>
      </c>
      <c r="F7" s="96">
        <v>63</v>
      </c>
      <c r="G7" s="96">
        <v>90</v>
      </c>
      <c r="H7" s="96">
        <v>100</v>
      </c>
      <c r="I7" s="95">
        <v>100</v>
      </c>
      <c r="J7" s="96">
        <v>100</v>
      </c>
      <c r="K7" s="96">
        <v>100</v>
      </c>
      <c r="L7" s="95">
        <v>60</v>
      </c>
      <c r="M7" s="96">
        <v>20</v>
      </c>
      <c r="N7" s="96">
        <v>60</v>
      </c>
      <c r="O7" s="96">
        <v>100</v>
      </c>
      <c r="P7" s="95">
        <v>100</v>
      </c>
      <c r="Q7" s="96">
        <v>100</v>
      </c>
      <c r="R7" s="96">
        <v>100</v>
      </c>
      <c r="S7" s="96">
        <v>100</v>
      </c>
      <c r="T7" s="95">
        <v>100</v>
      </c>
      <c r="U7" s="96">
        <v>100</v>
      </c>
      <c r="V7" s="96">
        <v>100</v>
      </c>
      <c r="W7" s="96">
        <v>100</v>
      </c>
      <c r="X7" s="97">
        <v>89.18</v>
      </c>
      <c r="Z7" s="99"/>
      <c r="AA7" s="99"/>
    </row>
    <row r="8" spans="1:27" ht="30" customHeight="1" x14ac:dyDescent="0.25">
      <c r="A8" s="104">
        <v>7</v>
      </c>
      <c r="B8" s="129">
        <v>166</v>
      </c>
      <c r="C8" s="108" t="s">
        <v>707</v>
      </c>
      <c r="D8" s="156">
        <v>46</v>
      </c>
      <c r="E8" s="95">
        <v>90.7</v>
      </c>
      <c r="F8" s="96">
        <v>83</v>
      </c>
      <c r="G8" s="96">
        <v>90</v>
      </c>
      <c r="H8" s="96">
        <v>97</v>
      </c>
      <c r="I8" s="95">
        <v>96.5</v>
      </c>
      <c r="J8" s="96">
        <v>100</v>
      </c>
      <c r="K8" s="96">
        <v>93</v>
      </c>
      <c r="L8" s="95">
        <v>60</v>
      </c>
      <c r="M8" s="96">
        <v>20</v>
      </c>
      <c r="N8" s="96">
        <v>60</v>
      </c>
      <c r="O8" s="96">
        <v>100</v>
      </c>
      <c r="P8" s="95">
        <v>98.8</v>
      </c>
      <c r="Q8" s="96">
        <v>99</v>
      </c>
      <c r="R8" s="96">
        <v>98</v>
      </c>
      <c r="S8" s="96">
        <v>100</v>
      </c>
      <c r="T8" s="95">
        <v>98.1</v>
      </c>
      <c r="U8" s="96">
        <v>99</v>
      </c>
      <c r="V8" s="96">
        <v>97</v>
      </c>
      <c r="W8" s="96">
        <v>98</v>
      </c>
      <c r="X8" s="97">
        <v>88.82</v>
      </c>
      <c r="Z8" s="99"/>
      <c r="AA8" s="99"/>
    </row>
    <row r="9" spans="1:27" ht="30" customHeight="1" x14ac:dyDescent="0.25">
      <c r="A9" s="104">
        <v>8</v>
      </c>
      <c r="B9" s="129">
        <v>55</v>
      </c>
      <c r="C9" s="108" t="s">
        <v>336</v>
      </c>
      <c r="D9" s="156">
        <v>38</v>
      </c>
      <c r="E9" s="95">
        <v>88.2</v>
      </c>
      <c r="F9" s="96">
        <v>72</v>
      </c>
      <c r="G9" s="96">
        <v>90</v>
      </c>
      <c r="H9" s="96">
        <v>99</v>
      </c>
      <c r="I9" s="95">
        <v>90</v>
      </c>
      <c r="J9" s="96">
        <v>80</v>
      </c>
      <c r="K9" s="96">
        <v>100</v>
      </c>
      <c r="L9" s="95">
        <v>72</v>
      </c>
      <c r="M9" s="96">
        <v>60</v>
      </c>
      <c r="N9" s="96">
        <v>60</v>
      </c>
      <c r="O9" s="96">
        <v>100</v>
      </c>
      <c r="P9" s="95">
        <v>96.6</v>
      </c>
      <c r="Q9" s="96">
        <v>96</v>
      </c>
      <c r="R9" s="96">
        <v>98</v>
      </c>
      <c r="S9" s="96">
        <v>95</v>
      </c>
      <c r="T9" s="95">
        <v>97.2</v>
      </c>
      <c r="U9" s="96">
        <v>100</v>
      </c>
      <c r="V9" s="96">
        <v>96</v>
      </c>
      <c r="W9" s="96">
        <v>96</v>
      </c>
      <c r="X9" s="97">
        <v>88.8</v>
      </c>
    </row>
    <row r="10" spans="1:27" ht="30" customHeight="1" x14ac:dyDescent="0.25">
      <c r="A10" s="104">
        <v>9</v>
      </c>
      <c r="B10" s="129">
        <v>130</v>
      </c>
      <c r="C10" s="108" t="s">
        <v>681</v>
      </c>
      <c r="D10" s="156">
        <v>52</v>
      </c>
      <c r="E10" s="95">
        <v>88.3</v>
      </c>
      <c r="F10" s="96">
        <v>71</v>
      </c>
      <c r="G10" s="96">
        <v>90</v>
      </c>
      <c r="H10" s="96">
        <v>100</v>
      </c>
      <c r="I10" s="95">
        <v>98</v>
      </c>
      <c r="J10" s="96">
        <v>100</v>
      </c>
      <c r="K10" s="96">
        <v>96</v>
      </c>
      <c r="L10" s="95">
        <v>60</v>
      </c>
      <c r="M10" s="96">
        <v>60</v>
      </c>
      <c r="N10" s="96">
        <v>30</v>
      </c>
      <c r="O10" s="96">
        <v>100</v>
      </c>
      <c r="P10" s="95">
        <v>96.8</v>
      </c>
      <c r="Q10" s="96">
        <v>96</v>
      </c>
      <c r="R10" s="96">
        <v>96</v>
      </c>
      <c r="S10" s="96">
        <v>100</v>
      </c>
      <c r="T10" s="95">
        <v>97</v>
      </c>
      <c r="U10" s="96">
        <v>96</v>
      </c>
      <c r="V10" s="96">
        <v>96</v>
      </c>
      <c r="W10" s="96">
        <v>98</v>
      </c>
      <c r="X10" s="97">
        <v>88.02</v>
      </c>
    </row>
    <row r="11" spans="1:27" ht="30" customHeight="1" x14ac:dyDescent="0.25">
      <c r="A11" s="104">
        <v>10</v>
      </c>
      <c r="B11" s="129">
        <v>146</v>
      </c>
      <c r="C11" s="108" t="s">
        <v>694</v>
      </c>
      <c r="D11" s="156">
        <v>306</v>
      </c>
      <c r="E11" s="95">
        <v>74.8</v>
      </c>
      <c r="F11" s="96">
        <v>76</v>
      </c>
      <c r="G11" s="96">
        <v>60</v>
      </c>
      <c r="H11" s="96">
        <v>85</v>
      </c>
      <c r="I11" s="95">
        <v>99</v>
      </c>
      <c r="J11" s="96">
        <v>100</v>
      </c>
      <c r="K11" s="96">
        <v>98</v>
      </c>
      <c r="L11" s="95">
        <v>66</v>
      </c>
      <c r="M11" s="96">
        <v>40</v>
      </c>
      <c r="N11" s="96">
        <v>60</v>
      </c>
      <c r="O11" s="96">
        <v>100</v>
      </c>
      <c r="P11" s="95">
        <v>99.6</v>
      </c>
      <c r="Q11" s="96">
        <v>99</v>
      </c>
      <c r="R11" s="96">
        <v>100</v>
      </c>
      <c r="S11" s="96">
        <v>100</v>
      </c>
      <c r="T11" s="95">
        <v>100</v>
      </c>
      <c r="U11" s="96">
        <v>100</v>
      </c>
      <c r="V11" s="96">
        <v>100</v>
      </c>
      <c r="W11" s="96">
        <v>100</v>
      </c>
      <c r="X11" s="97">
        <v>87.88</v>
      </c>
    </row>
    <row r="12" spans="1:27" ht="30" customHeight="1" x14ac:dyDescent="0.25">
      <c r="A12" s="104">
        <v>11</v>
      </c>
      <c r="B12" s="129">
        <v>31</v>
      </c>
      <c r="C12" s="108" t="s">
        <v>319</v>
      </c>
      <c r="D12" s="156">
        <v>93</v>
      </c>
      <c r="E12" s="95">
        <v>89.4</v>
      </c>
      <c r="F12" s="96">
        <v>76</v>
      </c>
      <c r="G12" s="96">
        <v>90</v>
      </c>
      <c r="H12" s="96">
        <v>99</v>
      </c>
      <c r="I12" s="95">
        <v>98.5</v>
      </c>
      <c r="J12" s="96">
        <v>100</v>
      </c>
      <c r="K12" s="96">
        <v>97</v>
      </c>
      <c r="L12" s="95">
        <v>60</v>
      </c>
      <c r="M12" s="96">
        <v>20</v>
      </c>
      <c r="N12" s="96">
        <v>60</v>
      </c>
      <c r="O12" s="96">
        <v>100</v>
      </c>
      <c r="P12" s="95">
        <v>96.4</v>
      </c>
      <c r="Q12" s="96">
        <v>95</v>
      </c>
      <c r="R12" s="96">
        <v>97</v>
      </c>
      <c r="S12" s="96">
        <v>98</v>
      </c>
      <c r="T12" s="95">
        <v>94.9</v>
      </c>
      <c r="U12" s="96">
        <v>94</v>
      </c>
      <c r="V12" s="96">
        <v>96</v>
      </c>
      <c r="W12" s="96">
        <v>95</v>
      </c>
      <c r="X12" s="97">
        <v>87.84</v>
      </c>
    </row>
    <row r="13" spans="1:27" ht="30" customHeight="1" x14ac:dyDescent="0.25">
      <c r="A13" s="104">
        <v>12</v>
      </c>
      <c r="B13" s="129">
        <v>164</v>
      </c>
      <c r="C13" s="108" t="s">
        <v>298</v>
      </c>
      <c r="D13" s="156">
        <v>3</v>
      </c>
      <c r="E13" s="95">
        <v>82.6</v>
      </c>
      <c r="F13" s="96">
        <v>52</v>
      </c>
      <c r="G13" s="96">
        <v>90</v>
      </c>
      <c r="H13" s="96">
        <v>100</v>
      </c>
      <c r="I13" s="95">
        <v>80</v>
      </c>
      <c r="J13" s="96">
        <v>60</v>
      </c>
      <c r="K13" s="96">
        <v>100</v>
      </c>
      <c r="L13" s="95">
        <v>76</v>
      </c>
      <c r="M13" s="96">
        <v>20</v>
      </c>
      <c r="N13" s="96">
        <v>100</v>
      </c>
      <c r="O13" s="96">
        <v>100</v>
      </c>
      <c r="P13" s="95">
        <v>100</v>
      </c>
      <c r="Q13" s="96">
        <v>100</v>
      </c>
      <c r="R13" s="96">
        <v>100</v>
      </c>
      <c r="S13" s="96">
        <v>100</v>
      </c>
      <c r="T13" s="95">
        <v>100</v>
      </c>
      <c r="U13" s="96">
        <v>100</v>
      </c>
      <c r="V13" s="96">
        <v>100</v>
      </c>
      <c r="W13" s="96">
        <v>100</v>
      </c>
      <c r="X13" s="97">
        <v>87.72</v>
      </c>
    </row>
    <row r="14" spans="1:27" ht="30" customHeight="1" x14ac:dyDescent="0.25">
      <c r="A14" s="104">
        <v>13</v>
      </c>
      <c r="B14" s="129">
        <v>98</v>
      </c>
      <c r="C14" s="108" t="s">
        <v>634</v>
      </c>
      <c r="D14" s="156">
        <v>82</v>
      </c>
      <c r="E14" s="95">
        <v>78</v>
      </c>
      <c r="F14" s="96">
        <v>72</v>
      </c>
      <c r="G14" s="96">
        <v>60</v>
      </c>
      <c r="H14" s="96">
        <v>96</v>
      </c>
      <c r="I14" s="95">
        <v>94.5</v>
      </c>
      <c r="J14" s="96">
        <v>100</v>
      </c>
      <c r="K14" s="96">
        <v>89</v>
      </c>
      <c r="L14" s="95">
        <v>76</v>
      </c>
      <c r="M14" s="96">
        <v>20</v>
      </c>
      <c r="N14" s="96">
        <v>100</v>
      </c>
      <c r="O14" s="96">
        <v>100</v>
      </c>
      <c r="P14" s="95">
        <v>94</v>
      </c>
      <c r="Q14" s="96">
        <v>93</v>
      </c>
      <c r="R14" s="96">
        <v>95</v>
      </c>
      <c r="S14" s="96">
        <v>94</v>
      </c>
      <c r="T14" s="95">
        <v>94.7</v>
      </c>
      <c r="U14" s="96">
        <v>96</v>
      </c>
      <c r="V14" s="96">
        <v>92</v>
      </c>
      <c r="W14" s="96">
        <v>95</v>
      </c>
      <c r="X14" s="97">
        <v>87.44</v>
      </c>
    </row>
    <row r="15" spans="1:27" ht="30" customHeight="1" x14ac:dyDescent="0.25">
      <c r="A15" s="104">
        <v>14</v>
      </c>
      <c r="B15" s="129">
        <v>46</v>
      </c>
      <c r="C15" s="108" t="s">
        <v>327</v>
      </c>
      <c r="D15" s="156">
        <v>111</v>
      </c>
      <c r="E15" s="95">
        <v>88.7</v>
      </c>
      <c r="F15" s="96">
        <v>75</v>
      </c>
      <c r="G15" s="96">
        <v>90</v>
      </c>
      <c r="H15" s="96">
        <v>98</v>
      </c>
      <c r="I15" s="95">
        <v>99</v>
      </c>
      <c r="J15" s="96">
        <v>100</v>
      </c>
      <c r="K15" s="96">
        <v>98</v>
      </c>
      <c r="L15" s="95">
        <v>50.5</v>
      </c>
      <c r="M15" s="96">
        <v>40</v>
      </c>
      <c r="N15" s="96">
        <v>40</v>
      </c>
      <c r="O15" s="96">
        <v>75</v>
      </c>
      <c r="P15" s="95">
        <v>98.8</v>
      </c>
      <c r="Q15" s="96">
        <v>99</v>
      </c>
      <c r="R15" s="96">
        <v>99</v>
      </c>
      <c r="S15" s="96">
        <v>98</v>
      </c>
      <c r="T15" s="95">
        <v>99.7</v>
      </c>
      <c r="U15" s="96">
        <v>99</v>
      </c>
      <c r="V15" s="96">
        <v>100</v>
      </c>
      <c r="W15" s="96">
        <v>100</v>
      </c>
      <c r="X15" s="97">
        <v>87.34</v>
      </c>
    </row>
    <row r="16" spans="1:27" ht="30" customHeight="1" x14ac:dyDescent="0.25">
      <c r="A16" s="104">
        <v>15</v>
      </c>
      <c r="B16" s="129">
        <v>104</v>
      </c>
      <c r="C16" s="108" t="s">
        <v>639</v>
      </c>
      <c r="D16" s="156">
        <v>128</v>
      </c>
      <c r="E16" s="95">
        <v>78.3</v>
      </c>
      <c r="F16" s="96">
        <v>69</v>
      </c>
      <c r="G16" s="96">
        <v>60</v>
      </c>
      <c r="H16" s="96">
        <v>99</v>
      </c>
      <c r="I16" s="95">
        <v>99</v>
      </c>
      <c r="J16" s="96">
        <v>100</v>
      </c>
      <c r="K16" s="96">
        <v>98</v>
      </c>
      <c r="L16" s="95">
        <v>60</v>
      </c>
      <c r="M16" s="96">
        <v>60</v>
      </c>
      <c r="N16" s="96">
        <v>30</v>
      </c>
      <c r="O16" s="96">
        <v>100</v>
      </c>
      <c r="P16" s="95">
        <v>98.8</v>
      </c>
      <c r="Q16" s="96">
        <v>99</v>
      </c>
      <c r="R16" s="96">
        <v>99</v>
      </c>
      <c r="S16" s="96">
        <v>98</v>
      </c>
      <c r="T16" s="95">
        <v>97.9</v>
      </c>
      <c r="U16" s="96">
        <v>100</v>
      </c>
      <c r="V16" s="96">
        <v>97</v>
      </c>
      <c r="W16" s="96">
        <v>97</v>
      </c>
      <c r="X16" s="97">
        <v>86.8</v>
      </c>
    </row>
    <row r="17" spans="1:24" ht="30" customHeight="1" x14ac:dyDescent="0.25">
      <c r="A17" s="104">
        <v>16</v>
      </c>
      <c r="B17" s="129">
        <v>100</v>
      </c>
      <c r="C17" s="108" t="s">
        <v>635</v>
      </c>
      <c r="D17" s="156">
        <v>139</v>
      </c>
      <c r="E17" s="95">
        <v>80.900000000000006</v>
      </c>
      <c r="F17" s="96">
        <v>79</v>
      </c>
      <c r="G17" s="96">
        <v>60</v>
      </c>
      <c r="H17" s="96">
        <v>98</v>
      </c>
      <c r="I17" s="95">
        <v>96.5</v>
      </c>
      <c r="J17" s="96">
        <v>100</v>
      </c>
      <c r="K17" s="96">
        <v>93</v>
      </c>
      <c r="L17" s="95">
        <v>61.2</v>
      </c>
      <c r="M17" s="96">
        <v>40</v>
      </c>
      <c r="N17" s="96">
        <v>60</v>
      </c>
      <c r="O17" s="96">
        <v>84</v>
      </c>
      <c r="P17" s="95">
        <v>97</v>
      </c>
      <c r="Q17" s="96">
        <v>96</v>
      </c>
      <c r="R17" s="96">
        <v>97</v>
      </c>
      <c r="S17" s="96">
        <v>99</v>
      </c>
      <c r="T17" s="95">
        <v>97.1</v>
      </c>
      <c r="U17" s="96">
        <v>98</v>
      </c>
      <c r="V17" s="96">
        <v>96</v>
      </c>
      <c r="W17" s="96">
        <v>97</v>
      </c>
      <c r="X17" s="97">
        <v>86.54</v>
      </c>
    </row>
    <row r="18" spans="1:24" ht="30" customHeight="1" x14ac:dyDescent="0.25">
      <c r="A18" s="104">
        <v>17</v>
      </c>
      <c r="B18" s="129">
        <v>10</v>
      </c>
      <c r="C18" s="108" t="s">
        <v>268</v>
      </c>
      <c r="D18" s="156">
        <v>36</v>
      </c>
      <c r="E18" s="95">
        <v>85.6</v>
      </c>
      <c r="F18" s="96">
        <v>70</v>
      </c>
      <c r="G18" s="96">
        <v>90</v>
      </c>
      <c r="H18" s="96">
        <v>94</v>
      </c>
      <c r="I18" s="95">
        <v>95.5</v>
      </c>
      <c r="J18" s="96">
        <v>100</v>
      </c>
      <c r="K18" s="96">
        <v>91</v>
      </c>
      <c r="L18" s="95">
        <v>64</v>
      </c>
      <c r="M18" s="96">
        <v>80</v>
      </c>
      <c r="N18" s="96">
        <v>40</v>
      </c>
      <c r="O18" s="96">
        <v>80</v>
      </c>
      <c r="P18" s="95">
        <v>96</v>
      </c>
      <c r="Q18" s="96">
        <v>95</v>
      </c>
      <c r="R18" s="96">
        <v>97</v>
      </c>
      <c r="S18" s="96">
        <v>96</v>
      </c>
      <c r="T18" s="95">
        <v>91.4</v>
      </c>
      <c r="U18" s="96">
        <v>94</v>
      </c>
      <c r="V18" s="96">
        <v>86</v>
      </c>
      <c r="W18" s="96">
        <v>92</v>
      </c>
      <c r="X18" s="97">
        <v>86.5</v>
      </c>
    </row>
    <row r="19" spans="1:24" ht="30" customHeight="1" x14ac:dyDescent="0.25">
      <c r="A19" s="104">
        <v>18</v>
      </c>
      <c r="B19" s="129">
        <v>24</v>
      </c>
      <c r="C19" s="108" t="s">
        <v>312</v>
      </c>
      <c r="D19" s="156">
        <v>58</v>
      </c>
      <c r="E19" s="95">
        <v>84.4</v>
      </c>
      <c r="F19" s="96">
        <v>58</v>
      </c>
      <c r="G19" s="96">
        <v>90</v>
      </c>
      <c r="H19" s="96">
        <v>100</v>
      </c>
      <c r="I19" s="95">
        <v>100</v>
      </c>
      <c r="J19" s="96">
        <v>100</v>
      </c>
      <c r="K19" s="96">
        <v>100</v>
      </c>
      <c r="L19" s="95">
        <v>48</v>
      </c>
      <c r="M19" s="96">
        <v>20</v>
      </c>
      <c r="N19" s="96">
        <v>30</v>
      </c>
      <c r="O19" s="96">
        <v>100</v>
      </c>
      <c r="P19" s="95">
        <v>100</v>
      </c>
      <c r="Q19" s="96">
        <v>100</v>
      </c>
      <c r="R19" s="96">
        <v>100</v>
      </c>
      <c r="S19" s="96">
        <v>100</v>
      </c>
      <c r="T19" s="95">
        <v>100</v>
      </c>
      <c r="U19" s="96">
        <v>100</v>
      </c>
      <c r="V19" s="96">
        <v>100</v>
      </c>
      <c r="W19" s="96">
        <v>100</v>
      </c>
      <c r="X19" s="97">
        <v>86.48</v>
      </c>
    </row>
    <row r="20" spans="1:24" ht="30" customHeight="1" x14ac:dyDescent="0.25">
      <c r="A20" s="104">
        <v>19</v>
      </c>
      <c r="B20" s="129">
        <v>28</v>
      </c>
      <c r="C20" s="108" t="s">
        <v>316</v>
      </c>
      <c r="D20" s="156">
        <v>113</v>
      </c>
      <c r="E20" s="95">
        <v>88.2</v>
      </c>
      <c r="F20" s="96">
        <v>72</v>
      </c>
      <c r="G20" s="96">
        <v>90</v>
      </c>
      <c r="H20" s="96">
        <v>99</v>
      </c>
      <c r="I20" s="95">
        <v>97.5</v>
      </c>
      <c r="J20" s="96">
        <v>100</v>
      </c>
      <c r="K20" s="96">
        <v>95</v>
      </c>
      <c r="L20" s="95">
        <v>52</v>
      </c>
      <c r="M20" s="96">
        <v>20</v>
      </c>
      <c r="N20" s="96">
        <v>40</v>
      </c>
      <c r="O20" s="96">
        <v>100</v>
      </c>
      <c r="P20" s="95">
        <v>97.6</v>
      </c>
      <c r="Q20" s="96">
        <v>97</v>
      </c>
      <c r="R20" s="96">
        <v>97</v>
      </c>
      <c r="S20" s="96">
        <v>100</v>
      </c>
      <c r="T20" s="95">
        <v>96.9</v>
      </c>
      <c r="U20" s="96">
        <v>95</v>
      </c>
      <c r="V20" s="96">
        <v>97</v>
      </c>
      <c r="W20" s="96">
        <v>98</v>
      </c>
      <c r="X20" s="97">
        <v>86.44</v>
      </c>
    </row>
    <row r="21" spans="1:24" ht="30" customHeight="1" x14ac:dyDescent="0.25">
      <c r="A21" s="104">
        <v>20</v>
      </c>
      <c r="B21" s="129">
        <v>76</v>
      </c>
      <c r="C21" s="108" t="s">
        <v>614</v>
      </c>
      <c r="D21" s="156">
        <v>54</v>
      </c>
      <c r="E21" s="95">
        <v>82.3</v>
      </c>
      <c r="F21" s="96">
        <v>63</v>
      </c>
      <c r="G21" s="96">
        <v>90</v>
      </c>
      <c r="H21" s="96">
        <v>91</v>
      </c>
      <c r="I21" s="95">
        <v>98</v>
      </c>
      <c r="J21" s="96">
        <v>100</v>
      </c>
      <c r="K21" s="96">
        <v>96</v>
      </c>
      <c r="L21" s="95">
        <v>55.6</v>
      </c>
      <c r="M21" s="96">
        <v>40</v>
      </c>
      <c r="N21" s="96">
        <v>40</v>
      </c>
      <c r="O21" s="96">
        <v>92</v>
      </c>
      <c r="P21" s="95">
        <v>99.2</v>
      </c>
      <c r="Q21" s="96">
        <v>99</v>
      </c>
      <c r="R21" s="96">
        <v>99</v>
      </c>
      <c r="S21" s="96">
        <v>100</v>
      </c>
      <c r="T21" s="95">
        <v>97</v>
      </c>
      <c r="U21" s="96">
        <v>97</v>
      </c>
      <c r="V21" s="96">
        <v>97</v>
      </c>
      <c r="W21" s="96">
        <v>97</v>
      </c>
      <c r="X21" s="97">
        <v>86.42</v>
      </c>
    </row>
    <row r="22" spans="1:24" ht="30" customHeight="1" x14ac:dyDescent="0.25">
      <c r="A22" s="104">
        <v>21</v>
      </c>
      <c r="B22" s="129">
        <v>140</v>
      </c>
      <c r="C22" s="108" t="s">
        <v>291</v>
      </c>
      <c r="D22" s="156">
        <v>41</v>
      </c>
      <c r="E22" s="95">
        <v>88.5</v>
      </c>
      <c r="F22" s="96">
        <v>73</v>
      </c>
      <c r="G22" s="96">
        <v>90</v>
      </c>
      <c r="H22" s="96">
        <v>99</v>
      </c>
      <c r="I22" s="95">
        <v>93</v>
      </c>
      <c r="J22" s="96">
        <v>100</v>
      </c>
      <c r="K22" s="96">
        <v>86</v>
      </c>
      <c r="L22" s="95">
        <v>54</v>
      </c>
      <c r="M22" s="96">
        <v>0</v>
      </c>
      <c r="N22" s="96">
        <v>60</v>
      </c>
      <c r="O22" s="96">
        <v>100</v>
      </c>
      <c r="P22" s="95">
        <v>97.2</v>
      </c>
      <c r="Q22" s="96">
        <v>97</v>
      </c>
      <c r="R22" s="96">
        <v>97</v>
      </c>
      <c r="S22" s="96">
        <v>98</v>
      </c>
      <c r="T22" s="95">
        <v>98.2</v>
      </c>
      <c r="U22" s="96">
        <v>100</v>
      </c>
      <c r="V22" s="96">
        <v>96</v>
      </c>
      <c r="W22" s="96">
        <v>98</v>
      </c>
      <c r="X22" s="97">
        <v>86.18</v>
      </c>
    </row>
    <row r="23" spans="1:24" ht="30" customHeight="1" x14ac:dyDescent="0.25">
      <c r="A23" s="104">
        <v>22</v>
      </c>
      <c r="B23" s="129">
        <v>51</v>
      </c>
      <c r="C23" s="108" t="s">
        <v>332</v>
      </c>
      <c r="D23" s="156">
        <v>46</v>
      </c>
      <c r="E23" s="95">
        <v>90.8</v>
      </c>
      <c r="F23" s="96">
        <v>82</v>
      </c>
      <c r="G23" s="96">
        <v>90</v>
      </c>
      <c r="H23" s="96">
        <v>98</v>
      </c>
      <c r="I23" s="95">
        <v>98</v>
      </c>
      <c r="J23" s="96">
        <v>100</v>
      </c>
      <c r="K23" s="96">
        <v>96</v>
      </c>
      <c r="L23" s="95">
        <v>46.9</v>
      </c>
      <c r="M23" s="96">
        <v>20</v>
      </c>
      <c r="N23" s="96">
        <v>40</v>
      </c>
      <c r="O23" s="96">
        <v>83</v>
      </c>
      <c r="P23" s="95">
        <v>97.2</v>
      </c>
      <c r="Q23" s="96">
        <v>96</v>
      </c>
      <c r="R23" s="96">
        <v>98</v>
      </c>
      <c r="S23" s="96">
        <v>98</v>
      </c>
      <c r="T23" s="95">
        <v>97.4</v>
      </c>
      <c r="U23" s="96">
        <v>96</v>
      </c>
      <c r="V23" s="96">
        <v>93</v>
      </c>
      <c r="W23" s="96">
        <v>100</v>
      </c>
      <c r="X23" s="97">
        <v>86.06</v>
      </c>
    </row>
    <row r="24" spans="1:24" ht="30" customHeight="1" x14ac:dyDescent="0.25">
      <c r="A24" s="104">
        <v>23</v>
      </c>
      <c r="B24" s="129">
        <v>22</v>
      </c>
      <c r="C24" s="108" t="s">
        <v>310</v>
      </c>
      <c r="D24" s="156">
        <v>61</v>
      </c>
      <c r="E24" s="95">
        <v>87</v>
      </c>
      <c r="F24" s="96">
        <v>72</v>
      </c>
      <c r="G24" s="96">
        <v>90</v>
      </c>
      <c r="H24" s="96">
        <v>96</v>
      </c>
      <c r="I24" s="95">
        <v>94</v>
      </c>
      <c r="J24" s="96">
        <v>100</v>
      </c>
      <c r="K24" s="96">
        <v>88</v>
      </c>
      <c r="L24" s="95">
        <v>58</v>
      </c>
      <c r="M24" s="96">
        <v>40</v>
      </c>
      <c r="N24" s="96">
        <v>40</v>
      </c>
      <c r="O24" s="96">
        <v>100</v>
      </c>
      <c r="P24" s="95">
        <v>96.2</v>
      </c>
      <c r="Q24" s="96">
        <v>96</v>
      </c>
      <c r="R24" s="96">
        <v>95</v>
      </c>
      <c r="S24" s="96">
        <v>99</v>
      </c>
      <c r="T24" s="95">
        <v>94.5</v>
      </c>
      <c r="U24" s="96">
        <v>94</v>
      </c>
      <c r="V24" s="96">
        <v>94</v>
      </c>
      <c r="W24" s="96">
        <v>95</v>
      </c>
      <c r="X24" s="97">
        <v>85.94</v>
      </c>
    </row>
    <row r="25" spans="1:24" ht="30" customHeight="1" x14ac:dyDescent="0.25">
      <c r="A25" s="104">
        <v>24</v>
      </c>
      <c r="B25" s="129">
        <v>87</v>
      </c>
      <c r="C25" s="108" t="s">
        <v>623</v>
      </c>
      <c r="D25" s="156">
        <v>48</v>
      </c>
      <c r="E25" s="95">
        <v>88.7</v>
      </c>
      <c r="F25" s="96">
        <v>75</v>
      </c>
      <c r="G25" s="96">
        <v>90</v>
      </c>
      <c r="H25" s="96">
        <v>98</v>
      </c>
      <c r="I25" s="95">
        <v>86</v>
      </c>
      <c r="J25" s="96">
        <v>80</v>
      </c>
      <c r="K25" s="96">
        <v>92</v>
      </c>
      <c r="L25" s="95">
        <v>60</v>
      </c>
      <c r="M25" s="96">
        <v>20</v>
      </c>
      <c r="N25" s="96">
        <v>60</v>
      </c>
      <c r="O25" s="96">
        <v>100</v>
      </c>
      <c r="P25" s="95">
        <v>96.8</v>
      </c>
      <c r="Q25" s="96">
        <v>96</v>
      </c>
      <c r="R25" s="96">
        <v>96</v>
      </c>
      <c r="S25" s="96">
        <v>100</v>
      </c>
      <c r="T25" s="95">
        <v>97.2</v>
      </c>
      <c r="U25" s="96">
        <v>100</v>
      </c>
      <c r="V25" s="96">
        <v>96</v>
      </c>
      <c r="W25" s="96">
        <v>96</v>
      </c>
      <c r="X25" s="187">
        <v>85.74</v>
      </c>
    </row>
    <row r="26" spans="1:24" ht="30" customHeight="1" x14ac:dyDescent="0.25">
      <c r="A26" s="104">
        <v>24</v>
      </c>
      <c r="B26" s="129">
        <v>147</v>
      </c>
      <c r="C26" s="108" t="s">
        <v>695</v>
      </c>
      <c r="D26" s="156">
        <v>88</v>
      </c>
      <c r="E26" s="95">
        <v>75.7</v>
      </c>
      <c r="F26" s="96">
        <v>59</v>
      </c>
      <c r="G26" s="96">
        <v>60</v>
      </c>
      <c r="H26" s="96">
        <v>100</v>
      </c>
      <c r="I26" s="95">
        <v>100</v>
      </c>
      <c r="J26" s="96">
        <v>100</v>
      </c>
      <c r="K26" s="96">
        <v>100</v>
      </c>
      <c r="L26" s="95">
        <v>54</v>
      </c>
      <c r="M26" s="96">
        <v>40</v>
      </c>
      <c r="N26" s="96">
        <v>30</v>
      </c>
      <c r="O26" s="96">
        <v>100</v>
      </c>
      <c r="P26" s="95">
        <v>100</v>
      </c>
      <c r="Q26" s="96">
        <v>100</v>
      </c>
      <c r="R26" s="96">
        <v>100</v>
      </c>
      <c r="S26" s="96">
        <v>100</v>
      </c>
      <c r="T26" s="95">
        <v>99</v>
      </c>
      <c r="U26" s="96">
        <v>100</v>
      </c>
      <c r="V26" s="96">
        <v>95</v>
      </c>
      <c r="W26" s="96">
        <v>100</v>
      </c>
      <c r="X26" s="187">
        <v>85.74</v>
      </c>
    </row>
    <row r="27" spans="1:24" ht="30" customHeight="1" x14ac:dyDescent="0.25">
      <c r="A27" s="104">
        <v>25</v>
      </c>
      <c r="B27" s="129">
        <v>48</v>
      </c>
      <c r="C27" s="108" t="s">
        <v>329</v>
      </c>
      <c r="D27" s="156">
        <v>47</v>
      </c>
      <c r="E27" s="95">
        <v>85.1</v>
      </c>
      <c r="F27" s="96">
        <v>63</v>
      </c>
      <c r="G27" s="96">
        <v>90</v>
      </c>
      <c r="H27" s="96">
        <v>98</v>
      </c>
      <c r="I27" s="95">
        <v>95.5</v>
      </c>
      <c r="J27" s="96">
        <v>100</v>
      </c>
      <c r="K27" s="96">
        <v>91</v>
      </c>
      <c r="L27" s="95">
        <v>58</v>
      </c>
      <c r="M27" s="96">
        <v>40</v>
      </c>
      <c r="N27" s="96">
        <v>40</v>
      </c>
      <c r="O27" s="96">
        <v>100</v>
      </c>
      <c r="P27" s="95">
        <v>96.8</v>
      </c>
      <c r="Q27" s="96">
        <v>96</v>
      </c>
      <c r="R27" s="96">
        <v>96</v>
      </c>
      <c r="S27" s="96">
        <v>100</v>
      </c>
      <c r="T27" s="95">
        <v>93.2</v>
      </c>
      <c r="U27" s="96">
        <v>93</v>
      </c>
      <c r="V27" s="96">
        <v>89</v>
      </c>
      <c r="W27" s="96">
        <v>95</v>
      </c>
      <c r="X27" s="97">
        <v>85.72</v>
      </c>
    </row>
    <row r="28" spans="1:24" ht="30" customHeight="1" x14ac:dyDescent="0.25">
      <c r="A28" s="104">
        <v>26</v>
      </c>
      <c r="B28" s="129">
        <v>112</v>
      </c>
      <c r="C28" s="108" t="s">
        <v>664</v>
      </c>
      <c r="D28" s="156">
        <v>204</v>
      </c>
      <c r="E28" s="95">
        <v>79.900000000000006</v>
      </c>
      <c r="F28" s="96">
        <v>73</v>
      </c>
      <c r="G28" s="96">
        <v>60</v>
      </c>
      <c r="H28" s="96">
        <v>100</v>
      </c>
      <c r="I28" s="95">
        <v>89</v>
      </c>
      <c r="J28" s="96">
        <v>80</v>
      </c>
      <c r="K28" s="96">
        <v>98</v>
      </c>
      <c r="L28" s="95">
        <v>60</v>
      </c>
      <c r="M28" s="96">
        <v>20</v>
      </c>
      <c r="N28" s="96">
        <v>60</v>
      </c>
      <c r="O28" s="96">
        <v>100</v>
      </c>
      <c r="P28" s="95">
        <v>100</v>
      </c>
      <c r="Q28" s="96">
        <v>100</v>
      </c>
      <c r="R28" s="96">
        <v>100</v>
      </c>
      <c r="S28" s="96">
        <v>100</v>
      </c>
      <c r="T28" s="95">
        <v>99.6</v>
      </c>
      <c r="U28" s="96">
        <v>100</v>
      </c>
      <c r="V28" s="96">
        <v>98</v>
      </c>
      <c r="W28" s="96">
        <v>100</v>
      </c>
      <c r="X28" s="97">
        <v>85.7</v>
      </c>
    </row>
    <row r="29" spans="1:24" ht="30" customHeight="1" x14ac:dyDescent="0.25">
      <c r="A29" s="104">
        <v>27</v>
      </c>
      <c r="B29" s="129">
        <v>53</v>
      </c>
      <c r="C29" s="108" t="s">
        <v>334</v>
      </c>
      <c r="D29" s="156">
        <v>95</v>
      </c>
      <c r="E29" s="95">
        <v>81.599999999999994</v>
      </c>
      <c r="F29" s="96">
        <v>50</v>
      </c>
      <c r="G29" s="96">
        <v>90</v>
      </c>
      <c r="H29" s="96">
        <v>99</v>
      </c>
      <c r="I29" s="95">
        <v>99</v>
      </c>
      <c r="J29" s="96">
        <v>100</v>
      </c>
      <c r="K29" s="96">
        <v>98</v>
      </c>
      <c r="L29" s="95">
        <v>48</v>
      </c>
      <c r="M29" s="96">
        <v>20</v>
      </c>
      <c r="N29" s="96">
        <v>30</v>
      </c>
      <c r="O29" s="96">
        <v>100</v>
      </c>
      <c r="P29" s="95">
        <v>100</v>
      </c>
      <c r="Q29" s="96">
        <v>100</v>
      </c>
      <c r="R29" s="96">
        <v>100</v>
      </c>
      <c r="S29" s="96">
        <v>100</v>
      </c>
      <c r="T29" s="95">
        <v>98</v>
      </c>
      <c r="U29" s="96">
        <v>98</v>
      </c>
      <c r="V29" s="96">
        <v>98</v>
      </c>
      <c r="W29" s="96">
        <v>98</v>
      </c>
      <c r="X29" s="97">
        <v>85.32</v>
      </c>
    </row>
    <row r="30" spans="1:24" ht="30" customHeight="1" x14ac:dyDescent="0.25">
      <c r="A30" s="104">
        <v>28</v>
      </c>
      <c r="B30" s="129">
        <v>95</v>
      </c>
      <c r="C30" s="108" t="s">
        <v>631</v>
      </c>
      <c r="D30" s="156">
        <v>141</v>
      </c>
      <c r="E30" s="95">
        <v>83.7</v>
      </c>
      <c r="F30" s="96">
        <v>87</v>
      </c>
      <c r="G30" s="96">
        <v>60</v>
      </c>
      <c r="H30" s="96">
        <v>99</v>
      </c>
      <c r="I30" s="95">
        <v>89.5</v>
      </c>
      <c r="J30" s="96">
        <v>80</v>
      </c>
      <c r="K30" s="96">
        <v>99</v>
      </c>
      <c r="L30" s="95">
        <v>54.4</v>
      </c>
      <c r="M30" s="96">
        <v>40</v>
      </c>
      <c r="N30" s="96">
        <v>40</v>
      </c>
      <c r="O30" s="96">
        <v>88</v>
      </c>
      <c r="P30" s="95">
        <v>99</v>
      </c>
      <c r="Q30" s="96">
        <v>99</v>
      </c>
      <c r="R30" s="96">
        <v>99</v>
      </c>
      <c r="S30" s="96">
        <v>99</v>
      </c>
      <c r="T30" s="95">
        <v>99.3</v>
      </c>
      <c r="U30" s="96">
        <v>100</v>
      </c>
      <c r="V30" s="96">
        <v>99</v>
      </c>
      <c r="W30" s="96">
        <v>99</v>
      </c>
      <c r="X30" s="97">
        <v>85.18</v>
      </c>
    </row>
    <row r="31" spans="1:24" ht="30" customHeight="1" x14ac:dyDescent="0.25">
      <c r="A31" s="104">
        <v>29</v>
      </c>
      <c r="B31" s="129">
        <v>105</v>
      </c>
      <c r="C31" s="108" t="s">
        <v>640</v>
      </c>
      <c r="D31" s="156">
        <v>106</v>
      </c>
      <c r="E31" s="95">
        <v>77.900000000000006</v>
      </c>
      <c r="F31" s="96">
        <v>69</v>
      </c>
      <c r="G31" s="96">
        <v>60</v>
      </c>
      <c r="H31" s="96">
        <v>98</v>
      </c>
      <c r="I31" s="95">
        <v>95</v>
      </c>
      <c r="J31" s="96">
        <v>100</v>
      </c>
      <c r="K31" s="96">
        <v>90</v>
      </c>
      <c r="L31" s="95">
        <v>60</v>
      </c>
      <c r="M31" s="96">
        <v>20</v>
      </c>
      <c r="N31" s="96">
        <v>60</v>
      </c>
      <c r="O31" s="96">
        <v>100</v>
      </c>
      <c r="P31" s="95">
        <v>95.4</v>
      </c>
      <c r="Q31" s="96">
        <v>94</v>
      </c>
      <c r="R31" s="96">
        <v>96</v>
      </c>
      <c r="S31" s="96">
        <v>97</v>
      </c>
      <c r="T31" s="95">
        <v>96.6</v>
      </c>
      <c r="U31" s="96">
        <v>98</v>
      </c>
      <c r="V31" s="96">
        <v>96</v>
      </c>
      <c r="W31" s="96">
        <v>96</v>
      </c>
      <c r="X31" s="97">
        <v>84.98</v>
      </c>
    </row>
    <row r="32" spans="1:24" ht="79.5" customHeight="1" x14ac:dyDescent="0.25">
      <c r="A32" s="104">
        <v>30</v>
      </c>
      <c r="B32" s="129">
        <v>106</v>
      </c>
      <c r="C32" s="108" t="s">
        <v>641</v>
      </c>
      <c r="D32" s="156">
        <v>75</v>
      </c>
      <c r="E32" s="95">
        <v>82.1</v>
      </c>
      <c r="F32" s="96">
        <v>83</v>
      </c>
      <c r="G32" s="96">
        <v>60</v>
      </c>
      <c r="H32" s="96">
        <v>98</v>
      </c>
      <c r="I32" s="95">
        <v>96.5</v>
      </c>
      <c r="J32" s="96">
        <v>100</v>
      </c>
      <c r="K32" s="96">
        <v>93</v>
      </c>
      <c r="L32" s="95">
        <v>47.8</v>
      </c>
      <c r="M32" s="96">
        <v>20</v>
      </c>
      <c r="N32" s="96">
        <v>40</v>
      </c>
      <c r="O32" s="96">
        <v>86</v>
      </c>
      <c r="P32" s="95">
        <v>98.8</v>
      </c>
      <c r="Q32" s="96">
        <v>100</v>
      </c>
      <c r="R32" s="96">
        <v>100</v>
      </c>
      <c r="S32" s="96">
        <v>94</v>
      </c>
      <c r="T32" s="95">
        <v>98.1</v>
      </c>
      <c r="U32" s="96">
        <v>95</v>
      </c>
      <c r="V32" s="96">
        <v>98</v>
      </c>
      <c r="W32" s="96">
        <v>100</v>
      </c>
      <c r="X32" s="97">
        <v>84.66</v>
      </c>
    </row>
    <row r="33" spans="1:24" ht="30" customHeight="1" x14ac:dyDescent="0.25">
      <c r="A33" s="104">
        <v>31</v>
      </c>
      <c r="B33" s="129">
        <v>97</v>
      </c>
      <c r="C33" s="108" t="s">
        <v>633</v>
      </c>
      <c r="D33" s="156">
        <v>121</v>
      </c>
      <c r="E33" s="95">
        <v>91.9</v>
      </c>
      <c r="F33" s="96">
        <v>87</v>
      </c>
      <c r="G33" s="96">
        <v>90</v>
      </c>
      <c r="H33" s="96">
        <v>97</v>
      </c>
      <c r="I33" s="95">
        <v>95.5</v>
      </c>
      <c r="J33" s="96">
        <v>100</v>
      </c>
      <c r="K33" s="96">
        <v>91</v>
      </c>
      <c r="L33" s="95">
        <v>40.4</v>
      </c>
      <c r="M33" s="96">
        <v>20</v>
      </c>
      <c r="N33" s="96">
        <v>20</v>
      </c>
      <c r="O33" s="96">
        <v>88</v>
      </c>
      <c r="P33" s="95">
        <v>97.8</v>
      </c>
      <c r="Q33" s="96">
        <v>99</v>
      </c>
      <c r="R33" s="96">
        <v>98</v>
      </c>
      <c r="S33" s="96">
        <v>95</v>
      </c>
      <c r="T33" s="95">
        <v>97.6</v>
      </c>
      <c r="U33" s="96">
        <v>98</v>
      </c>
      <c r="V33" s="96">
        <v>96</v>
      </c>
      <c r="W33" s="96">
        <v>98</v>
      </c>
      <c r="X33" s="97">
        <v>84.64</v>
      </c>
    </row>
    <row r="34" spans="1:24" ht="30" customHeight="1" x14ac:dyDescent="0.25">
      <c r="A34" s="104">
        <v>32</v>
      </c>
      <c r="B34" s="129">
        <v>152</v>
      </c>
      <c r="C34" s="108" t="s">
        <v>699</v>
      </c>
      <c r="D34" s="156">
        <v>53</v>
      </c>
      <c r="E34" s="95">
        <v>86.7</v>
      </c>
      <c r="F34" s="96">
        <v>71</v>
      </c>
      <c r="G34" s="96">
        <v>90</v>
      </c>
      <c r="H34" s="96">
        <v>96</v>
      </c>
      <c r="I34" s="95">
        <v>81</v>
      </c>
      <c r="J34" s="96">
        <v>80</v>
      </c>
      <c r="K34" s="96">
        <v>82</v>
      </c>
      <c r="L34" s="95">
        <v>56.4</v>
      </c>
      <c r="M34" s="96">
        <v>20</v>
      </c>
      <c r="N34" s="96">
        <v>60</v>
      </c>
      <c r="O34" s="96">
        <v>88</v>
      </c>
      <c r="P34" s="95">
        <v>99.4</v>
      </c>
      <c r="Q34" s="96">
        <v>100</v>
      </c>
      <c r="R34" s="96">
        <v>100</v>
      </c>
      <c r="S34" s="96">
        <v>97</v>
      </c>
      <c r="T34" s="95">
        <v>99.5</v>
      </c>
      <c r="U34" s="96">
        <v>99</v>
      </c>
      <c r="V34" s="96">
        <v>99</v>
      </c>
      <c r="W34" s="96">
        <v>100</v>
      </c>
      <c r="X34" s="97">
        <v>84.6</v>
      </c>
    </row>
    <row r="35" spans="1:24" ht="30" customHeight="1" x14ac:dyDescent="0.25">
      <c r="A35" s="104">
        <v>33</v>
      </c>
      <c r="B35" s="129">
        <v>117</v>
      </c>
      <c r="C35" s="108" t="s">
        <v>668</v>
      </c>
      <c r="D35" s="156">
        <v>96</v>
      </c>
      <c r="E35" s="95">
        <v>79</v>
      </c>
      <c r="F35" s="96">
        <v>70</v>
      </c>
      <c r="G35" s="96">
        <v>60</v>
      </c>
      <c r="H35" s="96">
        <v>100</v>
      </c>
      <c r="I35" s="95">
        <v>90</v>
      </c>
      <c r="J35" s="96">
        <v>80</v>
      </c>
      <c r="K35" s="96">
        <v>100</v>
      </c>
      <c r="L35" s="95">
        <v>54</v>
      </c>
      <c r="M35" s="96">
        <v>0</v>
      </c>
      <c r="N35" s="96">
        <v>60</v>
      </c>
      <c r="O35" s="96">
        <v>100</v>
      </c>
      <c r="P35" s="95">
        <v>99.6</v>
      </c>
      <c r="Q35" s="96">
        <v>99</v>
      </c>
      <c r="R35" s="96">
        <v>100</v>
      </c>
      <c r="S35" s="96">
        <v>100</v>
      </c>
      <c r="T35" s="95">
        <v>100</v>
      </c>
      <c r="U35" s="96">
        <v>100</v>
      </c>
      <c r="V35" s="96">
        <v>100</v>
      </c>
      <c r="W35" s="96">
        <v>100</v>
      </c>
      <c r="X35" s="97">
        <v>84.52</v>
      </c>
    </row>
    <row r="36" spans="1:24" ht="30" customHeight="1" x14ac:dyDescent="0.25">
      <c r="A36" s="104">
        <v>34</v>
      </c>
      <c r="B36" s="129">
        <v>19</v>
      </c>
      <c r="C36" s="108" t="s">
        <v>274</v>
      </c>
      <c r="D36" s="156">
        <v>48</v>
      </c>
      <c r="E36" s="95">
        <v>86.3</v>
      </c>
      <c r="F36" s="96">
        <v>71</v>
      </c>
      <c r="G36" s="96">
        <v>90</v>
      </c>
      <c r="H36" s="96">
        <v>95</v>
      </c>
      <c r="I36" s="95">
        <v>79</v>
      </c>
      <c r="J36" s="96">
        <v>80</v>
      </c>
      <c r="K36" s="96">
        <v>78</v>
      </c>
      <c r="L36" s="95">
        <v>68.400000000000006</v>
      </c>
      <c r="M36" s="96">
        <v>60</v>
      </c>
      <c r="N36" s="96">
        <v>60</v>
      </c>
      <c r="O36" s="96">
        <v>88</v>
      </c>
      <c r="P36" s="95">
        <v>95.6</v>
      </c>
      <c r="Q36" s="96">
        <v>94</v>
      </c>
      <c r="R36" s="96">
        <v>96</v>
      </c>
      <c r="S36" s="96">
        <v>98</v>
      </c>
      <c r="T36" s="95">
        <v>92.6</v>
      </c>
      <c r="U36" s="96">
        <v>94</v>
      </c>
      <c r="V36" s="96">
        <v>92</v>
      </c>
      <c r="W36" s="96">
        <v>92</v>
      </c>
      <c r="X36" s="97">
        <v>84.38</v>
      </c>
    </row>
    <row r="37" spans="1:24" ht="30" customHeight="1" x14ac:dyDescent="0.25">
      <c r="A37" s="104">
        <v>35</v>
      </c>
      <c r="B37" s="129">
        <v>60</v>
      </c>
      <c r="C37" s="108" t="s">
        <v>339</v>
      </c>
      <c r="D37" s="156">
        <v>61</v>
      </c>
      <c r="E37" s="95">
        <v>86.9</v>
      </c>
      <c r="F37" s="96">
        <v>73</v>
      </c>
      <c r="G37" s="96">
        <v>90</v>
      </c>
      <c r="H37" s="96">
        <v>95</v>
      </c>
      <c r="I37" s="95">
        <v>92.5</v>
      </c>
      <c r="J37" s="96">
        <v>100</v>
      </c>
      <c r="K37" s="96">
        <v>85</v>
      </c>
      <c r="L37" s="95">
        <v>56.2</v>
      </c>
      <c r="M37" s="96">
        <v>40</v>
      </c>
      <c r="N37" s="96">
        <v>40</v>
      </c>
      <c r="O37" s="96">
        <v>94</v>
      </c>
      <c r="P37" s="95">
        <v>92.6</v>
      </c>
      <c r="Q37" s="96">
        <v>91</v>
      </c>
      <c r="R37" s="96">
        <v>93</v>
      </c>
      <c r="S37" s="96">
        <v>95</v>
      </c>
      <c r="T37" s="95">
        <v>93.4</v>
      </c>
      <c r="U37" s="96">
        <v>94</v>
      </c>
      <c r="V37" s="96">
        <v>91</v>
      </c>
      <c r="W37" s="96">
        <v>94</v>
      </c>
      <c r="X37" s="97">
        <v>84.32</v>
      </c>
    </row>
    <row r="38" spans="1:24" ht="30" customHeight="1" x14ac:dyDescent="0.25">
      <c r="A38" s="104">
        <v>36</v>
      </c>
      <c r="B38" s="129">
        <v>108</v>
      </c>
      <c r="C38" s="108" t="s">
        <v>643</v>
      </c>
      <c r="D38" s="156">
        <v>120</v>
      </c>
      <c r="E38" s="95">
        <v>80.900000000000006</v>
      </c>
      <c r="F38" s="96">
        <v>79</v>
      </c>
      <c r="G38" s="96">
        <v>60</v>
      </c>
      <c r="H38" s="96">
        <v>98</v>
      </c>
      <c r="I38" s="95">
        <v>97.5</v>
      </c>
      <c r="J38" s="96">
        <v>100</v>
      </c>
      <c r="K38" s="96">
        <v>95</v>
      </c>
      <c r="L38" s="95">
        <v>50</v>
      </c>
      <c r="M38" s="96">
        <v>40</v>
      </c>
      <c r="N38" s="96">
        <v>20</v>
      </c>
      <c r="O38" s="96">
        <v>100</v>
      </c>
      <c r="P38" s="95">
        <v>95.4</v>
      </c>
      <c r="Q38" s="96">
        <v>95</v>
      </c>
      <c r="R38" s="96">
        <v>94</v>
      </c>
      <c r="S38" s="96">
        <v>99</v>
      </c>
      <c r="T38" s="95">
        <v>97</v>
      </c>
      <c r="U38" s="96">
        <v>99</v>
      </c>
      <c r="V38" s="96">
        <v>94</v>
      </c>
      <c r="W38" s="96">
        <v>97</v>
      </c>
      <c r="X38" s="97">
        <v>84.16</v>
      </c>
    </row>
    <row r="39" spans="1:24" ht="30" customHeight="1" x14ac:dyDescent="0.25">
      <c r="A39" s="104">
        <v>37</v>
      </c>
      <c r="B39" s="129">
        <v>40</v>
      </c>
      <c r="C39" s="108" t="s">
        <v>322</v>
      </c>
      <c r="D39" s="156">
        <v>45</v>
      </c>
      <c r="E39" s="95">
        <v>85.5</v>
      </c>
      <c r="F39" s="96">
        <v>75</v>
      </c>
      <c r="G39" s="96">
        <v>90</v>
      </c>
      <c r="H39" s="96">
        <v>90</v>
      </c>
      <c r="I39" s="95">
        <v>90.5</v>
      </c>
      <c r="J39" s="96">
        <v>100</v>
      </c>
      <c r="K39" s="96">
        <v>81</v>
      </c>
      <c r="L39" s="95">
        <v>60.9</v>
      </c>
      <c r="M39" s="96">
        <v>40</v>
      </c>
      <c r="N39" s="96">
        <v>60</v>
      </c>
      <c r="O39" s="96">
        <v>83</v>
      </c>
      <c r="P39" s="95">
        <v>93.4</v>
      </c>
      <c r="Q39" s="96">
        <v>94</v>
      </c>
      <c r="R39" s="96">
        <v>94</v>
      </c>
      <c r="S39" s="96">
        <v>91</v>
      </c>
      <c r="T39" s="95">
        <v>90.1</v>
      </c>
      <c r="U39" s="96">
        <v>92</v>
      </c>
      <c r="V39" s="96">
        <v>85</v>
      </c>
      <c r="W39" s="96">
        <v>91</v>
      </c>
      <c r="X39" s="187">
        <v>84.08</v>
      </c>
    </row>
    <row r="40" spans="1:24" ht="30" customHeight="1" x14ac:dyDescent="0.25">
      <c r="A40" s="104">
        <v>37</v>
      </c>
      <c r="B40" s="129">
        <v>109</v>
      </c>
      <c r="C40" s="108" t="s">
        <v>644</v>
      </c>
      <c r="D40" s="156">
        <v>104</v>
      </c>
      <c r="E40" s="95">
        <v>78.3</v>
      </c>
      <c r="F40" s="96">
        <v>69</v>
      </c>
      <c r="G40" s="96">
        <v>60</v>
      </c>
      <c r="H40" s="96">
        <v>99</v>
      </c>
      <c r="I40" s="95">
        <v>98.5</v>
      </c>
      <c r="J40" s="96">
        <v>100</v>
      </c>
      <c r="K40" s="96">
        <v>97</v>
      </c>
      <c r="L40" s="95">
        <v>44</v>
      </c>
      <c r="M40" s="96">
        <v>20</v>
      </c>
      <c r="N40" s="96">
        <v>20</v>
      </c>
      <c r="O40" s="96">
        <v>100</v>
      </c>
      <c r="P40" s="95">
        <v>99.6</v>
      </c>
      <c r="Q40" s="96">
        <v>100</v>
      </c>
      <c r="R40" s="96">
        <v>99</v>
      </c>
      <c r="S40" s="96">
        <v>100</v>
      </c>
      <c r="T40" s="95">
        <v>100</v>
      </c>
      <c r="U40" s="96">
        <v>100</v>
      </c>
      <c r="V40" s="96">
        <v>100</v>
      </c>
      <c r="W40" s="96">
        <v>100</v>
      </c>
      <c r="X40" s="187">
        <v>84.08</v>
      </c>
    </row>
    <row r="41" spans="1:24" ht="30" customHeight="1" x14ac:dyDescent="0.25">
      <c r="A41" s="104">
        <v>38</v>
      </c>
      <c r="B41" s="129">
        <v>96</v>
      </c>
      <c r="C41" s="108" t="s">
        <v>632</v>
      </c>
      <c r="D41" s="156">
        <v>107</v>
      </c>
      <c r="E41" s="95">
        <v>79.900000000000006</v>
      </c>
      <c r="F41" s="96">
        <v>77</v>
      </c>
      <c r="G41" s="96">
        <v>60</v>
      </c>
      <c r="H41" s="96">
        <v>97</v>
      </c>
      <c r="I41" s="95">
        <v>85.5</v>
      </c>
      <c r="J41" s="96">
        <v>80</v>
      </c>
      <c r="K41" s="96">
        <v>91</v>
      </c>
      <c r="L41" s="95">
        <v>62.5</v>
      </c>
      <c r="M41" s="96">
        <v>60</v>
      </c>
      <c r="N41" s="96">
        <v>40</v>
      </c>
      <c r="O41" s="96">
        <v>95</v>
      </c>
      <c r="P41" s="95">
        <v>97</v>
      </c>
      <c r="Q41" s="96">
        <v>97</v>
      </c>
      <c r="R41" s="96">
        <v>97</v>
      </c>
      <c r="S41" s="96">
        <v>97</v>
      </c>
      <c r="T41" s="95">
        <v>95.2</v>
      </c>
      <c r="U41" s="96">
        <v>93</v>
      </c>
      <c r="V41" s="96">
        <v>94</v>
      </c>
      <c r="W41" s="96">
        <v>97</v>
      </c>
      <c r="X41" s="187">
        <v>84.02</v>
      </c>
    </row>
    <row r="42" spans="1:24" ht="30" customHeight="1" x14ac:dyDescent="0.25">
      <c r="A42" s="104">
        <v>39</v>
      </c>
      <c r="B42" s="129">
        <v>11</v>
      </c>
      <c r="C42" s="108" t="s">
        <v>269</v>
      </c>
      <c r="D42" s="156">
        <v>199</v>
      </c>
      <c r="E42" s="95">
        <v>89.2</v>
      </c>
      <c r="F42" s="96">
        <v>78</v>
      </c>
      <c r="G42" s="96">
        <v>90</v>
      </c>
      <c r="H42" s="96">
        <v>97</v>
      </c>
      <c r="I42" s="95">
        <v>95</v>
      </c>
      <c r="J42" s="96">
        <v>100</v>
      </c>
      <c r="K42" s="96">
        <v>90</v>
      </c>
      <c r="L42" s="95">
        <v>43.8</v>
      </c>
      <c r="M42" s="96">
        <v>40</v>
      </c>
      <c r="N42" s="96">
        <v>30</v>
      </c>
      <c r="O42" s="96">
        <v>66</v>
      </c>
      <c r="P42" s="95">
        <v>96</v>
      </c>
      <c r="Q42" s="96">
        <v>95</v>
      </c>
      <c r="R42" s="96">
        <v>96</v>
      </c>
      <c r="S42" s="96">
        <v>98</v>
      </c>
      <c r="T42" s="95">
        <v>95.8</v>
      </c>
      <c r="U42" s="96">
        <v>96</v>
      </c>
      <c r="V42" s="96">
        <v>95</v>
      </c>
      <c r="W42" s="96">
        <v>96</v>
      </c>
      <c r="X42" s="97">
        <v>83.96</v>
      </c>
    </row>
    <row r="43" spans="1:24" ht="30" customHeight="1" x14ac:dyDescent="0.25">
      <c r="A43" s="104">
        <v>40</v>
      </c>
      <c r="B43" s="129">
        <v>39</v>
      </c>
      <c r="C43" s="108" t="s">
        <v>280</v>
      </c>
      <c r="D43" s="156">
        <v>75</v>
      </c>
      <c r="E43" s="95">
        <v>89.3</v>
      </c>
      <c r="F43" s="96">
        <v>81</v>
      </c>
      <c r="G43" s="96">
        <v>90</v>
      </c>
      <c r="H43" s="96">
        <v>95</v>
      </c>
      <c r="I43" s="95">
        <v>87</v>
      </c>
      <c r="J43" s="96">
        <v>100</v>
      </c>
      <c r="K43" s="96">
        <v>74</v>
      </c>
      <c r="L43" s="95">
        <v>62.7</v>
      </c>
      <c r="M43" s="96">
        <v>60</v>
      </c>
      <c r="N43" s="96">
        <v>60</v>
      </c>
      <c r="O43" s="96">
        <v>69</v>
      </c>
      <c r="P43" s="95">
        <v>88.8</v>
      </c>
      <c r="Q43" s="96">
        <v>87</v>
      </c>
      <c r="R43" s="96">
        <v>90</v>
      </c>
      <c r="S43" s="96">
        <v>90</v>
      </c>
      <c r="T43" s="95">
        <v>90.2</v>
      </c>
      <c r="U43" s="96">
        <v>92</v>
      </c>
      <c r="V43" s="96">
        <v>88</v>
      </c>
      <c r="W43" s="96">
        <v>90</v>
      </c>
      <c r="X43" s="187">
        <v>83.6</v>
      </c>
    </row>
    <row r="44" spans="1:24" ht="30" customHeight="1" x14ac:dyDescent="0.25">
      <c r="A44" s="104">
        <v>40</v>
      </c>
      <c r="B44" s="129">
        <v>150</v>
      </c>
      <c r="C44" s="108" t="s">
        <v>293</v>
      </c>
      <c r="D44" s="156">
        <v>114</v>
      </c>
      <c r="E44" s="95">
        <v>77.400000000000006</v>
      </c>
      <c r="F44" s="96">
        <v>36</v>
      </c>
      <c r="G44" s="96">
        <v>90</v>
      </c>
      <c r="H44" s="96">
        <v>99</v>
      </c>
      <c r="I44" s="95">
        <v>97.5</v>
      </c>
      <c r="J44" s="96">
        <v>100</v>
      </c>
      <c r="K44" s="96">
        <v>95</v>
      </c>
      <c r="L44" s="95">
        <v>48</v>
      </c>
      <c r="M44" s="96">
        <v>60</v>
      </c>
      <c r="N44" s="96">
        <v>0</v>
      </c>
      <c r="O44" s="96">
        <v>100</v>
      </c>
      <c r="P44" s="95">
        <v>97.6</v>
      </c>
      <c r="Q44" s="96">
        <v>97</v>
      </c>
      <c r="R44" s="96">
        <v>97</v>
      </c>
      <c r="S44" s="96">
        <v>100</v>
      </c>
      <c r="T44" s="95">
        <v>97.5</v>
      </c>
      <c r="U44" s="96">
        <v>98</v>
      </c>
      <c r="V44" s="96">
        <v>98</v>
      </c>
      <c r="W44" s="96">
        <v>97</v>
      </c>
      <c r="X44" s="187">
        <v>83.6</v>
      </c>
    </row>
    <row r="45" spans="1:24" ht="30" customHeight="1" x14ac:dyDescent="0.25">
      <c r="A45" s="104">
        <v>41</v>
      </c>
      <c r="B45" s="129">
        <v>37</v>
      </c>
      <c r="C45" s="108" t="s">
        <v>321</v>
      </c>
      <c r="D45" s="156">
        <v>19</v>
      </c>
      <c r="E45" s="95">
        <v>84</v>
      </c>
      <c r="F45" s="96">
        <v>62</v>
      </c>
      <c r="G45" s="96">
        <v>90</v>
      </c>
      <c r="H45" s="96">
        <v>96</v>
      </c>
      <c r="I45" s="95">
        <v>91</v>
      </c>
      <c r="J45" s="96">
        <v>100</v>
      </c>
      <c r="K45" s="96">
        <v>82</v>
      </c>
      <c r="L45" s="95">
        <v>59</v>
      </c>
      <c r="M45" s="96">
        <v>80</v>
      </c>
      <c r="N45" s="96">
        <v>20</v>
      </c>
      <c r="O45" s="96">
        <v>90</v>
      </c>
      <c r="P45" s="95">
        <v>92.6</v>
      </c>
      <c r="Q45" s="96">
        <v>91</v>
      </c>
      <c r="R45" s="96">
        <v>93</v>
      </c>
      <c r="S45" s="96">
        <v>95</v>
      </c>
      <c r="T45" s="95">
        <v>91.2</v>
      </c>
      <c r="U45" s="96">
        <v>92</v>
      </c>
      <c r="V45" s="96">
        <v>88</v>
      </c>
      <c r="W45" s="96">
        <v>92</v>
      </c>
      <c r="X45" s="187">
        <v>83.56</v>
      </c>
    </row>
    <row r="46" spans="1:24" ht="30" customHeight="1" x14ac:dyDescent="0.25">
      <c r="A46" s="104">
        <v>41</v>
      </c>
      <c r="B46" s="129">
        <v>65</v>
      </c>
      <c r="C46" s="108" t="s">
        <v>343</v>
      </c>
      <c r="D46" s="156">
        <v>113</v>
      </c>
      <c r="E46" s="95">
        <v>88.5</v>
      </c>
      <c r="F46" s="96">
        <v>73</v>
      </c>
      <c r="G46" s="96">
        <v>90</v>
      </c>
      <c r="H46" s="96">
        <v>99</v>
      </c>
      <c r="I46" s="95">
        <v>98.5</v>
      </c>
      <c r="J46" s="96">
        <v>100</v>
      </c>
      <c r="K46" s="96">
        <v>97</v>
      </c>
      <c r="L46" s="95">
        <v>33.799999999999997</v>
      </c>
      <c r="M46" s="96">
        <v>0</v>
      </c>
      <c r="N46" s="96">
        <v>20</v>
      </c>
      <c r="O46" s="96">
        <v>86</v>
      </c>
      <c r="P46" s="95">
        <v>98.4</v>
      </c>
      <c r="Q46" s="96">
        <v>98</v>
      </c>
      <c r="R46" s="96">
        <v>98</v>
      </c>
      <c r="S46" s="96">
        <v>100</v>
      </c>
      <c r="T46" s="95">
        <v>98.6</v>
      </c>
      <c r="U46" s="96">
        <v>99</v>
      </c>
      <c r="V46" s="96">
        <v>97</v>
      </c>
      <c r="W46" s="96">
        <v>99</v>
      </c>
      <c r="X46" s="187">
        <v>83.56</v>
      </c>
    </row>
    <row r="47" spans="1:24" ht="30" customHeight="1" x14ac:dyDescent="0.25">
      <c r="A47" s="104">
        <v>42</v>
      </c>
      <c r="B47" s="129">
        <v>134</v>
      </c>
      <c r="C47" s="108" t="s">
        <v>685</v>
      </c>
      <c r="D47" s="156">
        <v>60</v>
      </c>
      <c r="E47" s="95">
        <v>79.2</v>
      </c>
      <c r="F47" s="96">
        <v>72</v>
      </c>
      <c r="G47" s="96">
        <v>60</v>
      </c>
      <c r="H47" s="96">
        <v>99</v>
      </c>
      <c r="I47" s="95">
        <v>96.5</v>
      </c>
      <c r="J47" s="96">
        <v>100</v>
      </c>
      <c r="K47" s="96">
        <v>93</v>
      </c>
      <c r="L47" s="95">
        <v>48</v>
      </c>
      <c r="M47" s="96">
        <v>20</v>
      </c>
      <c r="N47" s="96">
        <v>30</v>
      </c>
      <c r="O47" s="96">
        <v>100</v>
      </c>
      <c r="P47" s="95">
        <v>98.4</v>
      </c>
      <c r="Q47" s="96">
        <v>98</v>
      </c>
      <c r="R47" s="96">
        <v>98</v>
      </c>
      <c r="S47" s="96">
        <v>100</v>
      </c>
      <c r="T47" s="95">
        <v>94.9</v>
      </c>
      <c r="U47" s="96">
        <v>91</v>
      </c>
      <c r="V47" s="96">
        <v>98</v>
      </c>
      <c r="W47" s="96">
        <v>96</v>
      </c>
      <c r="X47" s="97">
        <v>83.4</v>
      </c>
    </row>
    <row r="48" spans="1:24" ht="30" customHeight="1" x14ac:dyDescent="0.25">
      <c r="A48" s="104">
        <v>43</v>
      </c>
      <c r="B48" s="129">
        <v>90</v>
      </c>
      <c r="C48" s="108" t="s">
        <v>626</v>
      </c>
      <c r="D48" s="156">
        <v>142</v>
      </c>
      <c r="E48" s="95">
        <v>80.099999999999994</v>
      </c>
      <c r="F48" s="96">
        <v>75</v>
      </c>
      <c r="G48" s="96">
        <v>60</v>
      </c>
      <c r="H48" s="96">
        <v>99</v>
      </c>
      <c r="I48" s="95">
        <v>98</v>
      </c>
      <c r="J48" s="96">
        <v>100</v>
      </c>
      <c r="K48" s="96">
        <v>96</v>
      </c>
      <c r="L48" s="95">
        <v>46</v>
      </c>
      <c r="M48" s="96">
        <v>0</v>
      </c>
      <c r="N48" s="96">
        <v>40</v>
      </c>
      <c r="O48" s="96">
        <v>100</v>
      </c>
      <c r="P48" s="95">
        <v>96.4</v>
      </c>
      <c r="Q48" s="96">
        <v>96</v>
      </c>
      <c r="R48" s="96">
        <v>96</v>
      </c>
      <c r="S48" s="96">
        <v>98</v>
      </c>
      <c r="T48" s="95">
        <v>95.8</v>
      </c>
      <c r="U48" s="96">
        <v>98</v>
      </c>
      <c r="V48" s="96">
        <v>92</v>
      </c>
      <c r="W48" s="96">
        <v>96</v>
      </c>
      <c r="X48" s="97">
        <v>83.26</v>
      </c>
    </row>
    <row r="49" spans="1:24" ht="30" customHeight="1" x14ac:dyDescent="0.25">
      <c r="A49" s="104">
        <v>44</v>
      </c>
      <c r="B49" s="129">
        <v>54</v>
      </c>
      <c r="C49" s="108" t="s">
        <v>335</v>
      </c>
      <c r="D49" s="156">
        <v>13</v>
      </c>
      <c r="E49" s="95">
        <v>86.4</v>
      </c>
      <c r="F49" s="96">
        <v>70</v>
      </c>
      <c r="G49" s="96">
        <v>90</v>
      </c>
      <c r="H49" s="96">
        <v>96</v>
      </c>
      <c r="I49" s="95">
        <v>75</v>
      </c>
      <c r="J49" s="96">
        <v>80</v>
      </c>
      <c r="K49" s="96">
        <v>70</v>
      </c>
      <c r="L49" s="95">
        <v>72</v>
      </c>
      <c r="M49" s="96">
        <v>60</v>
      </c>
      <c r="N49" s="96">
        <v>60</v>
      </c>
      <c r="O49" s="96">
        <v>100</v>
      </c>
      <c r="P49" s="95">
        <v>92.4</v>
      </c>
      <c r="Q49" s="96">
        <v>97</v>
      </c>
      <c r="R49" s="96">
        <v>87</v>
      </c>
      <c r="S49" s="96">
        <v>94</v>
      </c>
      <c r="T49" s="95">
        <v>89.4</v>
      </c>
      <c r="U49" s="96">
        <v>90</v>
      </c>
      <c r="V49" s="96">
        <v>87</v>
      </c>
      <c r="W49" s="96">
        <v>90</v>
      </c>
      <c r="X49" s="97">
        <v>83.04</v>
      </c>
    </row>
    <row r="50" spans="1:24" ht="30" customHeight="1" x14ac:dyDescent="0.25">
      <c r="A50" s="104">
        <v>45</v>
      </c>
      <c r="B50" s="129">
        <v>155</v>
      </c>
      <c r="C50" s="108" t="s">
        <v>295</v>
      </c>
      <c r="D50" s="156">
        <v>59</v>
      </c>
      <c r="E50" s="95">
        <v>80.900000000000006</v>
      </c>
      <c r="F50" s="96">
        <v>79</v>
      </c>
      <c r="G50" s="96">
        <v>60</v>
      </c>
      <c r="H50" s="96">
        <v>98</v>
      </c>
      <c r="I50" s="95">
        <v>94.5</v>
      </c>
      <c r="J50" s="96">
        <v>100</v>
      </c>
      <c r="K50" s="96">
        <v>89</v>
      </c>
      <c r="L50" s="95">
        <v>42.7</v>
      </c>
      <c r="M50" s="96">
        <v>0</v>
      </c>
      <c r="N50" s="96">
        <v>40</v>
      </c>
      <c r="O50" s="96">
        <v>89</v>
      </c>
      <c r="P50" s="95">
        <v>98.4</v>
      </c>
      <c r="Q50" s="96">
        <v>98</v>
      </c>
      <c r="R50" s="96">
        <v>99</v>
      </c>
      <c r="S50" s="96">
        <v>98</v>
      </c>
      <c r="T50" s="95">
        <v>98</v>
      </c>
      <c r="U50" s="96">
        <v>98</v>
      </c>
      <c r="V50" s="96">
        <v>98</v>
      </c>
      <c r="W50" s="96">
        <v>98</v>
      </c>
      <c r="X50" s="97">
        <v>82.9</v>
      </c>
    </row>
    <row r="51" spans="1:24" ht="30" customHeight="1" x14ac:dyDescent="0.25">
      <c r="A51" s="104">
        <v>46</v>
      </c>
      <c r="B51" s="129">
        <v>69</v>
      </c>
      <c r="C51" s="108" t="s">
        <v>346</v>
      </c>
      <c r="D51" s="156">
        <v>81</v>
      </c>
      <c r="E51" s="95">
        <v>84.5</v>
      </c>
      <c r="F51" s="96">
        <v>69</v>
      </c>
      <c r="G51" s="96">
        <v>90</v>
      </c>
      <c r="H51" s="96">
        <v>92</v>
      </c>
      <c r="I51" s="95">
        <v>91</v>
      </c>
      <c r="J51" s="96">
        <v>100</v>
      </c>
      <c r="K51" s="96">
        <v>82</v>
      </c>
      <c r="L51" s="95">
        <v>56.7</v>
      </c>
      <c r="M51" s="96">
        <v>20</v>
      </c>
      <c r="N51" s="96">
        <v>60</v>
      </c>
      <c r="O51" s="96">
        <v>89</v>
      </c>
      <c r="P51" s="95">
        <v>92.2</v>
      </c>
      <c r="Q51" s="96">
        <v>90</v>
      </c>
      <c r="R51" s="96">
        <v>93</v>
      </c>
      <c r="S51" s="96">
        <v>95</v>
      </c>
      <c r="T51" s="95">
        <v>89.9</v>
      </c>
      <c r="U51" s="96">
        <v>89</v>
      </c>
      <c r="V51" s="96">
        <v>86</v>
      </c>
      <c r="W51" s="96">
        <v>92</v>
      </c>
      <c r="X51" s="97">
        <v>82.86</v>
      </c>
    </row>
    <row r="52" spans="1:24" ht="30" customHeight="1" x14ac:dyDescent="0.25">
      <c r="A52" s="104">
        <v>47</v>
      </c>
      <c r="B52" s="129">
        <v>118</v>
      </c>
      <c r="C52" s="108" t="s">
        <v>669</v>
      </c>
      <c r="D52" s="156">
        <v>77</v>
      </c>
      <c r="E52" s="95">
        <v>72.400000000000006</v>
      </c>
      <c r="F52" s="96">
        <v>48</v>
      </c>
      <c r="G52" s="96">
        <v>60</v>
      </c>
      <c r="H52" s="96">
        <v>100</v>
      </c>
      <c r="I52" s="95">
        <v>99.5</v>
      </c>
      <c r="J52" s="96">
        <v>100</v>
      </c>
      <c r="K52" s="96">
        <v>99</v>
      </c>
      <c r="L52" s="95">
        <v>44</v>
      </c>
      <c r="M52" s="96">
        <v>20</v>
      </c>
      <c r="N52" s="96">
        <v>20</v>
      </c>
      <c r="O52" s="96">
        <v>100</v>
      </c>
      <c r="P52" s="95">
        <v>99.2</v>
      </c>
      <c r="Q52" s="96">
        <v>99</v>
      </c>
      <c r="R52" s="96">
        <v>99</v>
      </c>
      <c r="S52" s="96">
        <v>100</v>
      </c>
      <c r="T52" s="95">
        <v>99</v>
      </c>
      <c r="U52" s="96">
        <v>99</v>
      </c>
      <c r="V52" s="96">
        <v>99</v>
      </c>
      <c r="W52" s="96">
        <v>99</v>
      </c>
      <c r="X52" s="97">
        <v>82.82</v>
      </c>
    </row>
    <row r="53" spans="1:24" ht="30" customHeight="1" x14ac:dyDescent="0.25">
      <c r="A53" s="104">
        <v>48</v>
      </c>
      <c r="B53" s="129">
        <v>25</v>
      </c>
      <c r="C53" s="108" t="s">
        <v>313</v>
      </c>
      <c r="D53" s="156">
        <v>75</v>
      </c>
      <c r="E53" s="95">
        <v>87.3</v>
      </c>
      <c r="F53" s="96">
        <v>73</v>
      </c>
      <c r="G53" s="96">
        <v>90</v>
      </c>
      <c r="H53" s="96">
        <v>96</v>
      </c>
      <c r="I53" s="95">
        <v>81.5</v>
      </c>
      <c r="J53" s="96">
        <v>80</v>
      </c>
      <c r="K53" s="96">
        <v>83</v>
      </c>
      <c r="L53" s="95">
        <v>63.6</v>
      </c>
      <c r="M53" s="96">
        <v>60</v>
      </c>
      <c r="N53" s="96">
        <v>60</v>
      </c>
      <c r="O53" s="96">
        <v>72</v>
      </c>
      <c r="P53" s="95">
        <v>91.8</v>
      </c>
      <c r="Q53" s="96">
        <v>91</v>
      </c>
      <c r="R53" s="96">
        <v>91</v>
      </c>
      <c r="S53" s="96">
        <v>95</v>
      </c>
      <c r="T53" s="95">
        <v>89.7</v>
      </c>
      <c r="U53" s="96">
        <v>91</v>
      </c>
      <c r="V53" s="96">
        <v>87</v>
      </c>
      <c r="W53" s="96">
        <v>90</v>
      </c>
      <c r="X53" s="97">
        <v>82.78</v>
      </c>
    </row>
    <row r="54" spans="1:24" ht="30" customHeight="1" x14ac:dyDescent="0.25">
      <c r="A54" s="104">
        <v>49</v>
      </c>
      <c r="B54" s="129">
        <v>7</v>
      </c>
      <c r="C54" s="108" t="s">
        <v>265</v>
      </c>
      <c r="D54" s="156">
        <v>38</v>
      </c>
      <c r="E54" s="95">
        <v>80.7</v>
      </c>
      <c r="F54" s="96">
        <v>53</v>
      </c>
      <c r="G54" s="96">
        <v>100</v>
      </c>
      <c r="H54" s="96">
        <v>87</v>
      </c>
      <c r="I54" s="95">
        <v>86.5</v>
      </c>
      <c r="J54" s="96">
        <v>100</v>
      </c>
      <c r="K54" s="96">
        <v>73</v>
      </c>
      <c r="L54" s="95">
        <v>60.6</v>
      </c>
      <c r="M54" s="96">
        <v>40</v>
      </c>
      <c r="N54" s="96">
        <v>60</v>
      </c>
      <c r="O54" s="96">
        <v>82</v>
      </c>
      <c r="P54" s="95">
        <v>95.8</v>
      </c>
      <c r="Q54" s="96">
        <v>96</v>
      </c>
      <c r="R54" s="96">
        <v>94</v>
      </c>
      <c r="S54" s="96">
        <v>99</v>
      </c>
      <c r="T54" s="95">
        <v>90.2</v>
      </c>
      <c r="U54" s="96">
        <v>88</v>
      </c>
      <c r="V54" s="96">
        <v>89</v>
      </c>
      <c r="W54" s="96">
        <v>92</v>
      </c>
      <c r="X54" s="187">
        <v>82.76</v>
      </c>
    </row>
    <row r="55" spans="1:24" ht="30" customHeight="1" x14ac:dyDescent="0.25">
      <c r="A55" s="104">
        <v>49</v>
      </c>
      <c r="B55" s="129">
        <v>9</v>
      </c>
      <c r="C55" s="108" t="s">
        <v>267</v>
      </c>
      <c r="D55" s="156">
        <v>75</v>
      </c>
      <c r="E55" s="95">
        <v>90.6</v>
      </c>
      <c r="F55" s="96">
        <v>74</v>
      </c>
      <c r="G55" s="96">
        <v>100</v>
      </c>
      <c r="H55" s="96">
        <v>96</v>
      </c>
      <c r="I55" s="95">
        <v>93</v>
      </c>
      <c r="J55" s="96">
        <v>100</v>
      </c>
      <c r="K55" s="96">
        <v>86</v>
      </c>
      <c r="L55" s="95">
        <v>48</v>
      </c>
      <c r="M55" s="96">
        <v>20</v>
      </c>
      <c r="N55" s="96">
        <v>30</v>
      </c>
      <c r="O55" s="96">
        <v>100</v>
      </c>
      <c r="P55" s="95">
        <v>91.4</v>
      </c>
      <c r="Q55" s="96">
        <v>88</v>
      </c>
      <c r="R55" s="96">
        <v>92</v>
      </c>
      <c r="S55" s="96">
        <v>97</v>
      </c>
      <c r="T55" s="95">
        <v>90.8</v>
      </c>
      <c r="U55" s="96">
        <v>92</v>
      </c>
      <c r="V55" s="96">
        <v>91</v>
      </c>
      <c r="W55" s="96">
        <v>90</v>
      </c>
      <c r="X55" s="187">
        <v>82.76</v>
      </c>
    </row>
    <row r="56" spans="1:24" ht="30" customHeight="1" x14ac:dyDescent="0.25">
      <c r="A56" s="104">
        <v>49</v>
      </c>
      <c r="B56" s="129">
        <v>38</v>
      </c>
      <c r="C56" s="108" t="s">
        <v>279</v>
      </c>
      <c r="D56" s="156">
        <v>116</v>
      </c>
      <c r="E56" s="95">
        <v>85.4</v>
      </c>
      <c r="F56" s="96">
        <v>72</v>
      </c>
      <c r="G56" s="96">
        <v>90</v>
      </c>
      <c r="H56" s="96">
        <v>92</v>
      </c>
      <c r="I56" s="95">
        <v>89</v>
      </c>
      <c r="J56" s="96">
        <v>100</v>
      </c>
      <c r="K56" s="96">
        <v>78</v>
      </c>
      <c r="L56" s="95">
        <v>61.2</v>
      </c>
      <c r="M56" s="96">
        <v>40</v>
      </c>
      <c r="N56" s="96">
        <v>60</v>
      </c>
      <c r="O56" s="96">
        <v>84</v>
      </c>
      <c r="P56" s="95">
        <v>90.4</v>
      </c>
      <c r="Q56" s="96">
        <v>90</v>
      </c>
      <c r="R56" s="96">
        <v>90</v>
      </c>
      <c r="S56" s="96">
        <v>92</v>
      </c>
      <c r="T56" s="95">
        <v>87.8</v>
      </c>
      <c r="U56" s="96">
        <v>90</v>
      </c>
      <c r="V56" s="96">
        <v>84</v>
      </c>
      <c r="W56" s="96">
        <v>88</v>
      </c>
      <c r="X56" s="187">
        <v>82.76</v>
      </c>
    </row>
    <row r="57" spans="1:24" ht="30" customHeight="1" x14ac:dyDescent="0.25">
      <c r="A57" s="104">
        <v>50</v>
      </c>
      <c r="B57" s="129">
        <v>27</v>
      </c>
      <c r="C57" s="108" t="s">
        <v>315</v>
      </c>
      <c r="D57" s="156">
        <v>52</v>
      </c>
      <c r="E57" s="95">
        <v>89.9</v>
      </c>
      <c r="F57" s="96">
        <v>83</v>
      </c>
      <c r="G57" s="96">
        <v>90</v>
      </c>
      <c r="H57" s="96">
        <v>95</v>
      </c>
      <c r="I57" s="95">
        <v>92.5</v>
      </c>
      <c r="J57" s="96">
        <v>100</v>
      </c>
      <c r="K57" s="96">
        <v>85</v>
      </c>
      <c r="L57" s="95">
        <v>44.9</v>
      </c>
      <c r="M57" s="96">
        <v>40</v>
      </c>
      <c r="N57" s="96">
        <v>20</v>
      </c>
      <c r="O57" s="96">
        <v>83</v>
      </c>
      <c r="P57" s="95">
        <v>93</v>
      </c>
      <c r="Q57" s="96">
        <v>92</v>
      </c>
      <c r="R57" s="96">
        <v>93</v>
      </c>
      <c r="S57" s="96">
        <v>95</v>
      </c>
      <c r="T57" s="95">
        <v>93.1</v>
      </c>
      <c r="U57" s="96">
        <v>97</v>
      </c>
      <c r="V57" s="96">
        <v>90</v>
      </c>
      <c r="W57" s="96">
        <v>92</v>
      </c>
      <c r="X57" s="187">
        <v>82.68</v>
      </c>
    </row>
    <row r="58" spans="1:24" ht="30" customHeight="1" x14ac:dyDescent="0.25">
      <c r="A58" s="104">
        <v>51</v>
      </c>
      <c r="B58" s="129">
        <v>153</v>
      </c>
      <c r="C58" s="108" t="s">
        <v>700</v>
      </c>
      <c r="D58" s="156">
        <v>57</v>
      </c>
      <c r="E58" s="95">
        <v>92.4</v>
      </c>
      <c r="F58" s="96">
        <v>86</v>
      </c>
      <c r="G58" s="96">
        <v>90</v>
      </c>
      <c r="H58" s="96">
        <v>99</v>
      </c>
      <c r="I58" s="95">
        <v>77.5</v>
      </c>
      <c r="J58" s="96">
        <v>60</v>
      </c>
      <c r="K58" s="96">
        <v>95</v>
      </c>
      <c r="L58" s="95">
        <v>46</v>
      </c>
      <c r="M58" s="96">
        <v>20</v>
      </c>
      <c r="N58" s="96">
        <v>40</v>
      </c>
      <c r="O58" s="96">
        <v>80</v>
      </c>
      <c r="P58" s="95">
        <v>98.8</v>
      </c>
      <c r="Q58" s="96">
        <v>98</v>
      </c>
      <c r="R58" s="96">
        <v>100</v>
      </c>
      <c r="S58" s="96">
        <v>98</v>
      </c>
      <c r="T58" s="95">
        <v>98.5</v>
      </c>
      <c r="U58" s="96">
        <v>98</v>
      </c>
      <c r="V58" s="96">
        <v>98</v>
      </c>
      <c r="W58" s="96">
        <v>99</v>
      </c>
      <c r="X58" s="97">
        <v>82.64</v>
      </c>
    </row>
    <row r="59" spans="1:24" ht="30" customHeight="1" x14ac:dyDescent="0.25">
      <c r="A59" s="104">
        <v>52</v>
      </c>
      <c r="B59" s="129">
        <v>92</v>
      </c>
      <c r="C59" s="108" t="s">
        <v>628</v>
      </c>
      <c r="D59" s="156">
        <v>47</v>
      </c>
      <c r="E59" s="95">
        <v>77.099999999999994</v>
      </c>
      <c r="F59" s="96">
        <v>77</v>
      </c>
      <c r="G59" s="96">
        <v>60</v>
      </c>
      <c r="H59" s="96">
        <v>90</v>
      </c>
      <c r="I59" s="95">
        <v>89</v>
      </c>
      <c r="J59" s="96">
        <v>80</v>
      </c>
      <c r="K59" s="96">
        <v>98</v>
      </c>
      <c r="L59" s="95">
        <v>50</v>
      </c>
      <c r="M59" s="96">
        <v>40</v>
      </c>
      <c r="N59" s="96">
        <v>20</v>
      </c>
      <c r="O59" s="96">
        <v>100</v>
      </c>
      <c r="P59" s="95">
        <v>98.4</v>
      </c>
      <c r="Q59" s="96">
        <v>98</v>
      </c>
      <c r="R59" s="96">
        <v>98</v>
      </c>
      <c r="S59" s="96">
        <v>100</v>
      </c>
      <c r="T59" s="95">
        <v>98.6</v>
      </c>
      <c r="U59" s="96">
        <v>100</v>
      </c>
      <c r="V59" s="96">
        <v>98</v>
      </c>
      <c r="W59" s="96">
        <v>98</v>
      </c>
      <c r="X59" s="97">
        <v>82.62</v>
      </c>
    </row>
    <row r="60" spans="1:24" ht="30" customHeight="1" x14ac:dyDescent="0.25">
      <c r="A60" s="104">
        <v>53</v>
      </c>
      <c r="B60" s="129">
        <v>133</v>
      </c>
      <c r="C60" s="108" t="s">
        <v>684</v>
      </c>
      <c r="D60" s="156">
        <v>124</v>
      </c>
      <c r="E60" s="95">
        <v>86.9</v>
      </c>
      <c r="F60" s="96">
        <v>73</v>
      </c>
      <c r="G60" s="96">
        <v>90</v>
      </c>
      <c r="H60" s="96">
        <v>95</v>
      </c>
      <c r="I60" s="95">
        <v>92</v>
      </c>
      <c r="J60" s="96">
        <v>100</v>
      </c>
      <c r="K60" s="96">
        <v>84</v>
      </c>
      <c r="L60" s="95">
        <v>42</v>
      </c>
      <c r="M60" s="96">
        <v>0</v>
      </c>
      <c r="N60" s="96">
        <v>30</v>
      </c>
      <c r="O60" s="96">
        <v>100</v>
      </c>
      <c r="P60" s="95">
        <v>96.8</v>
      </c>
      <c r="Q60" s="96">
        <v>97</v>
      </c>
      <c r="R60" s="96">
        <v>96</v>
      </c>
      <c r="S60" s="96">
        <v>98</v>
      </c>
      <c r="T60" s="95">
        <v>94.9</v>
      </c>
      <c r="U60" s="96">
        <v>97</v>
      </c>
      <c r="V60" s="96">
        <v>94</v>
      </c>
      <c r="W60" s="96">
        <v>94</v>
      </c>
      <c r="X60" s="97">
        <v>82.52</v>
      </c>
    </row>
    <row r="61" spans="1:24" ht="30" customHeight="1" x14ac:dyDescent="0.25">
      <c r="A61" s="104">
        <v>54</v>
      </c>
      <c r="B61" s="129">
        <v>85</v>
      </c>
      <c r="C61" s="108" t="s">
        <v>289</v>
      </c>
      <c r="D61" s="156">
        <v>64</v>
      </c>
      <c r="E61" s="95">
        <v>80.099999999999994</v>
      </c>
      <c r="F61" s="96">
        <v>75</v>
      </c>
      <c r="G61" s="96">
        <v>60</v>
      </c>
      <c r="H61" s="96">
        <v>99</v>
      </c>
      <c r="I61" s="95">
        <v>97</v>
      </c>
      <c r="J61" s="96">
        <v>100</v>
      </c>
      <c r="K61" s="96">
        <v>94</v>
      </c>
      <c r="L61" s="95">
        <v>42</v>
      </c>
      <c r="M61" s="96">
        <v>20</v>
      </c>
      <c r="N61" s="96">
        <v>30</v>
      </c>
      <c r="O61" s="96">
        <v>80</v>
      </c>
      <c r="P61" s="95">
        <v>95.8</v>
      </c>
      <c r="Q61" s="96">
        <v>95</v>
      </c>
      <c r="R61" s="96">
        <v>96</v>
      </c>
      <c r="S61" s="96">
        <v>97</v>
      </c>
      <c r="T61" s="95">
        <v>95.8</v>
      </c>
      <c r="U61" s="96">
        <v>97</v>
      </c>
      <c r="V61" s="96">
        <v>96</v>
      </c>
      <c r="W61" s="96">
        <v>95</v>
      </c>
      <c r="X61" s="97">
        <v>82.14</v>
      </c>
    </row>
    <row r="62" spans="1:24" ht="30" customHeight="1" x14ac:dyDescent="0.25">
      <c r="A62" s="104">
        <v>55</v>
      </c>
      <c r="B62" s="129">
        <v>79</v>
      </c>
      <c r="C62" s="108" t="s">
        <v>617</v>
      </c>
      <c r="D62" s="156">
        <v>53</v>
      </c>
      <c r="E62" s="95">
        <v>82</v>
      </c>
      <c r="F62" s="96">
        <v>62</v>
      </c>
      <c r="G62" s="96">
        <v>90</v>
      </c>
      <c r="H62" s="96">
        <v>91</v>
      </c>
      <c r="I62" s="95">
        <v>88.5</v>
      </c>
      <c r="J62" s="96">
        <v>100</v>
      </c>
      <c r="K62" s="96">
        <v>77</v>
      </c>
      <c r="L62" s="95">
        <v>50</v>
      </c>
      <c r="M62" s="96">
        <v>40</v>
      </c>
      <c r="N62" s="96">
        <v>20</v>
      </c>
      <c r="O62" s="96">
        <v>100</v>
      </c>
      <c r="P62" s="95">
        <v>95.2</v>
      </c>
      <c r="Q62" s="96">
        <v>93</v>
      </c>
      <c r="R62" s="96">
        <v>97</v>
      </c>
      <c r="S62" s="96">
        <v>96</v>
      </c>
      <c r="T62" s="95">
        <v>94.8</v>
      </c>
      <c r="U62" s="96">
        <v>96</v>
      </c>
      <c r="V62" s="96">
        <v>90</v>
      </c>
      <c r="W62" s="96">
        <v>96</v>
      </c>
      <c r="X62" s="97">
        <v>82.1</v>
      </c>
    </row>
    <row r="63" spans="1:24" ht="30" customHeight="1" x14ac:dyDescent="0.25">
      <c r="A63" s="104">
        <v>56</v>
      </c>
      <c r="B63" s="129">
        <v>158</v>
      </c>
      <c r="C63" s="108" t="s">
        <v>702</v>
      </c>
      <c r="D63" s="156">
        <v>31</v>
      </c>
      <c r="E63" s="95">
        <v>77.099999999999994</v>
      </c>
      <c r="F63" s="96">
        <v>65</v>
      </c>
      <c r="G63" s="96">
        <v>60</v>
      </c>
      <c r="H63" s="96">
        <v>99</v>
      </c>
      <c r="I63" s="95">
        <v>79</v>
      </c>
      <c r="J63" s="96">
        <v>60</v>
      </c>
      <c r="K63" s="96">
        <v>98</v>
      </c>
      <c r="L63" s="95">
        <v>54</v>
      </c>
      <c r="M63" s="96">
        <v>40</v>
      </c>
      <c r="N63" s="96">
        <v>30</v>
      </c>
      <c r="O63" s="96">
        <v>100</v>
      </c>
      <c r="P63" s="95">
        <v>100</v>
      </c>
      <c r="Q63" s="96">
        <v>100</v>
      </c>
      <c r="R63" s="96">
        <v>100</v>
      </c>
      <c r="S63" s="96">
        <v>100</v>
      </c>
      <c r="T63" s="95">
        <v>100</v>
      </c>
      <c r="U63" s="96">
        <v>100</v>
      </c>
      <c r="V63" s="96">
        <v>100</v>
      </c>
      <c r="W63" s="96">
        <v>100</v>
      </c>
      <c r="X63" s="97">
        <v>82.02</v>
      </c>
    </row>
    <row r="64" spans="1:24" ht="30" customHeight="1" x14ac:dyDescent="0.25">
      <c r="A64" s="104">
        <v>57</v>
      </c>
      <c r="B64" s="129">
        <v>159</v>
      </c>
      <c r="C64" s="108" t="s">
        <v>703</v>
      </c>
      <c r="D64" s="156">
        <v>50</v>
      </c>
      <c r="E64" s="95">
        <v>79</v>
      </c>
      <c r="F64" s="96">
        <v>70</v>
      </c>
      <c r="G64" s="96">
        <v>60</v>
      </c>
      <c r="H64" s="96">
        <v>100</v>
      </c>
      <c r="I64" s="95">
        <v>79</v>
      </c>
      <c r="J64" s="96">
        <v>60</v>
      </c>
      <c r="K64" s="96">
        <v>98</v>
      </c>
      <c r="L64" s="95">
        <v>52</v>
      </c>
      <c r="M64" s="96">
        <v>20</v>
      </c>
      <c r="N64" s="96">
        <v>40</v>
      </c>
      <c r="O64" s="96">
        <v>100</v>
      </c>
      <c r="P64" s="95">
        <v>100</v>
      </c>
      <c r="Q64" s="96">
        <v>100</v>
      </c>
      <c r="R64" s="96">
        <v>100</v>
      </c>
      <c r="S64" s="96">
        <v>100</v>
      </c>
      <c r="T64" s="95">
        <v>99.8</v>
      </c>
      <c r="U64" s="96">
        <v>100</v>
      </c>
      <c r="V64" s="96">
        <v>99</v>
      </c>
      <c r="W64" s="96">
        <v>100</v>
      </c>
      <c r="X64" s="97">
        <v>81.96</v>
      </c>
    </row>
    <row r="65" spans="1:24" ht="30" customHeight="1" x14ac:dyDescent="0.25">
      <c r="A65" s="104">
        <v>58</v>
      </c>
      <c r="B65" s="129">
        <v>128</v>
      </c>
      <c r="C65" s="108" t="s">
        <v>679</v>
      </c>
      <c r="D65" s="156">
        <v>66</v>
      </c>
      <c r="E65" s="95">
        <v>80.599999999999994</v>
      </c>
      <c r="F65" s="96">
        <v>78</v>
      </c>
      <c r="G65" s="96">
        <v>60</v>
      </c>
      <c r="H65" s="96">
        <v>98</v>
      </c>
      <c r="I65" s="95">
        <v>83.5</v>
      </c>
      <c r="J65" s="96">
        <v>100</v>
      </c>
      <c r="K65" s="96">
        <v>67</v>
      </c>
      <c r="L65" s="95">
        <v>54</v>
      </c>
      <c r="M65" s="96">
        <v>40</v>
      </c>
      <c r="N65" s="96">
        <v>30</v>
      </c>
      <c r="O65" s="96">
        <v>100</v>
      </c>
      <c r="P65" s="95">
        <v>94.4</v>
      </c>
      <c r="Q65" s="96">
        <v>93</v>
      </c>
      <c r="R65" s="96">
        <v>96</v>
      </c>
      <c r="S65" s="96">
        <v>94</v>
      </c>
      <c r="T65" s="95">
        <v>97.2</v>
      </c>
      <c r="U65" s="96">
        <v>100</v>
      </c>
      <c r="V65" s="96">
        <v>96</v>
      </c>
      <c r="W65" s="96">
        <v>96</v>
      </c>
      <c r="X65" s="97">
        <v>81.94</v>
      </c>
    </row>
    <row r="66" spans="1:24" ht="30" customHeight="1" x14ac:dyDescent="0.25">
      <c r="A66" s="104">
        <v>59</v>
      </c>
      <c r="B66" s="129">
        <v>127</v>
      </c>
      <c r="C66" s="108" t="s">
        <v>678</v>
      </c>
      <c r="D66" s="156">
        <v>100</v>
      </c>
      <c r="E66" s="95">
        <v>76.8</v>
      </c>
      <c r="F66" s="96">
        <v>64</v>
      </c>
      <c r="G66" s="96">
        <v>60</v>
      </c>
      <c r="H66" s="96">
        <v>99</v>
      </c>
      <c r="I66" s="95">
        <v>88.5</v>
      </c>
      <c r="J66" s="96">
        <v>80</v>
      </c>
      <c r="K66" s="96">
        <v>97</v>
      </c>
      <c r="L66" s="95">
        <v>44</v>
      </c>
      <c r="M66" s="96">
        <v>20</v>
      </c>
      <c r="N66" s="96">
        <v>20</v>
      </c>
      <c r="O66" s="96">
        <v>100</v>
      </c>
      <c r="P66" s="95">
        <v>100</v>
      </c>
      <c r="Q66" s="96">
        <v>100</v>
      </c>
      <c r="R66" s="96">
        <v>100</v>
      </c>
      <c r="S66" s="96">
        <v>100</v>
      </c>
      <c r="T66" s="95">
        <v>99.7</v>
      </c>
      <c r="U66" s="96">
        <v>99</v>
      </c>
      <c r="V66" s="96">
        <v>100</v>
      </c>
      <c r="W66" s="96">
        <v>100</v>
      </c>
      <c r="X66" s="97">
        <v>81.8</v>
      </c>
    </row>
    <row r="67" spans="1:24" ht="30" customHeight="1" x14ac:dyDescent="0.25">
      <c r="A67" s="104">
        <v>60</v>
      </c>
      <c r="B67" s="129">
        <v>2</v>
      </c>
      <c r="C67" s="108" t="s">
        <v>261</v>
      </c>
      <c r="D67" s="156">
        <v>50</v>
      </c>
      <c r="E67" s="95">
        <v>77.400000000000006</v>
      </c>
      <c r="F67" s="96">
        <v>70</v>
      </c>
      <c r="G67" s="96">
        <v>60</v>
      </c>
      <c r="H67" s="96">
        <v>96</v>
      </c>
      <c r="I67" s="95">
        <v>94</v>
      </c>
      <c r="J67" s="96">
        <v>100</v>
      </c>
      <c r="K67" s="96">
        <v>88</v>
      </c>
      <c r="L67" s="95">
        <v>48.2</v>
      </c>
      <c r="M67" s="96">
        <v>40</v>
      </c>
      <c r="N67" s="96">
        <v>20</v>
      </c>
      <c r="O67" s="96">
        <v>94</v>
      </c>
      <c r="P67" s="95">
        <v>94</v>
      </c>
      <c r="Q67" s="96">
        <v>94</v>
      </c>
      <c r="R67" s="96">
        <v>93</v>
      </c>
      <c r="S67" s="96">
        <v>96</v>
      </c>
      <c r="T67" s="95">
        <v>94.9</v>
      </c>
      <c r="U67" s="96">
        <v>96</v>
      </c>
      <c r="V67" s="96">
        <v>93</v>
      </c>
      <c r="W67" s="96">
        <v>95</v>
      </c>
      <c r="X67" s="97">
        <v>81.7</v>
      </c>
    </row>
    <row r="68" spans="1:24" ht="30" customHeight="1" x14ac:dyDescent="0.25">
      <c r="A68" s="104">
        <v>61</v>
      </c>
      <c r="B68" s="129">
        <v>123</v>
      </c>
      <c r="C68" s="108" t="s">
        <v>674</v>
      </c>
      <c r="D68" s="156">
        <v>60</v>
      </c>
      <c r="E68" s="95">
        <v>74.599999999999994</v>
      </c>
      <c r="F68" s="96">
        <v>58</v>
      </c>
      <c r="G68" s="96">
        <v>60</v>
      </c>
      <c r="H68" s="96">
        <v>98</v>
      </c>
      <c r="I68" s="95">
        <v>90</v>
      </c>
      <c r="J68" s="96">
        <v>80</v>
      </c>
      <c r="K68" s="96">
        <v>100</v>
      </c>
      <c r="L68" s="95">
        <v>48</v>
      </c>
      <c r="M68" s="96">
        <v>20</v>
      </c>
      <c r="N68" s="96">
        <v>30</v>
      </c>
      <c r="O68" s="96">
        <v>100</v>
      </c>
      <c r="P68" s="95">
        <v>98.8</v>
      </c>
      <c r="Q68" s="96">
        <v>97</v>
      </c>
      <c r="R68" s="96">
        <v>100</v>
      </c>
      <c r="S68" s="96">
        <v>100</v>
      </c>
      <c r="T68" s="95">
        <v>97</v>
      </c>
      <c r="U68" s="96">
        <v>100</v>
      </c>
      <c r="V68" s="96">
        <v>100</v>
      </c>
      <c r="W68" s="96">
        <v>94</v>
      </c>
      <c r="X68" s="97">
        <v>81.680000000000007</v>
      </c>
    </row>
    <row r="69" spans="1:24" ht="30" customHeight="1" x14ac:dyDescent="0.25">
      <c r="A69" s="104">
        <v>62</v>
      </c>
      <c r="B69" s="129">
        <v>64</v>
      </c>
      <c r="C69" s="108" t="s">
        <v>284</v>
      </c>
      <c r="D69" s="156">
        <v>98</v>
      </c>
      <c r="E69" s="95">
        <v>84.7</v>
      </c>
      <c r="F69" s="96">
        <v>53</v>
      </c>
      <c r="G69" s="96">
        <v>100</v>
      </c>
      <c r="H69" s="96">
        <v>97</v>
      </c>
      <c r="I69" s="95">
        <v>84</v>
      </c>
      <c r="J69" s="96">
        <v>80</v>
      </c>
      <c r="K69" s="96">
        <v>88</v>
      </c>
      <c r="L69" s="95">
        <v>50</v>
      </c>
      <c r="M69" s="96">
        <v>40</v>
      </c>
      <c r="N69" s="96">
        <v>20</v>
      </c>
      <c r="O69" s="96">
        <v>100</v>
      </c>
      <c r="P69" s="95">
        <v>93.6</v>
      </c>
      <c r="Q69" s="96">
        <v>92</v>
      </c>
      <c r="R69" s="96">
        <v>93</v>
      </c>
      <c r="S69" s="96">
        <v>98</v>
      </c>
      <c r="T69" s="95">
        <v>95.4</v>
      </c>
      <c r="U69" s="96">
        <v>94</v>
      </c>
      <c r="V69" s="96">
        <v>96</v>
      </c>
      <c r="W69" s="96">
        <v>96</v>
      </c>
      <c r="X69" s="97">
        <v>81.540000000000006</v>
      </c>
    </row>
    <row r="70" spans="1:24" ht="30" customHeight="1" x14ac:dyDescent="0.25">
      <c r="A70" s="104">
        <v>63</v>
      </c>
      <c r="B70" s="129">
        <v>80</v>
      </c>
      <c r="C70" s="108" t="s">
        <v>618</v>
      </c>
      <c r="D70" s="156">
        <v>33</v>
      </c>
      <c r="E70" s="95">
        <v>85.2</v>
      </c>
      <c r="F70" s="96">
        <v>66</v>
      </c>
      <c r="G70" s="96">
        <v>90</v>
      </c>
      <c r="H70" s="96">
        <v>96</v>
      </c>
      <c r="I70" s="95">
        <v>84.5</v>
      </c>
      <c r="J70" s="96">
        <v>80</v>
      </c>
      <c r="K70" s="96">
        <v>89</v>
      </c>
      <c r="L70" s="95">
        <v>46.9</v>
      </c>
      <c r="M70" s="96">
        <v>20</v>
      </c>
      <c r="N70" s="96">
        <v>40</v>
      </c>
      <c r="O70" s="96">
        <v>83</v>
      </c>
      <c r="P70" s="95">
        <v>96</v>
      </c>
      <c r="Q70" s="96">
        <v>94</v>
      </c>
      <c r="R70" s="96">
        <v>97</v>
      </c>
      <c r="S70" s="96">
        <v>98</v>
      </c>
      <c r="T70" s="95">
        <v>94.9</v>
      </c>
      <c r="U70" s="96">
        <v>92</v>
      </c>
      <c r="V70" s="96">
        <v>94</v>
      </c>
      <c r="W70" s="96">
        <v>97</v>
      </c>
      <c r="X70" s="97">
        <v>81.5</v>
      </c>
    </row>
    <row r="71" spans="1:24" ht="30" customHeight="1" x14ac:dyDescent="0.25">
      <c r="A71" s="104">
        <v>64</v>
      </c>
      <c r="B71" s="129">
        <v>132</v>
      </c>
      <c r="C71" s="108" t="s">
        <v>683</v>
      </c>
      <c r="D71" s="156">
        <v>61</v>
      </c>
      <c r="E71" s="95">
        <v>81.099999999999994</v>
      </c>
      <c r="F71" s="96">
        <v>81</v>
      </c>
      <c r="G71" s="96">
        <v>60</v>
      </c>
      <c r="H71" s="96">
        <v>97</v>
      </c>
      <c r="I71" s="95">
        <v>92.5</v>
      </c>
      <c r="J71" s="96">
        <v>100</v>
      </c>
      <c r="K71" s="96">
        <v>85</v>
      </c>
      <c r="L71" s="95">
        <v>44.1</v>
      </c>
      <c r="M71" s="96">
        <v>40</v>
      </c>
      <c r="N71" s="96">
        <v>30</v>
      </c>
      <c r="O71" s="96">
        <v>67</v>
      </c>
      <c r="P71" s="95">
        <v>95.2</v>
      </c>
      <c r="Q71" s="96">
        <v>94</v>
      </c>
      <c r="R71" s="96">
        <v>96</v>
      </c>
      <c r="S71" s="96">
        <v>96</v>
      </c>
      <c r="T71" s="95">
        <v>94.2</v>
      </c>
      <c r="U71" s="96">
        <v>94</v>
      </c>
      <c r="V71" s="96">
        <v>95</v>
      </c>
      <c r="W71" s="96">
        <v>94</v>
      </c>
      <c r="X71" s="97">
        <v>81.42</v>
      </c>
    </row>
    <row r="72" spans="1:24" ht="30" customHeight="1" x14ac:dyDescent="0.25">
      <c r="A72" s="104">
        <v>65</v>
      </c>
      <c r="B72" s="129">
        <v>101</v>
      </c>
      <c r="C72" s="108" t="s">
        <v>636</v>
      </c>
      <c r="D72" s="156">
        <v>106</v>
      </c>
      <c r="E72" s="95">
        <v>77.8</v>
      </c>
      <c r="F72" s="96">
        <v>66</v>
      </c>
      <c r="G72" s="96">
        <v>60</v>
      </c>
      <c r="H72" s="96">
        <v>100</v>
      </c>
      <c r="I72" s="95">
        <v>90</v>
      </c>
      <c r="J72" s="96">
        <v>80</v>
      </c>
      <c r="K72" s="96">
        <v>100</v>
      </c>
      <c r="L72" s="95">
        <v>41</v>
      </c>
      <c r="M72" s="96">
        <v>20</v>
      </c>
      <c r="N72" s="96">
        <v>20</v>
      </c>
      <c r="O72" s="96">
        <v>90</v>
      </c>
      <c r="P72" s="95">
        <v>98.8</v>
      </c>
      <c r="Q72" s="96">
        <v>100</v>
      </c>
      <c r="R72" s="96">
        <v>97</v>
      </c>
      <c r="S72" s="96">
        <v>100</v>
      </c>
      <c r="T72" s="95">
        <v>99.4</v>
      </c>
      <c r="U72" s="96">
        <v>100</v>
      </c>
      <c r="V72" s="96">
        <v>97</v>
      </c>
      <c r="W72" s="96">
        <v>100</v>
      </c>
      <c r="X72" s="97">
        <v>81.400000000000006</v>
      </c>
    </row>
    <row r="73" spans="1:24" ht="30" customHeight="1" x14ac:dyDescent="0.25">
      <c r="A73" s="104">
        <v>66</v>
      </c>
      <c r="B73" s="129">
        <v>3</v>
      </c>
      <c r="C73" s="108" t="s">
        <v>262</v>
      </c>
      <c r="D73" s="156">
        <v>55</v>
      </c>
      <c r="E73" s="95">
        <v>95.2</v>
      </c>
      <c r="F73" s="96">
        <v>96</v>
      </c>
      <c r="G73" s="96">
        <v>100</v>
      </c>
      <c r="H73" s="96">
        <v>91</v>
      </c>
      <c r="I73" s="95">
        <v>88.5</v>
      </c>
      <c r="J73" s="96">
        <v>100</v>
      </c>
      <c r="K73" s="96">
        <v>77</v>
      </c>
      <c r="L73" s="95">
        <v>40.700000000000003</v>
      </c>
      <c r="M73" s="96">
        <v>40</v>
      </c>
      <c r="N73" s="96">
        <v>20</v>
      </c>
      <c r="O73" s="96">
        <v>69</v>
      </c>
      <c r="P73" s="95">
        <v>89.8</v>
      </c>
      <c r="Q73" s="96">
        <v>87</v>
      </c>
      <c r="R73" s="96">
        <v>91</v>
      </c>
      <c r="S73" s="96">
        <v>93</v>
      </c>
      <c r="T73" s="95">
        <v>92.6</v>
      </c>
      <c r="U73" s="96">
        <v>93</v>
      </c>
      <c r="V73" s="96">
        <v>91</v>
      </c>
      <c r="W73" s="96">
        <v>93</v>
      </c>
      <c r="X73" s="97">
        <v>81.36</v>
      </c>
    </row>
    <row r="74" spans="1:24" ht="30" customHeight="1" x14ac:dyDescent="0.25">
      <c r="A74" s="104">
        <v>67</v>
      </c>
      <c r="B74" s="129">
        <v>71</v>
      </c>
      <c r="C74" s="108" t="s">
        <v>286</v>
      </c>
      <c r="D74" s="156">
        <v>107</v>
      </c>
      <c r="E74" s="95">
        <v>86.3</v>
      </c>
      <c r="F74" s="96">
        <v>71</v>
      </c>
      <c r="G74" s="96">
        <v>90</v>
      </c>
      <c r="H74" s="96">
        <v>95</v>
      </c>
      <c r="I74" s="95">
        <v>79.5</v>
      </c>
      <c r="J74" s="96">
        <v>80</v>
      </c>
      <c r="K74" s="96">
        <v>79</v>
      </c>
      <c r="L74" s="95">
        <v>64.5</v>
      </c>
      <c r="M74" s="96">
        <v>40</v>
      </c>
      <c r="N74" s="96">
        <v>60</v>
      </c>
      <c r="O74" s="96">
        <v>95</v>
      </c>
      <c r="P74" s="95">
        <v>88.8</v>
      </c>
      <c r="Q74" s="96">
        <v>87</v>
      </c>
      <c r="R74" s="96">
        <v>88</v>
      </c>
      <c r="S74" s="96">
        <v>94</v>
      </c>
      <c r="T74" s="95">
        <v>86.4</v>
      </c>
      <c r="U74" s="96">
        <v>86</v>
      </c>
      <c r="V74" s="96">
        <v>83</v>
      </c>
      <c r="W74" s="96">
        <v>88</v>
      </c>
      <c r="X74" s="97">
        <v>81.099999999999994</v>
      </c>
    </row>
    <row r="75" spans="1:24" ht="30" customHeight="1" x14ac:dyDescent="0.25">
      <c r="A75" s="104">
        <v>68</v>
      </c>
      <c r="B75" s="129">
        <v>32</v>
      </c>
      <c r="C75" s="108" t="s">
        <v>275</v>
      </c>
      <c r="D75" s="156">
        <v>57</v>
      </c>
      <c r="E75" s="95">
        <v>82.8</v>
      </c>
      <c r="F75" s="96">
        <v>54</v>
      </c>
      <c r="G75" s="96">
        <v>90</v>
      </c>
      <c r="H75" s="96">
        <v>99</v>
      </c>
      <c r="I75" s="95">
        <v>87.5</v>
      </c>
      <c r="J75" s="96">
        <v>80</v>
      </c>
      <c r="K75" s="96">
        <v>95</v>
      </c>
      <c r="L75" s="95">
        <v>42</v>
      </c>
      <c r="M75" s="96">
        <v>40</v>
      </c>
      <c r="N75" s="96">
        <v>0</v>
      </c>
      <c r="O75" s="96">
        <v>100</v>
      </c>
      <c r="P75" s="95">
        <v>96.8</v>
      </c>
      <c r="Q75" s="96">
        <v>95</v>
      </c>
      <c r="R75" s="96">
        <v>97</v>
      </c>
      <c r="S75" s="96">
        <v>100</v>
      </c>
      <c r="T75" s="95">
        <v>96</v>
      </c>
      <c r="U75" s="96">
        <v>97</v>
      </c>
      <c r="V75" s="96">
        <v>97</v>
      </c>
      <c r="W75" s="96">
        <v>95</v>
      </c>
      <c r="X75" s="187">
        <v>81.02</v>
      </c>
    </row>
    <row r="76" spans="1:24" ht="30" customHeight="1" x14ac:dyDescent="0.25">
      <c r="A76" s="104">
        <v>69</v>
      </c>
      <c r="B76" s="129">
        <v>4</v>
      </c>
      <c r="C76" s="108" t="s">
        <v>263</v>
      </c>
      <c r="D76" s="156">
        <v>12</v>
      </c>
      <c r="E76" s="95">
        <v>79.400000000000006</v>
      </c>
      <c r="F76" s="96">
        <v>42</v>
      </c>
      <c r="G76" s="96">
        <v>100</v>
      </c>
      <c r="H76" s="96">
        <v>92</v>
      </c>
      <c r="I76" s="95">
        <v>87.5</v>
      </c>
      <c r="J76" s="96">
        <v>100</v>
      </c>
      <c r="K76" s="96">
        <v>75</v>
      </c>
      <c r="L76" s="95">
        <v>54</v>
      </c>
      <c r="M76" s="96">
        <v>40</v>
      </c>
      <c r="N76" s="96">
        <v>30</v>
      </c>
      <c r="O76" s="96">
        <v>100</v>
      </c>
      <c r="P76" s="95">
        <v>93.6</v>
      </c>
      <c r="Q76" s="96">
        <v>93</v>
      </c>
      <c r="R76" s="96">
        <v>91</v>
      </c>
      <c r="S76" s="96">
        <v>100</v>
      </c>
      <c r="T76" s="95">
        <v>90.4</v>
      </c>
      <c r="U76" s="96">
        <v>95</v>
      </c>
      <c r="V76" s="96">
        <v>77</v>
      </c>
      <c r="W76" s="96">
        <v>93</v>
      </c>
      <c r="X76" s="187">
        <v>80.98</v>
      </c>
    </row>
    <row r="77" spans="1:24" ht="30" customHeight="1" x14ac:dyDescent="0.25">
      <c r="A77" s="104">
        <v>69</v>
      </c>
      <c r="B77" s="129">
        <v>110</v>
      </c>
      <c r="C77" s="108" t="s">
        <v>645</v>
      </c>
      <c r="D77" s="156">
        <v>102</v>
      </c>
      <c r="E77" s="95">
        <v>77.599999999999994</v>
      </c>
      <c r="F77" s="96">
        <v>68</v>
      </c>
      <c r="G77" s="96">
        <v>60</v>
      </c>
      <c r="H77" s="96">
        <v>98</v>
      </c>
      <c r="I77" s="95">
        <v>89.5</v>
      </c>
      <c r="J77" s="96">
        <v>80</v>
      </c>
      <c r="K77" s="96">
        <v>99</v>
      </c>
      <c r="L77" s="95">
        <v>39.799999999999997</v>
      </c>
      <c r="M77" s="96">
        <v>20</v>
      </c>
      <c r="N77" s="96">
        <v>20</v>
      </c>
      <c r="O77" s="96">
        <v>86</v>
      </c>
      <c r="P77" s="95">
        <v>98.2</v>
      </c>
      <c r="Q77" s="96">
        <v>98</v>
      </c>
      <c r="R77" s="96">
        <v>98</v>
      </c>
      <c r="S77" s="96">
        <v>99</v>
      </c>
      <c r="T77" s="95">
        <v>99.8</v>
      </c>
      <c r="U77" s="96">
        <v>100</v>
      </c>
      <c r="V77" s="96">
        <v>99</v>
      </c>
      <c r="W77" s="96">
        <v>100</v>
      </c>
      <c r="X77" s="187">
        <v>80.98</v>
      </c>
    </row>
    <row r="78" spans="1:24" ht="30" customHeight="1" x14ac:dyDescent="0.25">
      <c r="A78" s="104">
        <v>70</v>
      </c>
      <c r="B78" s="129">
        <v>115</v>
      </c>
      <c r="C78" s="108" t="s">
        <v>667</v>
      </c>
      <c r="D78" s="156">
        <v>60</v>
      </c>
      <c r="E78" s="95">
        <v>74.8</v>
      </c>
      <c r="F78" s="96">
        <v>56</v>
      </c>
      <c r="G78" s="96">
        <v>60</v>
      </c>
      <c r="H78" s="96">
        <v>100</v>
      </c>
      <c r="I78" s="95">
        <v>88</v>
      </c>
      <c r="J78" s="96">
        <v>80</v>
      </c>
      <c r="K78" s="96">
        <v>96</v>
      </c>
      <c r="L78" s="95">
        <v>42</v>
      </c>
      <c r="M78" s="96">
        <v>0</v>
      </c>
      <c r="N78" s="96">
        <v>30</v>
      </c>
      <c r="O78" s="96">
        <v>100</v>
      </c>
      <c r="P78" s="95">
        <v>100</v>
      </c>
      <c r="Q78" s="96">
        <v>100</v>
      </c>
      <c r="R78" s="96">
        <v>100</v>
      </c>
      <c r="S78" s="96">
        <v>100</v>
      </c>
      <c r="T78" s="95">
        <v>100</v>
      </c>
      <c r="U78" s="96">
        <v>100</v>
      </c>
      <c r="V78" s="96">
        <v>100</v>
      </c>
      <c r="W78" s="96">
        <v>100</v>
      </c>
      <c r="X78" s="187">
        <v>80.959999999999994</v>
      </c>
    </row>
    <row r="79" spans="1:24" ht="30" customHeight="1" x14ac:dyDescent="0.25">
      <c r="A79" s="104">
        <v>71</v>
      </c>
      <c r="B79" s="129">
        <v>29</v>
      </c>
      <c r="C79" s="108" t="s">
        <v>317</v>
      </c>
      <c r="D79" s="156">
        <v>55</v>
      </c>
      <c r="E79" s="95">
        <v>82.2</v>
      </c>
      <c r="F79" s="96">
        <v>60</v>
      </c>
      <c r="G79" s="96">
        <v>90</v>
      </c>
      <c r="H79" s="96">
        <v>93</v>
      </c>
      <c r="I79" s="95">
        <v>92</v>
      </c>
      <c r="J79" s="96">
        <v>100</v>
      </c>
      <c r="K79" s="96">
        <v>84</v>
      </c>
      <c r="L79" s="95">
        <v>48.5</v>
      </c>
      <c r="M79" s="96">
        <v>60</v>
      </c>
      <c r="N79" s="96">
        <v>20</v>
      </c>
      <c r="O79" s="96">
        <v>75</v>
      </c>
      <c r="P79" s="95">
        <v>91.2</v>
      </c>
      <c r="Q79" s="96">
        <v>91</v>
      </c>
      <c r="R79" s="96">
        <v>90</v>
      </c>
      <c r="S79" s="96">
        <v>94</v>
      </c>
      <c r="T79" s="95">
        <v>90.7</v>
      </c>
      <c r="U79" s="96">
        <v>90</v>
      </c>
      <c r="V79" s="96">
        <v>91</v>
      </c>
      <c r="W79" s="96">
        <v>91</v>
      </c>
      <c r="X79" s="187">
        <v>80.92</v>
      </c>
    </row>
    <row r="80" spans="1:24" ht="30" customHeight="1" x14ac:dyDescent="0.25">
      <c r="A80" s="104">
        <v>72</v>
      </c>
      <c r="B80" s="129">
        <v>120</v>
      </c>
      <c r="C80" s="108" t="s">
        <v>671</v>
      </c>
      <c r="D80" s="156">
        <v>51</v>
      </c>
      <c r="E80" s="95">
        <v>74.7</v>
      </c>
      <c r="F80" s="96">
        <v>57</v>
      </c>
      <c r="G80" s="96">
        <v>60</v>
      </c>
      <c r="H80" s="96">
        <v>99</v>
      </c>
      <c r="I80" s="95">
        <v>90.5</v>
      </c>
      <c r="J80" s="96">
        <v>100</v>
      </c>
      <c r="K80" s="96">
        <v>81</v>
      </c>
      <c r="L80" s="95">
        <v>50</v>
      </c>
      <c r="M80" s="96">
        <v>40</v>
      </c>
      <c r="N80" s="96">
        <v>20</v>
      </c>
      <c r="O80" s="96">
        <v>100</v>
      </c>
      <c r="P80" s="95">
        <v>93.4</v>
      </c>
      <c r="Q80" s="96">
        <v>92</v>
      </c>
      <c r="R80" s="96">
        <v>96</v>
      </c>
      <c r="S80" s="96">
        <v>91</v>
      </c>
      <c r="T80" s="95">
        <v>95.8</v>
      </c>
      <c r="U80" s="96">
        <v>96</v>
      </c>
      <c r="V80" s="96">
        <v>90</v>
      </c>
      <c r="W80" s="96">
        <v>98</v>
      </c>
      <c r="X80" s="187">
        <v>80.88</v>
      </c>
    </row>
    <row r="81" spans="1:24" ht="30" customHeight="1" x14ac:dyDescent="0.25">
      <c r="A81" s="104">
        <v>73</v>
      </c>
      <c r="B81" s="129">
        <v>61</v>
      </c>
      <c r="C81" s="108" t="s">
        <v>340</v>
      </c>
      <c r="D81" s="156">
        <v>64</v>
      </c>
      <c r="E81" s="95">
        <v>86.2</v>
      </c>
      <c r="F81" s="96">
        <v>68</v>
      </c>
      <c r="G81" s="96">
        <v>90</v>
      </c>
      <c r="H81" s="96">
        <v>97</v>
      </c>
      <c r="I81" s="95">
        <v>80.5</v>
      </c>
      <c r="J81" s="96">
        <v>80</v>
      </c>
      <c r="K81" s="96">
        <v>81</v>
      </c>
      <c r="L81" s="95">
        <v>56.5</v>
      </c>
      <c r="M81" s="96">
        <v>40</v>
      </c>
      <c r="N81" s="96">
        <v>40</v>
      </c>
      <c r="O81" s="96">
        <v>95</v>
      </c>
      <c r="P81" s="95">
        <v>92.6</v>
      </c>
      <c r="Q81" s="96">
        <v>91</v>
      </c>
      <c r="R81" s="96">
        <v>92</v>
      </c>
      <c r="S81" s="96">
        <v>97</v>
      </c>
      <c r="T81" s="95">
        <v>88.4</v>
      </c>
      <c r="U81" s="96">
        <v>89</v>
      </c>
      <c r="V81" s="96">
        <v>86</v>
      </c>
      <c r="W81" s="96">
        <v>89</v>
      </c>
      <c r="X81" s="187">
        <v>80.84</v>
      </c>
    </row>
    <row r="82" spans="1:24" ht="30" customHeight="1" x14ac:dyDescent="0.25">
      <c r="A82" s="104">
        <v>74</v>
      </c>
      <c r="B82" s="129">
        <v>121</v>
      </c>
      <c r="C82" s="108" t="s">
        <v>672</v>
      </c>
      <c r="D82" s="156">
        <v>67</v>
      </c>
      <c r="E82" s="95">
        <v>75.400000000000006</v>
      </c>
      <c r="F82" s="96">
        <v>58</v>
      </c>
      <c r="G82" s="96">
        <v>60</v>
      </c>
      <c r="H82" s="96">
        <v>100</v>
      </c>
      <c r="I82" s="95">
        <v>86</v>
      </c>
      <c r="J82" s="96">
        <v>80</v>
      </c>
      <c r="K82" s="96">
        <v>92</v>
      </c>
      <c r="L82" s="95">
        <v>48</v>
      </c>
      <c r="M82" s="96">
        <v>20</v>
      </c>
      <c r="N82" s="96">
        <v>30</v>
      </c>
      <c r="O82" s="96">
        <v>100</v>
      </c>
      <c r="P82" s="95">
        <v>99.4</v>
      </c>
      <c r="Q82" s="96">
        <v>100</v>
      </c>
      <c r="R82" s="96">
        <v>100</v>
      </c>
      <c r="S82" s="96">
        <v>97</v>
      </c>
      <c r="T82" s="95">
        <v>95</v>
      </c>
      <c r="U82" s="96">
        <v>97</v>
      </c>
      <c r="V82" s="96">
        <v>87</v>
      </c>
      <c r="W82" s="96">
        <v>97</v>
      </c>
      <c r="X82" s="187">
        <v>80.760000000000005</v>
      </c>
    </row>
    <row r="83" spans="1:24" ht="30" customHeight="1" x14ac:dyDescent="0.25">
      <c r="A83" s="104">
        <v>74</v>
      </c>
      <c r="B83" s="129">
        <v>137</v>
      </c>
      <c r="C83" s="108" t="s">
        <v>688</v>
      </c>
      <c r="D83" s="156">
        <v>91</v>
      </c>
      <c r="E83" s="95">
        <v>76.2</v>
      </c>
      <c r="F83" s="96">
        <v>70</v>
      </c>
      <c r="G83" s="96">
        <v>60</v>
      </c>
      <c r="H83" s="96">
        <v>93</v>
      </c>
      <c r="I83" s="95">
        <v>95.5</v>
      </c>
      <c r="J83" s="96">
        <v>100</v>
      </c>
      <c r="K83" s="96">
        <v>91</v>
      </c>
      <c r="L83" s="95">
        <v>48</v>
      </c>
      <c r="M83" s="96">
        <v>20</v>
      </c>
      <c r="N83" s="96">
        <v>30</v>
      </c>
      <c r="O83" s="96">
        <v>100</v>
      </c>
      <c r="P83" s="95">
        <v>91.6</v>
      </c>
      <c r="Q83" s="96">
        <v>91</v>
      </c>
      <c r="R83" s="96">
        <v>94</v>
      </c>
      <c r="S83" s="96">
        <v>88</v>
      </c>
      <c r="T83" s="95">
        <v>92.5</v>
      </c>
      <c r="U83" s="96">
        <v>94</v>
      </c>
      <c r="V83" s="96">
        <v>94</v>
      </c>
      <c r="W83" s="96">
        <v>91</v>
      </c>
      <c r="X83" s="187">
        <v>80.760000000000005</v>
      </c>
    </row>
    <row r="84" spans="1:24" ht="30" customHeight="1" x14ac:dyDescent="0.25">
      <c r="A84" s="104">
        <v>75</v>
      </c>
      <c r="B84" s="129">
        <v>156</v>
      </c>
      <c r="C84" s="108" t="s">
        <v>701</v>
      </c>
      <c r="D84" s="156">
        <v>32</v>
      </c>
      <c r="E84" s="95">
        <v>76.8</v>
      </c>
      <c r="F84" s="96">
        <v>64</v>
      </c>
      <c r="G84" s="96">
        <v>60</v>
      </c>
      <c r="H84" s="96">
        <v>99</v>
      </c>
      <c r="I84" s="95">
        <v>78.5</v>
      </c>
      <c r="J84" s="96">
        <v>60</v>
      </c>
      <c r="K84" s="96">
        <v>97</v>
      </c>
      <c r="L84" s="95">
        <v>48</v>
      </c>
      <c r="M84" s="96">
        <v>20</v>
      </c>
      <c r="N84" s="96">
        <v>30</v>
      </c>
      <c r="O84" s="96">
        <v>100</v>
      </c>
      <c r="P84" s="95">
        <v>100</v>
      </c>
      <c r="Q84" s="96">
        <v>100</v>
      </c>
      <c r="R84" s="96">
        <v>100</v>
      </c>
      <c r="S84" s="96">
        <v>100</v>
      </c>
      <c r="T84" s="95">
        <v>99.7</v>
      </c>
      <c r="U84" s="96">
        <v>99</v>
      </c>
      <c r="V84" s="96">
        <v>100</v>
      </c>
      <c r="W84" s="96">
        <v>100</v>
      </c>
      <c r="X84" s="187">
        <v>80.599999999999994</v>
      </c>
    </row>
    <row r="85" spans="1:24" ht="30" customHeight="1" x14ac:dyDescent="0.25">
      <c r="A85" s="104">
        <v>76</v>
      </c>
      <c r="B85" s="129">
        <v>148</v>
      </c>
      <c r="C85" s="108" t="s">
        <v>696</v>
      </c>
      <c r="D85" s="156">
        <v>54</v>
      </c>
      <c r="E85" s="95">
        <v>75.5</v>
      </c>
      <c r="F85" s="96">
        <v>69</v>
      </c>
      <c r="G85" s="96">
        <v>60</v>
      </c>
      <c r="H85" s="96">
        <v>92</v>
      </c>
      <c r="I85" s="95">
        <v>87</v>
      </c>
      <c r="J85" s="96">
        <v>100</v>
      </c>
      <c r="K85" s="96">
        <v>74</v>
      </c>
      <c r="L85" s="95">
        <v>54</v>
      </c>
      <c r="M85" s="96">
        <v>0</v>
      </c>
      <c r="N85" s="96">
        <v>60</v>
      </c>
      <c r="O85" s="96">
        <v>100</v>
      </c>
      <c r="P85" s="95">
        <v>91.8</v>
      </c>
      <c r="Q85" s="96">
        <v>89</v>
      </c>
      <c r="R85" s="96">
        <v>96</v>
      </c>
      <c r="S85" s="96">
        <v>89</v>
      </c>
      <c r="T85" s="95">
        <v>94.5</v>
      </c>
      <c r="U85" s="96">
        <v>96</v>
      </c>
      <c r="V85" s="96">
        <v>96</v>
      </c>
      <c r="W85" s="96">
        <v>93</v>
      </c>
      <c r="X85" s="97">
        <v>80.56</v>
      </c>
    </row>
    <row r="86" spans="1:24" ht="30" customHeight="1" x14ac:dyDescent="0.25">
      <c r="A86" s="104">
        <v>77</v>
      </c>
      <c r="B86" s="129">
        <v>14</v>
      </c>
      <c r="C86" s="108" t="s">
        <v>306</v>
      </c>
      <c r="D86" s="156">
        <v>70</v>
      </c>
      <c r="E86" s="95">
        <v>83.7</v>
      </c>
      <c r="F86" s="96">
        <v>65</v>
      </c>
      <c r="G86" s="96">
        <v>90</v>
      </c>
      <c r="H86" s="96">
        <v>93</v>
      </c>
      <c r="I86" s="95">
        <v>85.5</v>
      </c>
      <c r="J86" s="96">
        <v>100</v>
      </c>
      <c r="K86" s="96">
        <v>71</v>
      </c>
      <c r="L86" s="95">
        <v>51.5</v>
      </c>
      <c r="M86" s="96">
        <v>60</v>
      </c>
      <c r="N86" s="96">
        <v>20</v>
      </c>
      <c r="O86" s="96">
        <v>85</v>
      </c>
      <c r="P86" s="95">
        <v>91</v>
      </c>
      <c r="Q86" s="96">
        <v>90</v>
      </c>
      <c r="R86" s="96">
        <v>91</v>
      </c>
      <c r="S86" s="96">
        <v>93</v>
      </c>
      <c r="T86" s="95">
        <v>89.7</v>
      </c>
      <c r="U86" s="96">
        <v>92</v>
      </c>
      <c r="V86" s="96">
        <v>88</v>
      </c>
      <c r="W86" s="96">
        <v>89</v>
      </c>
      <c r="X86" s="97">
        <v>80.28</v>
      </c>
    </row>
    <row r="87" spans="1:24" ht="30" customHeight="1" x14ac:dyDescent="0.25">
      <c r="A87" s="104">
        <v>78</v>
      </c>
      <c r="B87" s="129">
        <v>67</v>
      </c>
      <c r="C87" s="108" t="s">
        <v>285</v>
      </c>
      <c r="D87" s="156">
        <v>103</v>
      </c>
      <c r="E87" s="95">
        <v>84.7</v>
      </c>
      <c r="F87" s="96">
        <v>63</v>
      </c>
      <c r="G87" s="96">
        <v>90</v>
      </c>
      <c r="H87" s="96">
        <v>97</v>
      </c>
      <c r="I87" s="95">
        <v>88</v>
      </c>
      <c r="J87" s="96">
        <v>80</v>
      </c>
      <c r="K87" s="96">
        <v>96</v>
      </c>
      <c r="L87" s="95">
        <v>38</v>
      </c>
      <c r="M87" s="96">
        <v>0</v>
      </c>
      <c r="N87" s="96">
        <v>20</v>
      </c>
      <c r="O87" s="96">
        <v>100</v>
      </c>
      <c r="P87" s="95">
        <v>95.2</v>
      </c>
      <c r="Q87" s="96">
        <v>94</v>
      </c>
      <c r="R87" s="96">
        <v>95</v>
      </c>
      <c r="S87" s="96">
        <v>98</v>
      </c>
      <c r="T87" s="95">
        <v>95.4</v>
      </c>
      <c r="U87" s="96">
        <v>95</v>
      </c>
      <c r="V87" s="96">
        <v>97</v>
      </c>
      <c r="W87" s="96">
        <v>95</v>
      </c>
      <c r="X87" s="97">
        <v>80.260000000000005</v>
      </c>
    </row>
    <row r="88" spans="1:24" ht="30" customHeight="1" x14ac:dyDescent="0.25">
      <c r="A88" s="104">
        <v>79</v>
      </c>
      <c r="B88" s="129">
        <v>20</v>
      </c>
      <c r="C88" s="108" t="s">
        <v>308</v>
      </c>
      <c r="D88" s="156">
        <v>43</v>
      </c>
      <c r="E88" s="95">
        <v>85.3</v>
      </c>
      <c r="F88" s="96">
        <v>65</v>
      </c>
      <c r="G88" s="96">
        <v>90</v>
      </c>
      <c r="H88" s="96">
        <v>97</v>
      </c>
      <c r="I88" s="95">
        <v>70.5</v>
      </c>
      <c r="J88" s="96">
        <v>60</v>
      </c>
      <c r="K88" s="96">
        <v>81</v>
      </c>
      <c r="L88" s="95">
        <v>55.3</v>
      </c>
      <c r="M88" s="96">
        <v>60</v>
      </c>
      <c r="N88" s="96">
        <v>40</v>
      </c>
      <c r="O88" s="96">
        <v>71</v>
      </c>
      <c r="P88" s="95">
        <v>95.8</v>
      </c>
      <c r="Q88" s="96">
        <v>94</v>
      </c>
      <c r="R88" s="96">
        <v>98</v>
      </c>
      <c r="S88" s="96">
        <v>95</v>
      </c>
      <c r="T88" s="95">
        <v>93.7</v>
      </c>
      <c r="U88" s="96">
        <v>94</v>
      </c>
      <c r="V88" s="96">
        <v>90</v>
      </c>
      <c r="W88" s="96">
        <v>95</v>
      </c>
      <c r="X88" s="97">
        <v>80.12</v>
      </c>
    </row>
    <row r="89" spans="1:24" ht="30" customHeight="1" x14ac:dyDescent="0.25">
      <c r="A89" s="104">
        <v>80</v>
      </c>
      <c r="B89" s="129">
        <v>160</v>
      </c>
      <c r="C89" s="108" t="s">
        <v>297</v>
      </c>
      <c r="D89" s="156">
        <v>48</v>
      </c>
      <c r="E89" s="95">
        <v>75.8</v>
      </c>
      <c r="F89" s="96">
        <v>66</v>
      </c>
      <c r="G89" s="96">
        <v>60</v>
      </c>
      <c r="H89" s="96">
        <v>95</v>
      </c>
      <c r="I89" s="95">
        <v>93</v>
      </c>
      <c r="J89" s="96">
        <v>100</v>
      </c>
      <c r="K89" s="96">
        <v>86</v>
      </c>
      <c r="L89" s="95">
        <v>42</v>
      </c>
      <c r="M89" s="96">
        <v>0</v>
      </c>
      <c r="N89" s="96">
        <v>30</v>
      </c>
      <c r="O89" s="96">
        <v>100</v>
      </c>
      <c r="P89" s="95">
        <v>94.4</v>
      </c>
      <c r="Q89" s="96">
        <v>93</v>
      </c>
      <c r="R89" s="96">
        <v>95</v>
      </c>
      <c r="S89" s="96">
        <v>96</v>
      </c>
      <c r="T89" s="95">
        <v>95</v>
      </c>
      <c r="U89" s="96">
        <v>98</v>
      </c>
      <c r="V89" s="96">
        <v>93</v>
      </c>
      <c r="W89" s="96">
        <v>94</v>
      </c>
      <c r="X89" s="97">
        <v>80.040000000000006</v>
      </c>
    </row>
    <row r="90" spans="1:24" ht="30" customHeight="1" x14ac:dyDescent="0.25">
      <c r="A90" s="104">
        <v>81</v>
      </c>
      <c r="B90" s="129">
        <v>62</v>
      </c>
      <c r="C90" s="108" t="s">
        <v>341</v>
      </c>
      <c r="D90" s="156">
        <v>50</v>
      </c>
      <c r="E90" s="95">
        <v>84.6</v>
      </c>
      <c r="F90" s="96">
        <v>68</v>
      </c>
      <c r="G90" s="96">
        <v>90</v>
      </c>
      <c r="H90" s="96">
        <v>93</v>
      </c>
      <c r="I90" s="95">
        <v>86</v>
      </c>
      <c r="J90" s="96">
        <v>80</v>
      </c>
      <c r="K90" s="96">
        <v>92</v>
      </c>
      <c r="L90" s="95">
        <v>36.1</v>
      </c>
      <c r="M90" s="96">
        <v>0</v>
      </c>
      <c r="N90" s="96">
        <v>40</v>
      </c>
      <c r="O90" s="96">
        <v>67</v>
      </c>
      <c r="P90" s="95">
        <v>95.2</v>
      </c>
      <c r="Q90" s="96">
        <v>94</v>
      </c>
      <c r="R90" s="96">
        <v>95</v>
      </c>
      <c r="S90" s="96">
        <v>98</v>
      </c>
      <c r="T90" s="95">
        <v>97.2</v>
      </c>
      <c r="U90" s="96">
        <v>100</v>
      </c>
      <c r="V90" s="96">
        <v>96</v>
      </c>
      <c r="W90" s="96">
        <v>96</v>
      </c>
      <c r="X90" s="97">
        <v>79.819999999999993</v>
      </c>
    </row>
    <row r="91" spans="1:24" ht="30" customHeight="1" x14ac:dyDescent="0.25">
      <c r="A91" s="104">
        <v>82</v>
      </c>
      <c r="B91" s="129">
        <v>6</v>
      </c>
      <c r="C91" s="105" t="s">
        <v>264</v>
      </c>
      <c r="D91" s="157">
        <v>58</v>
      </c>
      <c r="E91" s="95">
        <v>87.7</v>
      </c>
      <c r="F91" s="96">
        <v>81</v>
      </c>
      <c r="G91" s="96">
        <v>90</v>
      </c>
      <c r="H91" s="96">
        <v>91</v>
      </c>
      <c r="I91" s="95">
        <v>79.5</v>
      </c>
      <c r="J91" s="96">
        <v>100</v>
      </c>
      <c r="K91" s="96">
        <v>59</v>
      </c>
      <c r="L91" s="95">
        <v>58.2</v>
      </c>
      <c r="M91" s="96">
        <v>40</v>
      </c>
      <c r="N91" s="96">
        <v>60</v>
      </c>
      <c r="O91" s="96">
        <v>74</v>
      </c>
      <c r="P91" s="100">
        <v>92.6</v>
      </c>
      <c r="Q91" s="96">
        <v>89</v>
      </c>
      <c r="R91" s="96">
        <v>93</v>
      </c>
      <c r="S91" s="96">
        <v>99</v>
      </c>
      <c r="T91" s="95">
        <v>80.400000000000006</v>
      </c>
      <c r="U91" s="96">
        <v>85</v>
      </c>
      <c r="V91" s="96">
        <v>82</v>
      </c>
      <c r="W91" s="96">
        <v>77</v>
      </c>
      <c r="X91" s="187">
        <v>79.680000000000007</v>
      </c>
    </row>
    <row r="92" spans="1:24" ht="30" customHeight="1" x14ac:dyDescent="0.25">
      <c r="A92" s="104">
        <v>82</v>
      </c>
      <c r="B92" s="129">
        <v>139</v>
      </c>
      <c r="C92" s="108" t="s">
        <v>290</v>
      </c>
      <c r="D92" s="156">
        <v>66</v>
      </c>
      <c r="E92" s="95">
        <v>75.900000000000006</v>
      </c>
      <c r="F92" s="96">
        <v>69</v>
      </c>
      <c r="G92" s="96">
        <v>60</v>
      </c>
      <c r="H92" s="96">
        <v>93</v>
      </c>
      <c r="I92" s="95">
        <v>88</v>
      </c>
      <c r="J92" s="96">
        <v>100</v>
      </c>
      <c r="K92" s="96">
        <v>76</v>
      </c>
      <c r="L92" s="95">
        <v>48.5</v>
      </c>
      <c r="M92" s="96">
        <v>60</v>
      </c>
      <c r="N92" s="96">
        <v>20</v>
      </c>
      <c r="O92" s="96">
        <v>75</v>
      </c>
      <c r="P92" s="95">
        <v>91.6</v>
      </c>
      <c r="Q92" s="96">
        <v>90</v>
      </c>
      <c r="R92" s="96">
        <v>91</v>
      </c>
      <c r="S92" s="96">
        <v>96</v>
      </c>
      <c r="T92" s="95">
        <v>94.4</v>
      </c>
      <c r="U92" s="96">
        <v>95</v>
      </c>
      <c r="V92" s="96">
        <v>92</v>
      </c>
      <c r="W92" s="96">
        <v>95</v>
      </c>
      <c r="X92" s="187">
        <v>79.680000000000007</v>
      </c>
    </row>
    <row r="93" spans="1:24" ht="30" customHeight="1" x14ac:dyDescent="0.25">
      <c r="A93" s="104">
        <v>83</v>
      </c>
      <c r="B93" s="129">
        <v>119</v>
      </c>
      <c r="C93" s="108" t="s">
        <v>670</v>
      </c>
      <c r="D93" s="156">
        <v>47</v>
      </c>
      <c r="E93" s="95">
        <v>75.099999999999994</v>
      </c>
      <c r="F93" s="96">
        <v>57</v>
      </c>
      <c r="G93" s="96">
        <v>60</v>
      </c>
      <c r="H93" s="96">
        <v>100</v>
      </c>
      <c r="I93" s="95">
        <v>99</v>
      </c>
      <c r="J93" s="96">
        <v>100</v>
      </c>
      <c r="K93" s="96">
        <v>98</v>
      </c>
      <c r="L93" s="95">
        <v>23</v>
      </c>
      <c r="M93" s="96">
        <v>0</v>
      </c>
      <c r="N93" s="96">
        <v>20</v>
      </c>
      <c r="O93" s="96">
        <v>50</v>
      </c>
      <c r="P93" s="95">
        <v>100</v>
      </c>
      <c r="Q93" s="96">
        <v>100</v>
      </c>
      <c r="R93" s="96">
        <v>100</v>
      </c>
      <c r="S93" s="96">
        <v>100</v>
      </c>
      <c r="T93" s="95">
        <v>100</v>
      </c>
      <c r="U93" s="96">
        <v>100</v>
      </c>
      <c r="V93" s="96">
        <v>100</v>
      </c>
      <c r="W93" s="96">
        <v>100</v>
      </c>
      <c r="X93" s="97">
        <v>79.42</v>
      </c>
    </row>
    <row r="94" spans="1:24" ht="30" customHeight="1" x14ac:dyDescent="0.25">
      <c r="A94" s="104">
        <v>84</v>
      </c>
      <c r="B94" s="129">
        <v>35</v>
      </c>
      <c r="C94" s="108" t="s">
        <v>278</v>
      </c>
      <c r="D94" s="156">
        <v>62</v>
      </c>
      <c r="E94" s="95">
        <v>81.7</v>
      </c>
      <c r="F94" s="96">
        <v>61</v>
      </c>
      <c r="G94" s="96">
        <v>90</v>
      </c>
      <c r="H94" s="96">
        <v>91</v>
      </c>
      <c r="I94" s="95">
        <v>89.5</v>
      </c>
      <c r="J94" s="96">
        <v>100</v>
      </c>
      <c r="K94" s="96">
        <v>79</v>
      </c>
      <c r="L94" s="95">
        <v>44</v>
      </c>
      <c r="M94" s="96">
        <v>20</v>
      </c>
      <c r="N94" s="96">
        <v>20</v>
      </c>
      <c r="O94" s="96">
        <v>100</v>
      </c>
      <c r="P94" s="95">
        <v>91.6</v>
      </c>
      <c r="Q94" s="96">
        <v>86</v>
      </c>
      <c r="R94" s="96">
        <v>93</v>
      </c>
      <c r="S94" s="96">
        <v>100</v>
      </c>
      <c r="T94" s="95">
        <v>89.2</v>
      </c>
      <c r="U94" s="96">
        <v>90</v>
      </c>
      <c r="V94" s="96">
        <v>86</v>
      </c>
      <c r="W94" s="96">
        <v>90</v>
      </c>
      <c r="X94" s="97">
        <v>79.2</v>
      </c>
    </row>
    <row r="95" spans="1:24" ht="30" customHeight="1" x14ac:dyDescent="0.25">
      <c r="A95" s="104">
        <v>85</v>
      </c>
      <c r="B95" s="129">
        <v>136</v>
      </c>
      <c r="C95" s="108" t="s">
        <v>687</v>
      </c>
      <c r="D95" s="156">
        <v>43</v>
      </c>
      <c r="E95" s="95">
        <v>78.5</v>
      </c>
      <c r="F95" s="96">
        <v>71</v>
      </c>
      <c r="G95" s="96">
        <v>60</v>
      </c>
      <c r="H95" s="96">
        <v>98</v>
      </c>
      <c r="I95" s="95">
        <v>86</v>
      </c>
      <c r="J95" s="96">
        <v>80</v>
      </c>
      <c r="K95" s="96">
        <v>92</v>
      </c>
      <c r="L95" s="95">
        <v>42</v>
      </c>
      <c r="M95" s="96">
        <v>0</v>
      </c>
      <c r="N95" s="96">
        <v>30</v>
      </c>
      <c r="O95" s="96">
        <v>100</v>
      </c>
      <c r="P95" s="95">
        <v>98.2</v>
      </c>
      <c r="Q95" s="96">
        <v>100</v>
      </c>
      <c r="R95" s="96">
        <v>100</v>
      </c>
      <c r="S95" s="96">
        <v>91</v>
      </c>
      <c r="T95" s="95">
        <v>90.9</v>
      </c>
      <c r="U95" s="96">
        <v>100</v>
      </c>
      <c r="V95" s="96">
        <v>92</v>
      </c>
      <c r="W95" s="96">
        <v>85</v>
      </c>
      <c r="X95" s="97">
        <v>79.12</v>
      </c>
    </row>
    <row r="96" spans="1:24" ht="30" customHeight="1" x14ac:dyDescent="0.25">
      <c r="A96" s="104">
        <v>86</v>
      </c>
      <c r="B96" s="129">
        <v>154</v>
      </c>
      <c r="C96" s="108" t="s">
        <v>294</v>
      </c>
      <c r="D96" s="156">
        <v>43</v>
      </c>
      <c r="E96" s="95">
        <v>83.9</v>
      </c>
      <c r="F96" s="96">
        <v>59</v>
      </c>
      <c r="G96" s="96">
        <v>90</v>
      </c>
      <c r="H96" s="96">
        <v>98</v>
      </c>
      <c r="I96" s="95">
        <v>77</v>
      </c>
      <c r="J96" s="96">
        <v>100</v>
      </c>
      <c r="K96" s="96">
        <v>54</v>
      </c>
      <c r="L96" s="95">
        <v>36</v>
      </c>
      <c r="M96" s="96">
        <v>20</v>
      </c>
      <c r="N96" s="96">
        <v>0</v>
      </c>
      <c r="O96" s="96">
        <v>100</v>
      </c>
      <c r="P96" s="95">
        <v>99.8</v>
      </c>
      <c r="Q96" s="96">
        <v>100</v>
      </c>
      <c r="R96" s="96">
        <v>100</v>
      </c>
      <c r="S96" s="96">
        <v>99</v>
      </c>
      <c r="T96" s="95">
        <v>98.5</v>
      </c>
      <c r="U96" s="96">
        <v>98</v>
      </c>
      <c r="V96" s="96">
        <v>98</v>
      </c>
      <c r="W96" s="96">
        <v>99</v>
      </c>
      <c r="X96" s="97">
        <v>79.040000000000006</v>
      </c>
    </row>
    <row r="97" spans="1:24" ht="30" customHeight="1" x14ac:dyDescent="0.25">
      <c r="A97" s="104">
        <v>87</v>
      </c>
      <c r="B97" s="129">
        <v>56</v>
      </c>
      <c r="C97" s="108" t="s">
        <v>337</v>
      </c>
      <c r="D97" s="156">
        <v>43</v>
      </c>
      <c r="E97" s="95">
        <v>86.7</v>
      </c>
      <c r="F97" s="96">
        <v>75</v>
      </c>
      <c r="G97" s="96">
        <v>90</v>
      </c>
      <c r="H97" s="96">
        <v>93</v>
      </c>
      <c r="I97" s="95">
        <v>88</v>
      </c>
      <c r="J97" s="96">
        <v>100</v>
      </c>
      <c r="K97" s="96">
        <v>76</v>
      </c>
      <c r="L97" s="95">
        <v>41.3</v>
      </c>
      <c r="M97" s="96">
        <v>40</v>
      </c>
      <c r="N97" s="96">
        <v>20</v>
      </c>
      <c r="O97" s="96">
        <v>71</v>
      </c>
      <c r="P97" s="95">
        <v>88</v>
      </c>
      <c r="Q97" s="96">
        <v>84</v>
      </c>
      <c r="R97" s="96">
        <v>90</v>
      </c>
      <c r="S97" s="96">
        <v>92</v>
      </c>
      <c r="T97" s="95">
        <v>91</v>
      </c>
      <c r="U97" s="96">
        <v>92</v>
      </c>
      <c r="V97" s="96">
        <v>87</v>
      </c>
      <c r="W97" s="96">
        <v>92</v>
      </c>
      <c r="X97" s="97">
        <v>79</v>
      </c>
    </row>
    <row r="98" spans="1:24" ht="30" customHeight="1" x14ac:dyDescent="0.25">
      <c r="A98" s="104">
        <v>88</v>
      </c>
      <c r="B98" s="129">
        <v>126</v>
      </c>
      <c r="C98" s="108" t="s">
        <v>677</v>
      </c>
      <c r="D98" s="156">
        <v>60</v>
      </c>
      <c r="E98" s="95">
        <v>75.3</v>
      </c>
      <c r="F98" s="96">
        <v>59</v>
      </c>
      <c r="G98" s="96">
        <v>60</v>
      </c>
      <c r="H98" s="96">
        <v>99</v>
      </c>
      <c r="I98" s="95">
        <v>86.5</v>
      </c>
      <c r="J98" s="96">
        <v>80</v>
      </c>
      <c r="K98" s="96">
        <v>93</v>
      </c>
      <c r="L98" s="95">
        <v>36</v>
      </c>
      <c r="M98" s="96">
        <v>20</v>
      </c>
      <c r="N98" s="96">
        <v>0</v>
      </c>
      <c r="O98" s="96">
        <v>100</v>
      </c>
      <c r="P98" s="95">
        <v>98</v>
      </c>
      <c r="Q98" s="96">
        <v>98</v>
      </c>
      <c r="R98" s="96">
        <v>98</v>
      </c>
      <c r="S98" s="96">
        <v>98</v>
      </c>
      <c r="T98" s="95">
        <v>99</v>
      </c>
      <c r="U98" s="96">
        <v>98</v>
      </c>
      <c r="V98" s="96">
        <v>98</v>
      </c>
      <c r="W98" s="96">
        <v>100</v>
      </c>
      <c r="X98" s="97">
        <v>78.959999999999994</v>
      </c>
    </row>
    <row r="99" spans="1:24" ht="30" customHeight="1" x14ac:dyDescent="0.25">
      <c r="A99" s="104">
        <v>89</v>
      </c>
      <c r="B99" s="129">
        <v>82</v>
      </c>
      <c r="C99" s="108" t="s">
        <v>288</v>
      </c>
      <c r="D99" s="156">
        <v>95</v>
      </c>
      <c r="E99" s="95">
        <v>81.599999999999994</v>
      </c>
      <c r="F99" s="96">
        <v>54</v>
      </c>
      <c r="G99" s="96">
        <v>90</v>
      </c>
      <c r="H99" s="96">
        <v>96</v>
      </c>
      <c r="I99" s="95">
        <v>80</v>
      </c>
      <c r="J99" s="96">
        <v>80</v>
      </c>
      <c r="K99" s="96">
        <v>80</v>
      </c>
      <c r="L99" s="95">
        <v>45.3</v>
      </c>
      <c r="M99" s="96">
        <v>20</v>
      </c>
      <c r="N99" s="96">
        <v>30</v>
      </c>
      <c r="O99" s="96">
        <v>91</v>
      </c>
      <c r="P99" s="95">
        <v>95</v>
      </c>
      <c r="Q99" s="96">
        <v>95</v>
      </c>
      <c r="R99" s="96">
        <v>94</v>
      </c>
      <c r="S99" s="96">
        <v>97</v>
      </c>
      <c r="T99" s="95">
        <v>92.7</v>
      </c>
      <c r="U99" s="96">
        <v>92</v>
      </c>
      <c r="V99" s="96">
        <v>93</v>
      </c>
      <c r="W99" s="96">
        <v>93</v>
      </c>
      <c r="X99" s="97">
        <v>78.92</v>
      </c>
    </row>
    <row r="100" spans="1:24" ht="30" customHeight="1" x14ac:dyDescent="0.25">
      <c r="A100" s="104">
        <v>90</v>
      </c>
      <c r="B100" s="129">
        <v>141</v>
      </c>
      <c r="C100" s="108" t="s">
        <v>292</v>
      </c>
      <c r="D100" s="156">
        <v>85</v>
      </c>
      <c r="E100" s="95">
        <v>81.900000000000006</v>
      </c>
      <c r="F100" s="96">
        <v>55</v>
      </c>
      <c r="G100" s="96">
        <v>90</v>
      </c>
      <c r="H100" s="96">
        <v>96</v>
      </c>
      <c r="I100" s="95">
        <v>68</v>
      </c>
      <c r="J100" s="96">
        <v>60</v>
      </c>
      <c r="K100" s="96">
        <v>76</v>
      </c>
      <c r="L100" s="95">
        <v>60</v>
      </c>
      <c r="M100" s="96">
        <v>20</v>
      </c>
      <c r="N100" s="96">
        <v>60</v>
      </c>
      <c r="O100" s="96">
        <v>100</v>
      </c>
      <c r="P100" s="95">
        <v>92.8</v>
      </c>
      <c r="Q100" s="96">
        <v>91</v>
      </c>
      <c r="R100" s="96">
        <v>93</v>
      </c>
      <c r="S100" s="96">
        <v>96</v>
      </c>
      <c r="T100" s="95">
        <v>91.6</v>
      </c>
      <c r="U100" s="96">
        <v>91</v>
      </c>
      <c r="V100" s="96">
        <v>89</v>
      </c>
      <c r="W100" s="96">
        <v>93</v>
      </c>
      <c r="X100" s="97">
        <v>78.86</v>
      </c>
    </row>
    <row r="101" spans="1:24" ht="30" customHeight="1" x14ac:dyDescent="0.25">
      <c r="A101" s="104">
        <v>91</v>
      </c>
      <c r="B101" s="129">
        <v>8</v>
      </c>
      <c r="C101" s="108" t="s">
        <v>266</v>
      </c>
      <c r="D101" s="156">
        <v>29</v>
      </c>
      <c r="E101" s="95">
        <v>81.7</v>
      </c>
      <c r="F101" s="96">
        <v>57</v>
      </c>
      <c r="G101" s="96">
        <v>90</v>
      </c>
      <c r="H101" s="96">
        <v>94</v>
      </c>
      <c r="I101" s="95">
        <v>74</v>
      </c>
      <c r="J101" s="96">
        <v>60</v>
      </c>
      <c r="K101" s="96">
        <v>88</v>
      </c>
      <c r="L101" s="95">
        <v>48</v>
      </c>
      <c r="M101" s="96">
        <v>60</v>
      </c>
      <c r="N101" s="96">
        <v>0</v>
      </c>
      <c r="O101" s="96">
        <v>100</v>
      </c>
      <c r="P101" s="95">
        <v>95.6</v>
      </c>
      <c r="Q101" s="96">
        <v>94</v>
      </c>
      <c r="R101" s="96">
        <v>97</v>
      </c>
      <c r="S101" s="96">
        <v>96</v>
      </c>
      <c r="T101" s="95">
        <v>94.3</v>
      </c>
      <c r="U101" s="96">
        <v>94</v>
      </c>
      <c r="V101" s="96">
        <v>88</v>
      </c>
      <c r="W101" s="96">
        <v>97</v>
      </c>
      <c r="X101" s="97">
        <v>78.72</v>
      </c>
    </row>
    <row r="102" spans="1:24" ht="30" customHeight="1" x14ac:dyDescent="0.25">
      <c r="A102" s="104">
        <v>92</v>
      </c>
      <c r="B102" s="129">
        <v>102</v>
      </c>
      <c r="C102" s="108" t="s">
        <v>637</v>
      </c>
      <c r="D102" s="156">
        <v>34</v>
      </c>
      <c r="E102" s="95">
        <v>68.599999999999994</v>
      </c>
      <c r="F102" s="96">
        <v>42</v>
      </c>
      <c r="G102" s="96">
        <v>60</v>
      </c>
      <c r="H102" s="96">
        <v>95</v>
      </c>
      <c r="I102" s="95">
        <v>90</v>
      </c>
      <c r="J102" s="96">
        <v>100</v>
      </c>
      <c r="K102" s="96">
        <v>80</v>
      </c>
      <c r="L102" s="95">
        <v>44</v>
      </c>
      <c r="M102" s="96">
        <v>20</v>
      </c>
      <c r="N102" s="96">
        <v>20</v>
      </c>
      <c r="O102" s="96">
        <v>100</v>
      </c>
      <c r="P102" s="95">
        <v>95.2</v>
      </c>
      <c r="Q102" s="96">
        <v>92</v>
      </c>
      <c r="R102" s="96">
        <v>97</v>
      </c>
      <c r="S102" s="96">
        <v>98</v>
      </c>
      <c r="T102" s="95">
        <v>94.7</v>
      </c>
      <c r="U102" s="96">
        <v>94</v>
      </c>
      <c r="V102" s="96">
        <v>95</v>
      </c>
      <c r="W102" s="96">
        <v>95</v>
      </c>
      <c r="X102" s="97">
        <v>78.5</v>
      </c>
    </row>
    <row r="103" spans="1:24" ht="30" customHeight="1" x14ac:dyDescent="0.25">
      <c r="A103" s="104">
        <v>93</v>
      </c>
      <c r="B103" s="129">
        <v>149</v>
      </c>
      <c r="C103" s="108" t="s">
        <v>697</v>
      </c>
      <c r="D103" s="156">
        <v>42</v>
      </c>
      <c r="E103" s="95">
        <v>80.7</v>
      </c>
      <c r="F103" s="96">
        <v>81</v>
      </c>
      <c r="G103" s="96">
        <v>60</v>
      </c>
      <c r="H103" s="96">
        <v>96</v>
      </c>
      <c r="I103" s="95">
        <v>86.5</v>
      </c>
      <c r="J103" s="96">
        <v>80</v>
      </c>
      <c r="K103" s="96">
        <v>93</v>
      </c>
      <c r="L103" s="95">
        <v>36</v>
      </c>
      <c r="M103" s="96">
        <v>20</v>
      </c>
      <c r="N103" s="96">
        <v>30</v>
      </c>
      <c r="O103" s="96">
        <v>60</v>
      </c>
      <c r="P103" s="95">
        <v>93.6</v>
      </c>
      <c r="Q103" s="96">
        <v>96</v>
      </c>
      <c r="R103" s="96">
        <v>93</v>
      </c>
      <c r="S103" s="96">
        <v>90</v>
      </c>
      <c r="T103" s="95">
        <v>94.9</v>
      </c>
      <c r="U103" s="96">
        <v>96</v>
      </c>
      <c r="V103" s="96">
        <v>98</v>
      </c>
      <c r="W103" s="96">
        <v>93</v>
      </c>
      <c r="X103" s="97">
        <v>78.34</v>
      </c>
    </row>
    <row r="104" spans="1:24" ht="30" customHeight="1" x14ac:dyDescent="0.25">
      <c r="A104" s="104">
        <v>94</v>
      </c>
      <c r="B104" s="129">
        <v>84</v>
      </c>
      <c r="C104" s="108" t="s">
        <v>621</v>
      </c>
      <c r="D104" s="156">
        <v>86</v>
      </c>
      <c r="E104" s="95">
        <v>80.5</v>
      </c>
      <c r="F104" s="96">
        <v>53</v>
      </c>
      <c r="G104" s="96">
        <v>90</v>
      </c>
      <c r="H104" s="96">
        <v>94</v>
      </c>
      <c r="I104" s="95">
        <v>92</v>
      </c>
      <c r="J104" s="96">
        <v>100</v>
      </c>
      <c r="K104" s="96">
        <v>84</v>
      </c>
      <c r="L104" s="95">
        <v>31.8</v>
      </c>
      <c r="M104" s="96">
        <v>20</v>
      </c>
      <c r="N104" s="96">
        <v>0</v>
      </c>
      <c r="O104" s="96">
        <v>86</v>
      </c>
      <c r="P104" s="95">
        <v>94.8</v>
      </c>
      <c r="Q104" s="96">
        <v>94</v>
      </c>
      <c r="R104" s="96">
        <v>94</v>
      </c>
      <c r="S104" s="96">
        <v>98</v>
      </c>
      <c r="T104" s="95">
        <v>92.4</v>
      </c>
      <c r="U104" s="96">
        <v>94</v>
      </c>
      <c r="V104" s="96">
        <v>91</v>
      </c>
      <c r="W104" s="96">
        <v>92</v>
      </c>
      <c r="X104" s="97">
        <v>78.3</v>
      </c>
    </row>
    <row r="105" spans="1:24" ht="30" customHeight="1" x14ac:dyDescent="0.25">
      <c r="A105" s="104">
        <v>95</v>
      </c>
      <c r="B105" s="129">
        <v>135</v>
      </c>
      <c r="C105" s="108" t="s">
        <v>686</v>
      </c>
      <c r="D105" s="156">
        <v>102</v>
      </c>
      <c r="E105" s="95">
        <v>78</v>
      </c>
      <c r="F105" s="96">
        <v>72</v>
      </c>
      <c r="G105" s="96">
        <v>60</v>
      </c>
      <c r="H105" s="96">
        <v>96</v>
      </c>
      <c r="I105" s="95">
        <v>89</v>
      </c>
      <c r="J105" s="96">
        <v>100</v>
      </c>
      <c r="K105" s="96">
        <v>78</v>
      </c>
      <c r="L105" s="95">
        <v>42</v>
      </c>
      <c r="M105" s="96">
        <v>0</v>
      </c>
      <c r="N105" s="96">
        <v>30</v>
      </c>
      <c r="O105" s="96">
        <v>100</v>
      </c>
      <c r="P105" s="95">
        <v>90.6</v>
      </c>
      <c r="Q105" s="96">
        <v>94</v>
      </c>
      <c r="R105" s="96">
        <v>85</v>
      </c>
      <c r="S105" s="96">
        <v>95</v>
      </c>
      <c r="T105" s="95">
        <v>91.5</v>
      </c>
      <c r="U105" s="96">
        <v>96</v>
      </c>
      <c r="V105" s="96">
        <v>81</v>
      </c>
      <c r="W105" s="96">
        <v>93</v>
      </c>
      <c r="X105" s="97">
        <v>78.22</v>
      </c>
    </row>
    <row r="106" spans="1:24" ht="30" customHeight="1" x14ac:dyDescent="0.25">
      <c r="A106" s="104">
        <v>96</v>
      </c>
      <c r="B106" s="129">
        <v>114</v>
      </c>
      <c r="C106" s="108" t="s">
        <v>666</v>
      </c>
      <c r="D106" s="156">
        <v>57</v>
      </c>
      <c r="E106" s="95">
        <v>79.2</v>
      </c>
      <c r="F106" s="96">
        <v>80</v>
      </c>
      <c r="G106" s="96">
        <v>60</v>
      </c>
      <c r="H106" s="96">
        <v>93</v>
      </c>
      <c r="I106" s="95">
        <v>82.5</v>
      </c>
      <c r="J106" s="96">
        <v>80</v>
      </c>
      <c r="K106" s="96">
        <v>85</v>
      </c>
      <c r="L106" s="95">
        <v>48</v>
      </c>
      <c r="M106" s="96">
        <v>20</v>
      </c>
      <c r="N106" s="96">
        <v>30</v>
      </c>
      <c r="O106" s="96">
        <v>100</v>
      </c>
      <c r="P106" s="95">
        <v>96.2</v>
      </c>
      <c r="Q106" s="96">
        <v>95</v>
      </c>
      <c r="R106" s="96">
        <v>100</v>
      </c>
      <c r="S106" s="96">
        <v>91</v>
      </c>
      <c r="T106" s="95">
        <v>84.5</v>
      </c>
      <c r="U106" s="96">
        <v>95</v>
      </c>
      <c r="V106" s="96">
        <v>80</v>
      </c>
      <c r="W106" s="96">
        <v>80</v>
      </c>
      <c r="X106" s="97">
        <v>78.08</v>
      </c>
    </row>
    <row r="107" spans="1:24" ht="30" customHeight="1" x14ac:dyDescent="0.25">
      <c r="A107" s="104">
        <v>97</v>
      </c>
      <c r="B107" s="129">
        <v>17</v>
      </c>
      <c r="C107" s="108" t="s">
        <v>303</v>
      </c>
      <c r="D107" s="156">
        <v>50</v>
      </c>
      <c r="E107" s="95">
        <v>75</v>
      </c>
      <c r="F107" s="96">
        <v>66</v>
      </c>
      <c r="G107" s="96">
        <v>60</v>
      </c>
      <c r="H107" s="96">
        <v>93</v>
      </c>
      <c r="I107" s="95">
        <v>85.5</v>
      </c>
      <c r="J107" s="96">
        <v>100</v>
      </c>
      <c r="K107" s="96">
        <v>71</v>
      </c>
      <c r="L107" s="95">
        <v>66</v>
      </c>
      <c r="M107" s="96">
        <v>40</v>
      </c>
      <c r="N107" s="96">
        <v>60</v>
      </c>
      <c r="O107" s="96">
        <v>100</v>
      </c>
      <c r="P107" s="95">
        <v>82.8</v>
      </c>
      <c r="Q107" s="96">
        <v>80</v>
      </c>
      <c r="R107" s="96">
        <v>82</v>
      </c>
      <c r="S107" s="96">
        <v>90</v>
      </c>
      <c r="T107" s="95">
        <v>80.2</v>
      </c>
      <c r="U107" s="96">
        <v>77</v>
      </c>
      <c r="V107" s="96">
        <v>83</v>
      </c>
      <c r="W107" s="96">
        <v>81</v>
      </c>
      <c r="X107" s="97">
        <v>77.900000000000006</v>
      </c>
    </row>
    <row r="108" spans="1:24" ht="30" customHeight="1" x14ac:dyDescent="0.25">
      <c r="A108" s="104">
        <v>98</v>
      </c>
      <c r="B108" s="129">
        <v>21</v>
      </c>
      <c r="C108" s="108" t="s">
        <v>309</v>
      </c>
      <c r="D108" s="156">
        <v>45</v>
      </c>
      <c r="E108" s="95">
        <v>83.2</v>
      </c>
      <c r="F108" s="96">
        <v>70</v>
      </c>
      <c r="G108" s="96">
        <v>90</v>
      </c>
      <c r="H108" s="96">
        <v>88</v>
      </c>
      <c r="I108" s="95">
        <v>70.5</v>
      </c>
      <c r="J108" s="96">
        <v>60</v>
      </c>
      <c r="K108" s="96">
        <v>81</v>
      </c>
      <c r="L108" s="95">
        <v>56.1</v>
      </c>
      <c r="M108" s="96">
        <v>40</v>
      </c>
      <c r="N108" s="96">
        <v>60</v>
      </c>
      <c r="O108" s="96">
        <v>67</v>
      </c>
      <c r="P108" s="95">
        <v>92.4</v>
      </c>
      <c r="Q108" s="96">
        <v>94</v>
      </c>
      <c r="R108" s="96">
        <v>93</v>
      </c>
      <c r="S108" s="96">
        <v>88</v>
      </c>
      <c r="T108" s="95">
        <v>87.1</v>
      </c>
      <c r="U108" s="96">
        <v>87</v>
      </c>
      <c r="V108" s="96">
        <v>90</v>
      </c>
      <c r="W108" s="96">
        <v>86</v>
      </c>
      <c r="X108" s="187">
        <v>77.86</v>
      </c>
    </row>
    <row r="109" spans="1:24" ht="30" customHeight="1" x14ac:dyDescent="0.25">
      <c r="A109" s="104">
        <v>98</v>
      </c>
      <c r="B109" s="129">
        <v>68</v>
      </c>
      <c r="C109" s="108" t="s">
        <v>345</v>
      </c>
      <c r="D109" s="156">
        <v>56</v>
      </c>
      <c r="E109" s="95">
        <v>83.4</v>
      </c>
      <c r="F109" s="96">
        <v>68</v>
      </c>
      <c r="G109" s="96">
        <v>90</v>
      </c>
      <c r="H109" s="96">
        <v>90</v>
      </c>
      <c r="I109" s="95">
        <v>74.5</v>
      </c>
      <c r="J109" s="96">
        <v>80</v>
      </c>
      <c r="K109" s="96">
        <v>69</v>
      </c>
      <c r="L109" s="95">
        <v>54</v>
      </c>
      <c r="M109" s="96">
        <v>0</v>
      </c>
      <c r="N109" s="96">
        <v>60</v>
      </c>
      <c r="O109" s="96">
        <v>100</v>
      </c>
      <c r="P109" s="95">
        <v>89.8</v>
      </c>
      <c r="Q109" s="96">
        <v>86</v>
      </c>
      <c r="R109" s="96">
        <v>92</v>
      </c>
      <c r="S109" s="96">
        <v>93</v>
      </c>
      <c r="T109" s="95">
        <v>87.6</v>
      </c>
      <c r="U109" s="96">
        <v>89</v>
      </c>
      <c r="V109" s="96">
        <v>87</v>
      </c>
      <c r="W109" s="96">
        <v>87</v>
      </c>
      <c r="X109" s="187">
        <v>77.86</v>
      </c>
    </row>
    <row r="110" spans="1:24" ht="30" customHeight="1" x14ac:dyDescent="0.25">
      <c r="A110" s="104">
        <v>99</v>
      </c>
      <c r="B110" s="129">
        <v>142</v>
      </c>
      <c r="C110" s="108" t="s">
        <v>690</v>
      </c>
      <c r="D110" s="156">
        <v>88</v>
      </c>
      <c r="E110" s="95">
        <v>66</v>
      </c>
      <c r="F110" s="96">
        <v>40</v>
      </c>
      <c r="G110" s="96">
        <v>60</v>
      </c>
      <c r="H110" s="96">
        <v>90</v>
      </c>
      <c r="I110" s="95">
        <v>90</v>
      </c>
      <c r="J110" s="96">
        <v>100</v>
      </c>
      <c r="K110" s="96">
        <v>80</v>
      </c>
      <c r="L110" s="95">
        <v>48</v>
      </c>
      <c r="M110" s="96">
        <v>20</v>
      </c>
      <c r="N110" s="96">
        <v>30</v>
      </c>
      <c r="O110" s="96">
        <v>100</v>
      </c>
      <c r="P110" s="95">
        <v>90.4</v>
      </c>
      <c r="Q110" s="96">
        <v>91</v>
      </c>
      <c r="R110" s="96">
        <v>89</v>
      </c>
      <c r="S110" s="96">
        <v>92</v>
      </c>
      <c r="T110" s="95">
        <v>93</v>
      </c>
      <c r="U110" s="96">
        <v>89</v>
      </c>
      <c r="V110" s="96">
        <v>89</v>
      </c>
      <c r="W110" s="96">
        <v>97</v>
      </c>
      <c r="X110" s="187">
        <v>77.48</v>
      </c>
    </row>
    <row r="111" spans="1:24" ht="30" customHeight="1" x14ac:dyDescent="0.25">
      <c r="A111" s="104">
        <v>100</v>
      </c>
      <c r="B111" s="129">
        <v>113</v>
      </c>
      <c r="C111" s="108" t="s">
        <v>665</v>
      </c>
      <c r="D111" s="156">
        <v>97</v>
      </c>
      <c r="E111" s="95">
        <v>70.599999999999994</v>
      </c>
      <c r="F111" s="96">
        <v>70</v>
      </c>
      <c r="G111" s="96">
        <v>60</v>
      </c>
      <c r="H111" s="96">
        <v>79</v>
      </c>
      <c r="I111" s="95">
        <v>86</v>
      </c>
      <c r="J111" s="96">
        <v>100</v>
      </c>
      <c r="K111" s="96">
        <v>72</v>
      </c>
      <c r="L111" s="95">
        <v>72</v>
      </c>
      <c r="M111" s="96">
        <v>60</v>
      </c>
      <c r="N111" s="96">
        <v>60</v>
      </c>
      <c r="O111" s="96">
        <v>100</v>
      </c>
      <c r="P111" s="95">
        <v>77.400000000000006</v>
      </c>
      <c r="Q111" s="96">
        <v>78</v>
      </c>
      <c r="R111" s="96">
        <v>78</v>
      </c>
      <c r="S111" s="96">
        <v>75</v>
      </c>
      <c r="T111" s="95">
        <v>80.8</v>
      </c>
      <c r="U111" s="96">
        <v>85</v>
      </c>
      <c r="V111" s="96">
        <v>79</v>
      </c>
      <c r="W111" s="96">
        <v>79</v>
      </c>
      <c r="X111" s="97">
        <v>77.36</v>
      </c>
    </row>
    <row r="112" spans="1:24" ht="30" customHeight="1" x14ac:dyDescent="0.25">
      <c r="A112" s="104">
        <v>101</v>
      </c>
      <c r="B112" s="129">
        <v>124</v>
      </c>
      <c r="C112" s="108" t="s">
        <v>675</v>
      </c>
      <c r="D112" s="156">
        <v>60</v>
      </c>
      <c r="E112" s="95">
        <v>78.099999999999994</v>
      </c>
      <c r="F112" s="96">
        <v>75</v>
      </c>
      <c r="G112" s="96">
        <v>60</v>
      </c>
      <c r="H112" s="96">
        <v>94</v>
      </c>
      <c r="I112" s="95">
        <v>95</v>
      </c>
      <c r="J112" s="96">
        <v>100</v>
      </c>
      <c r="K112" s="96">
        <v>90</v>
      </c>
      <c r="L112" s="95">
        <v>29</v>
      </c>
      <c r="M112" s="96">
        <v>20</v>
      </c>
      <c r="N112" s="96">
        <v>20</v>
      </c>
      <c r="O112" s="96">
        <v>50</v>
      </c>
      <c r="P112" s="95">
        <v>91.2</v>
      </c>
      <c r="Q112" s="96">
        <v>90</v>
      </c>
      <c r="R112" s="96">
        <v>90</v>
      </c>
      <c r="S112" s="96">
        <v>96</v>
      </c>
      <c r="T112" s="95">
        <v>93</v>
      </c>
      <c r="U112" s="96">
        <v>93</v>
      </c>
      <c r="V112" s="96">
        <v>93</v>
      </c>
      <c r="W112" s="96">
        <v>93</v>
      </c>
      <c r="X112" s="97">
        <v>77.260000000000005</v>
      </c>
    </row>
    <row r="113" spans="1:24" ht="30" customHeight="1" x14ac:dyDescent="0.25">
      <c r="A113" s="104">
        <v>102</v>
      </c>
      <c r="B113" s="129">
        <v>74</v>
      </c>
      <c r="C113" s="108" t="s">
        <v>612</v>
      </c>
      <c r="D113" s="156">
        <v>42</v>
      </c>
      <c r="E113" s="95">
        <v>73.900000000000006</v>
      </c>
      <c r="F113" s="96">
        <v>69</v>
      </c>
      <c r="G113" s="96">
        <v>60</v>
      </c>
      <c r="H113" s="96">
        <v>88</v>
      </c>
      <c r="I113" s="95">
        <v>80.5</v>
      </c>
      <c r="J113" s="96">
        <v>100</v>
      </c>
      <c r="K113" s="96">
        <v>61</v>
      </c>
      <c r="L113" s="95">
        <v>52</v>
      </c>
      <c r="M113" s="96">
        <v>20</v>
      </c>
      <c r="N113" s="96">
        <v>40</v>
      </c>
      <c r="O113" s="96">
        <v>100</v>
      </c>
      <c r="P113" s="95">
        <v>89.8</v>
      </c>
      <c r="Q113" s="96">
        <v>89</v>
      </c>
      <c r="R113" s="96">
        <v>89</v>
      </c>
      <c r="S113" s="96">
        <v>93</v>
      </c>
      <c r="T113" s="95">
        <v>89.6</v>
      </c>
      <c r="U113" s="96">
        <v>84</v>
      </c>
      <c r="V113" s="96">
        <v>92</v>
      </c>
      <c r="W113" s="96">
        <v>92</v>
      </c>
      <c r="X113" s="97">
        <v>77.16</v>
      </c>
    </row>
    <row r="114" spans="1:24" ht="30" customHeight="1" x14ac:dyDescent="0.25">
      <c r="A114" s="104">
        <v>103</v>
      </c>
      <c r="B114" s="129">
        <v>42</v>
      </c>
      <c r="C114" s="108" t="s">
        <v>324</v>
      </c>
      <c r="D114" s="156">
        <v>100</v>
      </c>
      <c r="E114" s="95">
        <v>83.8</v>
      </c>
      <c r="F114" s="96">
        <v>72</v>
      </c>
      <c r="G114" s="96">
        <v>90</v>
      </c>
      <c r="H114" s="96">
        <v>88</v>
      </c>
      <c r="I114" s="95">
        <v>68.5</v>
      </c>
      <c r="J114" s="96">
        <v>60</v>
      </c>
      <c r="K114" s="96">
        <v>77</v>
      </c>
      <c r="L114" s="95">
        <v>52</v>
      </c>
      <c r="M114" s="96">
        <v>20</v>
      </c>
      <c r="N114" s="96">
        <v>40</v>
      </c>
      <c r="O114" s="96">
        <v>100</v>
      </c>
      <c r="P114" s="95">
        <v>95.8</v>
      </c>
      <c r="Q114" s="96">
        <v>94</v>
      </c>
      <c r="R114" s="96">
        <v>97</v>
      </c>
      <c r="S114" s="96">
        <v>97</v>
      </c>
      <c r="T114" s="95">
        <v>85</v>
      </c>
      <c r="U114" s="96">
        <v>83</v>
      </c>
      <c r="V114" s="96">
        <v>83</v>
      </c>
      <c r="W114" s="96">
        <v>87</v>
      </c>
      <c r="X114" s="97">
        <v>77.02</v>
      </c>
    </row>
    <row r="115" spans="1:24" ht="30" customHeight="1" x14ac:dyDescent="0.25">
      <c r="A115" s="104">
        <v>104</v>
      </c>
      <c r="B115" s="129">
        <v>50</v>
      </c>
      <c r="C115" s="108" t="s">
        <v>331</v>
      </c>
      <c r="D115" s="156">
        <v>38</v>
      </c>
      <c r="E115" s="95">
        <v>87.7</v>
      </c>
      <c r="F115" s="96">
        <v>77</v>
      </c>
      <c r="G115" s="96">
        <v>90</v>
      </c>
      <c r="H115" s="96">
        <v>94</v>
      </c>
      <c r="I115" s="95">
        <v>74.5</v>
      </c>
      <c r="J115" s="96">
        <v>80</v>
      </c>
      <c r="K115" s="96">
        <v>69</v>
      </c>
      <c r="L115" s="95">
        <v>44</v>
      </c>
      <c r="M115" s="96">
        <v>20</v>
      </c>
      <c r="N115" s="96">
        <v>20</v>
      </c>
      <c r="O115" s="96">
        <v>100</v>
      </c>
      <c r="P115" s="95">
        <v>87.6</v>
      </c>
      <c r="Q115" s="96">
        <v>79</v>
      </c>
      <c r="R115" s="96">
        <v>92</v>
      </c>
      <c r="S115" s="96">
        <v>96</v>
      </c>
      <c r="T115" s="95">
        <v>91</v>
      </c>
      <c r="U115" s="96">
        <v>92</v>
      </c>
      <c r="V115" s="96">
        <v>87</v>
      </c>
      <c r="W115" s="96">
        <v>92</v>
      </c>
      <c r="X115" s="97">
        <v>76.959999999999994</v>
      </c>
    </row>
    <row r="116" spans="1:24" ht="30" customHeight="1" x14ac:dyDescent="0.25">
      <c r="A116" s="104">
        <v>105</v>
      </c>
      <c r="B116" s="129">
        <v>162</v>
      </c>
      <c r="C116" s="108" t="s">
        <v>705</v>
      </c>
      <c r="D116" s="156">
        <v>20</v>
      </c>
      <c r="E116" s="95">
        <v>79</v>
      </c>
      <c r="F116" s="96">
        <v>74</v>
      </c>
      <c r="G116" s="96">
        <v>60</v>
      </c>
      <c r="H116" s="96">
        <v>97</v>
      </c>
      <c r="I116" s="95">
        <v>65</v>
      </c>
      <c r="J116" s="96">
        <v>40</v>
      </c>
      <c r="K116" s="96">
        <v>90</v>
      </c>
      <c r="L116" s="95">
        <v>44</v>
      </c>
      <c r="M116" s="96">
        <v>20</v>
      </c>
      <c r="N116" s="96">
        <v>20</v>
      </c>
      <c r="O116" s="96">
        <v>100</v>
      </c>
      <c r="P116" s="95">
        <v>98.8</v>
      </c>
      <c r="Q116" s="96">
        <v>99</v>
      </c>
      <c r="R116" s="96">
        <v>98</v>
      </c>
      <c r="S116" s="96">
        <v>100</v>
      </c>
      <c r="T116" s="95">
        <v>97.2</v>
      </c>
      <c r="U116" s="96">
        <v>98</v>
      </c>
      <c r="V116" s="96">
        <v>94</v>
      </c>
      <c r="W116" s="96">
        <v>98</v>
      </c>
      <c r="X116" s="97">
        <v>76.8</v>
      </c>
    </row>
    <row r="117" spans="1:24" ht="30" customHeight="1" x14ac:dyDescent="0.25">
      <c r="A117" s="104">
        <v>106</v>
      </c>
      <c r="B117" s="129">
        <v>81</v>
      </c>
      <c r="C117" s="108" t="s">
        <v>619</v>
      </c>
      <c r="D117" s="156">
        <v>85</v>
      </c>
      <c r="E117" s="95">
        <v>70.900000000000006</v>
      </c>
      <c r="F117" s="96">
        <v>43</v>
      </c>
      <c r="G117" s="96">
        <v>60</v>
      </c>
      <c r="H117" s="96">
        <v>100</v>
      </c>
      <c r="I117" s="95">
        <v>70</v>
      </c>
      <c r="J117" s="96">
        <v>40</v>
      </c>
      <c r="K117" s="96">
        <v>100</v>
      </c>
      <c r="L117" s="95">
        <v>42</v>
      </c>
      <c r="M117" s="96">
        <v>0</v>
      </c>
      <c r="N117" s="96">
        <v>30</v>
      </c>
      <c r="O117" s="96">
        <v>100</v>
      </c>
      <c r="P117" s="95">
        <v>100</v>
      </c>
      <c r="Q117" s="96">
        <v>100</v>
      </c>
      <c r="R117" s="96">
        <v>100</v>
      </c>
      <c r="S117" s="96">
        <v>100</v>
      </c>
      <c r="T117" s="95">
        <v>100</v>
      </c>
      <c r="U117" s="96">
        <v>100</v>
      </c>
      <c r="V117" s="96">
        <v>100</v>
      </c>
      <c r="W117" s="96">
        <v>100</v>
      </c>
      <c r="X117" s="97">
        <v>76.58</v>
      </c>
    </row>
    <row r="118" spans="1:24" ht="30" customHeight="1" x14ac:dyDescent="0.25">
      <c r="A118" s="104">
        <v>107</v>
      </c>
      <c r="B118" s="129">
        <v>125</v>
      </c>
      <c r="C118" s="108" t="s">
        <v>676</v>
      </c>
      <c r="D118" s="156">
        <v>69</v>
      </c>
      <c r="E118" s="95">
        <v>68.7</v>
      </c>
      <c r="F118" s="96">
        <v>61</v>
      </c>
      <c r="G118" s="96">
        <v>60</v>
      </c>
      <c r="H118" s="96">
        <v>81</v>
      </c>
      <c r="I118" s="95">
        <v>87.5</v>
      </c>
      <c r="J118" s="96">
        <v>100</v>
      </c>
      <c r="K118" s="96">
        <v>75</v>
      </c>
      <c r="L118" s="95">
        <v>42</v>
      </c>
      <c r="M118" s="96">
        <v>0</v>
      </c>
      <c r="N118" s="96">
        <v>30</v>
      </c>
      <c r="O118" s="96">
        <v>100</v>
      </c>
      <c r="P118" s="95">
        <v>91</v>
      </c>
      <c r="Q118" s="96">
        <v>90</v>
      </c>
      <c r="R118" s="96">
        <v>92</v>
      </c>
      <c r="S118" s="96">
        <v>91</v>
      </c>
      <c r="T118" s="95">
        <v>93.2</v>
      </c>
      <c r="U118" s="96">
        <v>94</v>
      </c>
      <c r="V118" s="96">
        <v>90</v>
      </c>
      <c r="W118" s="96">
        <v>94</v>
      </c>
      <c r="X118" s="187">
        <v>76.48</v>
      </c>
    </row>
    <row r="119" spans="1:24" ht="30" customHeight="1" x14ac:dyDescent="0.25">
      <c r="A119" s="104">
        <v>108</v>
      </c>
      <c r="B119" s="129">
        <v>163</v>
      </c>
      <c r="C119" s="108" t="s">
        <v>706</v>
      </c>
      <c r="D119" s="156">
        <v>13</v>
      </c>
      <c r="E119" s="95">
        <v>83.2</v>
      </c>
      <c r="F119" s="96">
        <v>58</v>
      </c>
      <c r="G119" s="96">
        <v>90</v>
      </c>
      <c r="H119" s="96">
        <v>97</v>
      </c>
      <c r="I119" s="95">
        <v>75</v>
      </c>
      <c r="J119" s="96">
        <v>60</v>
      </c>
      <c r="K119" s="96">
        <v>90</v>
      </c>
      <c r="L119" s="95">
        <v>48</v>
      </c>
      <c r="M119" s="96">
        <v>20</v>
      </c>
      <c r="N119" s="96">
        <v>30</v>
      </c>
      <c r="O119" s="96">
        <v>100</v>
      </c>
      <c r="P119" s="95">
        <v>90</v>
      </c>
      <c r="Q119" s="96">
        <v>90</v>
      </c>
      <c r="R119" s="96">
        <v>85</v>
      </c>
      <c r="S119" s="96">
        <v>100</v>
      </c>
      <c r="T119" s="95">
        <v>86</v>
      </c>
      <c r="U119" s="96">
        <v>85</v>
      </c>
      <c r="V119" s="96">
        <v>90</v>
      </c>
      <c r="W119" s="96">
        <v>85</v>
      </c>
      <c r="X119" s="187">
        <v>76.44</v>
      </c>
    </row>
    <row r="120" spans="1:24" ht="30" customHeight="1" x14ac:dyDescent="0.25">
      <c r="A120" s="104">
        <v>108</v>
      </c>
      <c r="B120" s="129">
        <v>167</v>
      </c>
      <c r="C120" s="108" t="s">
        <v>300</v>
      </c>
      <c r="D120" s="156">
        <v>48</v>
      </c>
      <c r="E120" s="95">
        <v>77.099999999999994</v>
      </c>
      <c r="F120" s="96">
        <v>73</v>
      </c>
      <c r="G120" s="96">
        <v>60</v>
      </c>
      <c r="H120" s="96">
        <v>93</v>
      </c>
      <c r="I120" s="95">
        <v>76</v>
      </c>
      <c r="J120" s="96">
        <v>60</v>
      </c>
      <c r="K120" s="96">
        <v>92</v>
      </c>
      <c r="L120" s="95">
        <v>38.4</v>
      </c>
      <c r="M120" s="96">
        <v>0</v>
      </c>
      <c r="N120" s="96">
        <v>30</v>
      </c>
      <c r="O120" s="96">
        <v>88</v>
      </c>
      <c r="P120" s="95">
        <v>94.8</v>
      </c>
      <c r="Q120" s="96">
        <v>94</v>
      </c>
      <c r="R120" s="96">
        <v>95</v>
      </c>
      <c r="S120" s="96">
        <v>96</v>
      </c>
      <c r="T120" s="95">
        <v>95.9</v>
      </c>
      <c r="U120" s="96">
        <v>98</v>
      </c>
      <c r="V120" s="96">
        <v>95</v>
      </c>
      <c r="W120" s="96">
        <v>95</v>
      </c>
      <c r="X120" s="187">
        <v>76.44</v>
      </c>
    </row>
    <row r="121" spans="1:24" ht="30" customHeight="1" x14ac:dyDescent="0.25">
      <c r="A121" s="104">
        <v>109</v>
      </c>
      <c r="B121" s="129">
        <v>138</v>
      </c>
      <c r="C121" s="108" t="s">
        <v>689</v>
      </c>
      <c r="D121" s="156">
        <v>76</v>
      </c>
      <c r="E121" s="95">
        <v>76.3</v>
      </c>
      <c r="F121" s="96">
        <v>69</v>
      </c>
      <c r="G121" s="96">
        <v>60</v>
      </c>
      <c r="H121" s="96">
        <v>94</v>
      </c>
      <c r="I121" s="95">
        <v>96.5</v>
      </c>
      <c r="J121" s="96">
        <v>100</v>
      </c>
      <c r="K121" s="96">
        <v>93</v>
      </c>
      <c r="L121" s="95">
        <v>18</v>
      </c>
      <c r="M121" s="96">
        <v>20</v>
      </c>
      <c r="N121" s="96">
        <v>30</v>
      </c>
      <c r="O121" s="96">
        <v>0</v>
      </c>
      <c r="P121" s="95">
        <v>95.4</v>
      </c>
      <c r="Q121" s="96">
        <v>95</v>
      </c>
      <c r="R121" s="96">
        <v>95</v>
      </c>
      <c r="S121" s="96">
        <v>97</v>
      </c>
      <c r="T121" s="95">
        <v>95.5</v>
      </c>
      <c r="U121" s="96">
        <v>93</v>
      </c>
      <c r="V121" s="96">
        <v>93</v>
      </c>
      <c r="W121" s="96">
        <v>98</v>
      </c>
      <c r="X121" s="97">
        <v>76.34</v>
      </c>
    </row>
    <row r="122" spans="1:24" ht="30" customHeight="1" x14ac:dyDescent="0.25">
      <c r="A122" s="104">
        <v>110</v>
      </c>
      <c r="B122" s="129">
        <v>15</v>
      </c>
      <c r="C122" s="108" t="s">
        <v>272</v>
      </c>
      <c r="D122" s="156">
        <v>42</v>
      </c>
      <c r="E122" s="95">
        <v>83.9</v>
      </c>
      <c r="F122" s="96">
        <v>71</v>
      </c>
      <c r="G122" s="96">
        <v>90</v>
      </c>
      <c r="H122" s="96">
        <v>89</v>
      </c>
      <c r="I122" s="95">
        <v>84.5</v>
      </c>
      <c r="J122" s="96">
        <v>100</v>
      </c>
      <c r="K122" s="96">
        <v>69</v>
      </c>
      <c r="L122" s="95">
        <v>34.799999999999997</v>
      </c>
      <c r="M122" s="96">
        <v>40</v>
      </c>
      <c r="N122" s="96">
        <v>0</v>
      </c>
      <c r="O122" s="96">
        <v>76</v>
      </c>
      <c r="P122" s="95">
        <v>90</v>
      </c>
      <c r="Q122" s="96">
        <v>88</v>
      </c>
      <c r="R122" s="96">
        <v>90</v>
      </c>
      <c r="S122" s="96">
        <v>94</v>
      </c>
      <c r="T122" s="95">
        <v>87.4</v>
      </c>
      <c r="U122" s="96">
        <v>91</v>
      </c>
      <c r="V122" s="96">
        <v>83</v>
      </c>
      <c r="W122" s="96">
        <v>87</v>
      </c>
      <c r="X122" s="97">
        <v>76.12</v>
      </c>
    </row>
    <row r="123" spans="1:24" ht="30" customHeight="1" x14ac:dyDescent="0.25">
      <c r="A123" s="104">
        <v>111</v>
      </c>
      <c r="B123" s="129">
        <v>131</v>
      </c>
      <c r="C123" s="108" t="s">
        <v>682</v>
      </c>
      <c r="D123" s="156">
        <v>60</v>
      </c>
      <c r="E123" s="95">
        <v>80.5</v>
      </c>
      <c r="F123" s="96">
        <v>79</v>
      </c>
      <c r="G123" s="96">
        <v>60</v>
      </c>
      <c r="H123" s="96">
        <v>97</v>
      </c>
      <c r="I123" s="95">
        <v>91</v>
      </c>
      <c r="J123" s="96">
        <v>100</v>
      </c>
      <c r="K123" s="96">
        <v>82</v>
      </c>
      <c r="L123" s="95">
        <v>18</v>
      </c>
      <c r="M123" s="96">
        <v>20</v>
      </c>
      <c r="N123" s="96">
        <v>30</v>
      </c>
      <c r="O123" s="96">
        <v>0</v>
      </c>
      <c r="P123" s="95">
        <v>95</v>
      </c>
      <c r="Q123" s="96">
        <v>95</v>
      </c>
      <c r="R123" s="96">
        <v>94</v>
      </c>
      <c r="S123" s="96">
        <v>97</v>
      </c>
      <c r="T123" s="95">
        <v>95</v>
      </c>
      <c r="U123" s="96">
        <v>98</v>
      </c>
      <c r="V123" s="96">
        <v>93</v>
      </c>
      <c r="W123" s="96">
        <v>94</v>
      </c>
      <c r="X123" s="97">
        <v>75.900000000000006</v>
      </c>
    </row>
    <row r="124" spans="1:24" ht="30" customHeight="1" x14ac:dyDescent="0.25">
      <c r="A124" s="104">
        <v>112</v>
      </c>
      <c r="B124" s="129">
        <v>111</v>
      </c>
      <c r="C124" s="108" t="s">
        <v>646</v>
      </c>
      <c r="D124" s="156">
        <v>69</v>
      </c>
      <c r="E124" s="95">
        <v>76.3</v>
      </c>
      <c r="F124" s="96">
        <v>65</v>
      </c>
      <c r="G124" s="96">
        <v>60</v>
      </c>
      <c r="H124" s="96">
        <v>97</v>
      </c>
      <c r="I124" s="95">
        <v>87.5</v>
      </c>
      <c r="J124" s="96">
        <v>100</v>
      </c>
      <c r="K124" s="96">
        <v>75</v>
      </c>
      <c r="L124" s="95">
        <v>42</v>
      </c>
      <c r="M124" s="96">
        <v>0</v>
      </c>
      <c r="N124" s="96">
        <v>30</v>
      </c>
      <c r="O124" s="96">
        <v>100</v>
      </c>
      <c r="P124" s="95">
        <v>89.2</v>
      </c>
      <c r="Q124" s="96">
        <v>90</v>
      </c>
      <c r="R124" s="96">
        <v>90</v>
      </c>
      <c r="S124" s="96">
        <v>86</v>
      </c>
      <c r="T124" s="95">
        <v>83.5</v>
      </c>
      <c r="U124" s="96">
        <v>75</v>
      </c>
      <c r="V124" s="96">
        <v>80</v>
      </c>
      <c r="W124" s="96">
        <v>90</v>
      </c>
      <c r="X124" s="97">
        <v>75.7</v>
      </c>
    </row>
    <row r="125" spans="1:24" ht="30" customHeight="1" x14ac:dyDescent="0.25">
      <c r="A125" s="104">
        <v>113</v>
      </c>
      <c r="B125" s="129">
        <v>93</v>
      </c>
      <c r="C125" s="108" t="s">
        <v>629</v>
      </c>
      <c r="D125" s="156">
        <v>185</v>
      </c>
      <c r="E125" s="95">
        <v>69.900000000000006</v>
      </c>
      <c r="F125" s="96">
        <v>53</v>
      </c>
      <c r="G125" s="96">
        <v>60</v>
      </c>
      <c r="H125" s="96">
        <v>90</v>
      </c>
      <c r="I125" s="95">
        <v>67.5</v>
      </c>
      <c r="J125" s="96">
        <v>40</v>
      </c>
      <c r="K125" s="96">
        <v>95</v>
      </c>
      <c r="L125" s="95">
        <v>44.4</v>
      </c>
      <c r="M125" s="96">
        <v>20</v>
      </c>
      <c r="N125" s="96">
        <v>30</v>
      </c>
      <c r="O125" s="96">
        <v>88</v>
      </c>
      <c r="P125" s="95">
        <v>98.2</v>
      </c>
      <c r="Q125" s="96">
        <v>98</v>
      </c>
      <c r="R125" s="96">
        <v>99</v>
      </c>
      <c r="S125" s="96">
        <v>97</v>
      </c>
      <c r="T125" s="95">
        <v>97.8</v>
      </c>
      <c r="U125" s="96">
        <v>98</v>
      </c>
      <c r="V125" s="96">
        <v>97</v>
      </c>
      <c r="W125" s="96">
        <v>98</v>
      </c>
      <c r="X125" s="97">
        <v>75.56</v>
      </c>
    </row>
    <row r="126" spans="1:24" ht="30" customHeight="1" x14ac:dyDescent="0.25">
      <c r="A126" s="104">
        <v>114</v>
      </c>
      <c r="B126" s="129">
        <v>107</v>
      </c>
      <c r="C126" s="108" t="s">
        <v>642</v>
      </c>
      <c r="D126" s="156">
        <v>46</v>
      </c>
      <c r="E126" s="95">
        <v>80.2</v>
      </c>
      <c r="F126" s="96">
        <v>78</v>
      </c>
      <c r="G126" s="96">
        <v>60</v>
      </c>
      <c r="H126" s="96">
        <v>97</v>
      </c>
      <c r="I126" s="95">
        <v>69</v>
      </c>
      <c r="J126" s="96">
        <v>60</v>
      </c>
      <c r="K126" s="96">
        <v>78</v>
      </c>
      <c r="L126" s="95">
        <v>50</v>
      </c>
      <c r="M126" s="96">
        <v>40</v>
      </c>
      <c r="N126" s="96">
        <v>20</v>
      </c>
      <c r="O126" s="96">
        <v>100</v>
      </c>
      <c r="P126" s="95">
        <v>90.4</v>
      </c>
      <c r="Q126" s="96">
        <v>91</v>
      </c>
      <c r="R126" s="96">
        <v>91</v>
      </c>
      <c r="S126" s="96">
        <v>88</v>
      </c>
      <c r="T126" s="95">
        <v>87.4</v>
      </c>
      <c r="U126" s="96">
        <v>84</v>
      </c>
      <c r="V126" s="96">
        <v>91</v>
      </c>
      <c r="W126" s="96">
        <v>88</v>
      </c>
      <c r="X126" s="97">
        <v>75.400000000000006</v>
      </c>
    </row>
    <row r="127" spans="1:24" ht="30" customHeight="1" x14ac:dyDescent="0.25">
      <c r="A127" s="104">
        <v>115</v>
      </c>
      <c r="B127" s="129">
        <v>18</v>
      </c>
      <c r="C127" s="108" t="s">
        <v>307</v>
      </c>
      <c r="D127" s="156">
        <v>42</v>
      </c>
      <c r="E127" s="95">
        <v>74.7</v>
      </c>
      <c r="F127" s="96">
        <v>61</v>
      </c>
      <c r="G127" s="96">
        <v>60</v>
      </c>
      <c r="H127" s="96">
        <v>96</v>
      </c>
      <c r="I127" s="95">
        <v>89</v>
      </c>
      <c r="J127" s="96">
        <v>100</v>
      </c>
      <c r="K127" s="96">
        <v>78</v>
      </c>
      <c r="L127" s="95">
        <v>30.5</v>
      </c>
      <c r="M127" s="96">
        <v>0</v>
      </c>
      <c r="N127" s="96">
        <v>20</v>
      </c>
      <c r="O127" s="96">
        <v>75</v>
      </c>
      <c r="P127" s="95">
        <v>91.6</v>
      </c>
      <c r="Q127" s="96">
        <v>91</v>
      </c>
      <c r="R127" s="96">
        <v>91</v>
      </c>
      <c r="S127" s="96">
        <v>94</v>
      </c>
      <c r="T127" s="95">
        <v>90.5</v>
      </c>
      <c r="U127" s="96">
        <v>91</v>
      </c>
      <c r="V127" s="96">
        <v>86</v>
      </c>
      <c r="W127" s="96">
        <v>92</v>
      </c>
      <c r="X127" s="97">
        <v>75.260000000000005</v>
      </c>
    </row>
    <row r="128" spans="1:24" ht="30" customHeight="1" x14ac:dyDescent="0.25">
      <c r="A128" s="104">
        <v>116</v>
      </c>
      <c r="B128" s="129">
        <v>26</v>
      </c>
      <c r="C128" s="108" t="s">
        <v>314</v>
      </c>
      <c r="D128" s="156">
        <v>54</v>
      </c>
      <c r="E128" s="95">
        <v>81.2</v>
      </c>
      <c r="F128" s="96">
        <v>58</v>
      </c>
      <c r="G128" s="96">
        <v>90</v>
      </c>
      <c r="H128" s="96">
        <v>92</v>
      </c>
      <c r="I128" s="95">
        <v>78.5</v>
      </c>
      <c r="J128" s="96">
        <v>80</v>
      </c>
      <c r="K128" s="96">
        <v>77</v>
      </c>
      <c r="L128" s="95">
        <v>36</v>
      </c>
      <c r="M128" s="96">
        <v>20</v>
      </c>
      <c r="N128" s="96">
        <v>0</v>
      </c>
      <c r="O128" s="96">
        <v>100</v>
      </c>
      <c r="P128" s="95">
        <v>90.4</v>
      </c>
      <c r="Q128" s="96">
        <v>90</v>
      </c>
      <c r="R128" s="96">
        <v>90</v>
      </c>
      <c r="S128" s="96">
        <v>92</v>
      </c>
      <c r="T128" s="95">
        <v>90.1</v>
      </c>
      <c r="U128" s="96">
        <v>91</v>
      </c>
      <c r="V128" s="96">
        <v>84</v>
      </c>
      <c r="W128" s="96">
        <v>92</v>
      </c>
      <c r="X128" s="97">
        <v>75.239999999999995</v>
      </c>
    </row>
    <row r="129" spans="1:24" ht="30" customHeight="1" x14ac:dyDescent="0.25">
      <c r="A129" s="104">
        <v>117</v>
      </c>
      <c r="B129" s="129">
        <v>99</v>
      </c>
      <c r="C129" s="108" t="s">
        <v>605</v>
      </c>
      <c r="D129" s="156">
        <v>89</v>
      </c>
      <c r="E129" s="95">
        <v>78.5</v>
      </c>
      <c r="F129" s="96">
        <v>71</v>
      </c>
      <c r="G129" s="96">
        <v>60</v>
      </c>
      <c r="H129" s="96">
        <v>98</v>
      </c>
      <c r="I129" s="95">
        <v>71.5</v>
      </c>
      <c r="J129" s="96">
        <v>60</v>
      </c>
      <c r="K129" s="96">
        <v>83</v>
      </c>
      <c r="L129" s="95">
        <v>44</v>
      </c>
      <c r="M129" s="96">
        <v>20</v>
      </c>
      <c r="N129" s="96">
        <v>20</v>
      </c>
      <c r="O129" s="96">
        <v>100</v>
      </c>
      <c r="P129" s="95">
        <v>91.8</v>
      </c>
      <c r="Q129" s="96">
        <v>91</v>
      </c>
      <c r="R129" s="96">
        <v>91</v>
      </c>
      <c r="S129" s="96">
        <v>95</v>
      </c>
      <c r="T129" s="95">
        <v>89.7</v>
      </c>
      <c r="U129" s="96">
        <v>90</v>
      </c>
      <c r="V129" s="96">
        <v>86</v>
      </c>
      <c r="W129" s="96">
        <v>91</v>
      </c>
      <c r="X129" s="97">
        <v>75.099999999999994</v>
      </c>
    </row>
    <row r="130" spans="1:24" ht="30" customHeight="1" x14ac:dyDescent="0.25">
      <c r="A130" s="104">
        <v>118</v>
      </c>
      <c r="B130" s="129">
        <v>72</v>
      </c>
      <c r="C130" s="108" t="s">
        <v>287</v>
      </c>
      <c r="D130" s="156">
        <v>106</v>
      </c>
      <c r="E130" s="95">
        <v>72.7</v>
      </c>
      <c r="F130" s="96">
        <v>65</v>
      </c>
      <c r="G130" s="96">
        <v>60</v>
      </c>
      <c r="H130" s="96">
        <v>88</v>
      </c>
      <c r="I130" s="95">
        <v>85.5</v>
      </c>
      <c r="J130" s="96">
        <v>100</v>
      </c>
      <c r="K130" s="96">
        <v>71</v>
      </c>
      <c r="L130" s="95">
        <v>53.8</v>
      </c>
      <c r="M130" s="96">
        <v>40</v>
      </c>
      <c r="N130" s="96">
        <v>40</v>
      </c>
      <c r="O130" s="96">
        <v>86</v>
      </c>
      <c r="P130" s="95">
        <v>84</v>
      </c>
      <c r="Q130" s="96">
        <v>81</v>
      </c>
      <c r="R130" s="96">
        <v>85</v>
      </c>
      <c r="S130" s="96">
        <v>88</v>
      </c>
      <c r="T130" s="95">
        <v>79.099999999999994</v>
      </c>
      <c r="U130" s="96">
        <v>76</v>
      </c>
      <c r="V130" s="96">
        <v>79</v>
      </c>
      <c r="W130" s="96">
        <v>81</v>
      </c>
      <c r="X130" s="97">
        <v>75.02</v>
      </c>
    </row>
    <row r="131" spans="1:24" ht="30" customHeight="1" x14ac:dyDescent="0.25">
      <c r="A131" s="104">
        <v>119</v>
      </c>
      <c r="B131" s="129">
        <v>52</v>
      </c>
      <c r="C131" s="108" t="s">
        <v>333</v>
      </c>
      <c r="D131" s="156">
        <v>47</v>
      </c>
      <c r="E131" s="95">
        <v>83.2</v>
      </c>
      <c r="F131" s="96">
        <v>54</v>
      </c>
      <c r="G131" s="96">
        <v>90</v>
      </c>
      <c r="H131" s="96">
        <v>100</v>
      </c>
      <c r="I131" s="95">
        <v>89</v>
      </c>
      <c r="J131" s="96">
        <v>100</v>
      </c>
      <c r="K131" s="96">
        <v>78</v>
      </c>
      <c r="L131" s="95">
        <v>36</v>
      </c>
      <c r="M131" s="96">
        <v>20</v>
      </c>
      <c r="N131" s="96">
        <v>0</v>
      </c>
      <c r="O131" s="96">
        <v>100</v>
      </c>
      <c r="P131" s="95">
        <v>84.4</v>
      </c>
      <c r="Q131" s="96">
        <v>78</v>
      </c>
      <c r="R131" s="96">
        <v>83</v>
      </c>
      <c r="S131" s="96">
        <v>100</v>
      </c>
      <c r="T131" s="95">
        <v>81.900000000000006</v>
      </c>
      <c r="U131" s="96">
        <v>72</v>
      </c>
      <c r="V131" s="96">
        <v>94</v>
      </c>
      <c r="W131" s="96">
        <v>83</v>
      </c>
      <c r="X131" s="97">
        <v>74.900000000000006</v>
      </c>
    </row>
    <row r="132" spans="1:24" ht="30" customHeight="1" x14ac:dyDescent="0.25">
      <c r="A132" s="104">
        <v>120</v>
      </c>
      <c r="B132" s="129">
        <v>47</v>
      </c>
      <c r="C132" s="108" t="s">
        <v>328</v>
      </c>
      <c r="D132" s="156">
        <v>60</v>
      </c>
      <c r="E132" s="95">
        <v>76.2</v>
      </c>
      <c r="F132" s="96">
        <v>56</v>
      </c>
      <c r="G132" s="96">
        <v>90</v>
      </c>
      <c r="H132" s="96">
        <v>81</v>
      </c>
      <c r="I132" s="95">
        <v>76.5</v>
      </c>
      <c r="J132" s="96">
        <v>80</v>
      </c>
      <c r="K132" s="96">
        <v>73</v>
      </c>
      <c r="L132" s="95">
        <v>58</v>
      </c>
      <c r="M132" s="96">
        <v>40</v>
      </c>
      <c r="N132" s="96">
        <v>40</v>
      </c>
      <c r="O132" s="96">
        <v>100</v>
      </c>
      <c r="P132" s="95">
        <v>83.4</v>
      </c>
      <c r="Q132" s="96">
        <v>78</v>
      </c>
      <c r="R132" s="96">
        <v>83</v>
      </c>
      <c r="S132" s="96">
        <v>95</v>
      </c>
      <c r="T132" s="95">
        <v>79.5</v>
      </c>
      <c r="U132" s="96">
        <v>68</v>
      </c>
      <c r="V132" s="96">
        <v>83</v>
      </c>
      <c r="W132" s="96">
        <v>85</v>
      </c>
      <c r="X132" s="97">
        <v>74.72</v>
      </c>
    </row>
    <row r="133" spans="1:24" ht="30" customHeight="1" x14ac:dyDescent="0.25">
      <c r="A133" s="104">
        <v>121</v>
      </c>
      <c r="B133" s="129">
        <v>78</v>
      </c>
      <c r="C133" s="108" t="s">
        <v>616</v>
      </c>
      <c r="D133" s="156">
        <v>79</v>
      </c>
      <c r="E133" s="95">
        <v>61</v>
      </c>
      <c r="F133" s="96">
        <v>56</v>
      </c>
      <c r="G133" s="96">
        <v>30</v>
      </c>
      <c r="H133" s="96">
        <v>88</v>
      </c>
      <c r="I133" s="95">
        <v>92</v>
      </c>
      <c r="J133" s="96">
        <v>100</v>
      </c>
      <c r="K133" s="96">
        <v>84</v>
      </c>
      <c r="L133" s="95">
        <v>54</v>
      </c>
      <c r="M133" s="96">
        <v>40</v>
      </c>
      <c r="N133" s="96">
        <v>30</v>
      </c>
      <c r="O133" s="96">
        <v>100</v>
      </c>
      <c r="P133" s="95">
        <v>82.6</v>
      </c>
      <c r="Q133" s="96">
        <v>77</v>
      </c>
      <c r="R133" s="96">
        <v>83</v>
      </c>
      <c r="S133" s="96">
        <v>93</v>
      </c>
      <c r="T133" s="95">
        <v>83.7</v>
      </c>
      <c r="U133" s="96">
        <v>82</v>
      </c>
      <c r="V133" s="96">
        <v>78</v>
      </c>
      <c r="W133" s="96">
        <v>87</v>
      </c>
      <c r="X133" s="97">
        <v>74.66</v>
      </c>
    </row>
    <row r="134" spans="1:24" ht="30" customHeight="1" x14ac:dyDescent="0.25">
      <c r="A134" s="104">
        <v>122</v>
      </c>
      <c r="B134" s="129">
        <v>116</v>
      </c>
      <c r="C134" s="108" t="s">
        <v>604</v>
      </c>
      <c r="D134" s="156">
        <v>60</v>
      </c>
      <c r="E134" s="95">
        <v>73.8</v>
      </c>
      <c r="F134" s="96">
        <v>58</v>
      </c>
      <c r="G134" s="96">
        <v>60</v>
      </c>
      <c r="H134" s="96">
        <v>96</v>
      </c>
      <c r="I134" s="95">
        <v>90</v>
      </c>
      <c r="J134" s="96">
        <v>100</v>
      </c>
      <c r="K134" s="96">
        <v>80</v>
      </c>
      <c r="L134" s="95">
        <v>24</v>
      </c>
      <c r="M134" s="96">
        <v>40</v>
      </c>
      <c r="N134" s="96">
        <v>30</v>
      </c>
      <c r="O134" s="96">
        <v>0</v>
      </c>
      <c r="P134" s="95">
        <v>89.6</v>
      </c>
      <c r="Q134" s="96">
        <v>87</v>
      </c>
      <c r="R134" s="96">
        <v>87</v>
      </c>
      <c r="S134" s="96">
        <v>100</v>
      </c>
      <c r="T134" s="95">
        <v>95.3</v>
      </c>
      <c r="U134" s="96">
        <v>93</v>
      </c>
      <c r="V134" s="96">
        <v>87</v>
      </c>
      <c r="W134" s="96">
        <v>100</v>
      </c>
      <c r="X134" s="97">
        <v>74.540000000000006</v>
      </c>
    </row>
    <row r="135" spans="1:24" ht="30" customHeight="1" x14ac:dyDescent="0.25">
      <c r="A135" s="104">
        <v>123</v>
      </c>
      <c r="B135" s="129">
        <v>13</v>
      </c>
      <c r="C135" s="108" t="s">
        <v>271</v>
      </c>
      <c r="D135" s="156">
        <v>47</v>
      </c>
      <c r="E135" s="95">
        <v>84.8</v>
      </c>
      <c r="F135" s="96">
        <v>82</v>
      </c>
      <c r="G135" s="96">
        <v>90</v>
      </c>
      <c r="H135" s="96">
        <v>83</v>
      </c>
      <c r="I135" s="95">
        <v>77</v>
      </c>
      <c r="J135" s="96">
        <v>100</v>
      </c>
      <c r="K135" s="96">
        <v>54</v>
      </c>
      <c r="L135" s="95">
        <v>55.8</v>
      </c>
      <c r="M135" s="96">
        <v>60</v>
      </c>
      <c r="N135" s="96">
        <v>60</v>
      </c>
      <c r="O135" s="96">
        <v>46</v>
      </c>
      <c r="P135" s="95">
        <v>82.8</v>
      </c>
      <c r="Q135" s="96">
        <v>80</v>
      </c>
      <c r="R135" s="96">
        <v>82</v>
      </c>
      <c r="S135" s="96">
        <v>90</v>
      </c>
      <c r="T135" s="95">
        <v>71.900000000000006</v>
      </c>
      <c r="U135" s="96">
        <v>70</v>
      </c>
      <c r="V135" s="96">
        <v>72</v>
      </c>
      <c r="W135" s="96">
        <v>73</v>
      </c>
      <c r="X135" s="97">
        <v>74.459999999999994</v>
      </c>
    </row>
    <row r="136" spans="1:24" ht="30" customHeight="1" x14ac:dyDescent="0.25">
      <c r="A136" s="104">
        <v>124</v>
      </c>
      <c r="B136" s="129">
        <v>75</v>
      </c>
      <c r="C136" s="108" t="s">
        <v>613</v>
      </c>
      <c r="D136" s="156">
        <v>52</v>
      </c>
      <c r="E136" s="95">
        <v>81.900000000000006</v>
      </c>
      <c r="F136" s="96">
        <v>59</v>
      </c>
      <c r="G136" s="96">
        <v>90</v>
      </c>
      <c r="H136" s="96">
        <v>93</v>
      </c>
      <c r="I136" s="95">
        <v>77.5</v>
      </c>
      <c r="J136" s="96">
        <v>80</v>
      </c>
      <c r="K136" s="96">
        <v>75</v>
      </c>
      <c r="L136" s="95">
        <v>30</v>
      </c>
      <c r="M136" s="96">
        <v>0</v>
      </c>
      <c r="N136" s="96">
        <v>0</v>
      </c>
      <c r="O136" s="96">
        <v>100</v>
      </c>
      <c r="P136" s="95">
        <v>94.2</v>
      </c>
      <c r="Q136" s="96">
        <v>92</v>
      </c>
      <c r="R136" s="96">
        <v>96</v>
      </c>
      <c r="S136" s="96">
        <v>95</v>
      </c>
      <c r="T136" s="95">
        <v>87</v>
      </c>
      <c r="U136" s="96">
        <v>88</v>
      </c>
      <c r="V136" s="96">
        <v>83</v>
      </c>
      <c r="W136" s="96">
        <v>88</v>
      </c>
      <c r="X136" s="97">
        <v>74.12</v>
      </c>
    </row>
    <row r="137" spans="1:24" ht="30" customHeight="1" x14ac:dyDescent="0.25">
      <c r="A137" s="104">
        <v>125</v>
      </c>
      <c r="B137" s="129">
        <v>12</v>
      </c>
      <c r="C137" s="108" t="s">
        <v>270</v>
      </c>
      <c r="D137" s="156">
        <v>41</v>
      </c>
      <c r="E137" s="95">
        <v>83.9</v>
      </c>
      <c r="F137" s="96">
        <v>75</v>
      </c>
      <c r="G137" s="96">
        <v>90</v>
      </c>
      <c r="H137" s="96">
        <v>86</v>
      </c>
      <c r="I137" s="95">
        <v>80.5</v>
      </c>
      <c r="J137" s="96">
        <v>100</v>
      </c>
      <c r="K137" s="96">
        <v>61</v>
      </c>
      <c r="L137" s="95">
        <v>40</v>
      </c>
      <c r="M137" s="96">
        <v>20</v>
      </c>
      <c r="N137" s="96">
        <v>40</v>
      </c>
      <c r="O137" s="96">
        <v>60</v>
      </c>
      <c r="P137" s="95">
        <v>85.4</v>
      </c>
      <c r="Q137" s="96">
        <v>82</v>
      </c>
      <c r="R137" s="96">
        <v>87</v>
      </c>
      <c r="S137" s="96">
        <v>89</v>
      </c>
      <c r="T137" s="95">
        <v>80.2</v>
      </c>
      <c r="U137" s="96">
        <v>80</v>
      </c>
      <c r="V137" s="96">
        <v>76</v>
      </c>
      <c r="W137" s="96">
        <v>82</v>
      </c>
      <c r="X137" s="97">
        <v>74</v>
      </c>
    </row>
    <row r="138" spans="1:24" ht="30" customHeight="1" x14ac:dyDescent="0.25">
      <c r="A138" s="104">
        <v>126</v>
      </c>
      <c r="B138" s="129">
        <v>1</v>
      </c>
      <c r="C138" s="105" t="s">
        <v>260</v>
      </c>
      <c r="D138" s="157">
        <v>6</v>
      </c>
      <c r="E138" s="95">
        <v>57.5</v>
      </c>
      <c r="F138" s="96">
        <v>69</v>
      </c>
      <c r="G138" s="96">
        <v>0</v>
      </c>
      <c r="H138" s="96">
        <v>92</v>
      </c>
      <c r="I138" s="95">
        <v>85.5</v>
      </c>
      <c r="J138" s="96">
        <v>80</v>
      </c>
      <c r="K138" s="96">
        <v>91</v>
      </c>
      <c r="L138" s="95">
        <v>38</v>
      </c>
      <c r="M138" s="96">
        <v>0</v>
      </c>
      <c r="N138" s="96">
        <v>20</v>
      </c>
      <c r="O138" s="96">
        <v>100</v>
      </c>
      <c r="P138" s="95">
        <v>97.6</v>
      </c>
      <c r="Q138" s="96">
        <v>100</v>
      </c>
      <c r="R138" s="96">
        <v>100</v>
      </c>
      <c r="S138" s="96">
        <v>88</v>
      </c>
      <c r="T138" s="95">
        <v>91.2</v>
      </c>
      <c r="U138" s="96">
        <v>95</v>
      </c>
      <c r="V138" s="96">
        <v>86</v>
      </c>
      <c r="W138" s="96">
        <v>91</v>
      </c>
      <c r="X138" s="97">
        <v>73.959999999999994</v>
      </c>
    </row>
    <row r="139" spans="1:24" ht="30" customHeight="1" x14ac:dyDescent="0.25">
      <c r="A139" s="104">
        <v>127</v>
      </c>
      <c r="B139" s="129">
        <v>30</v>
      </c>
      <c r="C139" s="108" t="s">
        <v>318</v>
      </c>
      <c r="D139" s="156">
        <v>45</v>
      </c>
      <c r="E139" s="95">
        <v>74.599999999999994</v>
      </c>
      <c r="F139" s="96">
        <v>62</v>
      </c>
      <c r="G139" s="96">
        <v>60</v>
      </c>
      <c r="H139" s="96">
        <v>95</v>
      </c>
      <c r="I139" s="95">
        <v>85</v>
      </c>
      <c r="J139" s="96">
        <v>80</v>
      </c>
      <c r="K139" s="96">
        <v>90</v>
      </c>
      <c r="L139" s="95">
        <v>19.2</v>
      </c>
      <c r="M139" s="96">
        <v>0</v>
      </c>
      <c r="N139" s="96">
        <v>0</v>
      </c>
      <c r="O139" s="96">
        <v>64</v>
      </c>
      <c r="P139" s="95">
        <v>96.4</v>
      </c>
      <c r="Q139" s="96">
        <v>96</v>
      </c>
      <c r="R139" s="96">
        <v>96</v>
      </c>
      <c r="S139" s="96">
        <v>98</v>
      </c>
      <c r="T139" s="95">
        <v>94.4</v>
      </c>
      <c r="U139" s="96">
        <v>96</v>
      </c>
      <c r="V139" s="96">
        <v>93</v>
      </c>
      <c r="W139" s="96">
        <v>94</v>
      </c>
      <c r="X139" s="97">
        <v>73.92</v>
      </c>
    </row>
    <row r="140" spans="1:24" ht="30" customHeight="1" x14ac:dyDescent="0.25">
      <c r="A140" s="104">
        <v>128</v>
      </c>
      <c r="B140" s="129">
        <v>151</v>
      </c>
      <c r="C140" s="108" t="s">
        <v>698</v>
      </c>
      <c r="D140" s="156">
        <v>1</v>
      </c>
      <c r="E140" s="95">
        <v>87.1</v>
      </c>
      <c r="F140" s="96">
        <v>67</v>
      </c>
      <c r="G140" s="96">
        <v>90</v>
      </c>
      <c r="H140" s="96">
        <v>100</v>
      </c>
      <c r="I140" s="95">
        <v>65.5</v>
      </c>
      <c r="J140" s="96">
        <v>60</v>
      </c>
      <c r="K140" s="96">
        <v>71</v>
      </c>
      <c r="L140" s="95">
        <v>48</v>
      </c>
      <c r="M140" s="96">
        <v>20</v>
      </c>
      <c r="N140" s="96">
        <v>30</v>
      </c>
      <c r="O140" s="96">
        <v>100</v>
      </c>
      <c r="P140" s="95">
        <v>79.400000000000006</v>
      </c>
      <c r="Q140" s="96">
        <v>86</v>
      </c>
      <c r="R140" s="96">
        <v>71</v>
      </c>
      <c r="S140" s="96">
        <v>83</v>
      </c>
      <c r="T140" s="95">
        <v>88.5</v>
      </c>
      <c r="U140" s="96">
        <v>71</v>
      </c>
      <c r="V140" s="96">
        <v>86</v>
      </c>
      <c r="W140" s="96">
        <v>100</v>
      </c>
      <c r="X140" s="97">
        <v>73.7</v>
      </c>
    </row>
    <row r="141" spans="1:24" ht="30" customHeight="1" x14ac:dyDescent="0.25">
      <c r="A141" s="104">
        <v>129</v>
      </c>
      <c r="B141" s="129">
        <v>88</v>
      </c>
      <c r="C141" s="108" t="s">
        <v>624</v>
      </c>
      <c r="D141" s="156">
        <v>102</v>
      </c>
      <c r="E141" s="95">
        <v>85.8</v>
      </c>
      <c r="F141" s="96">
        <v>64</v>
      </c>
      <c r="G141" s="96">
        <v>90</v>
      </c>
      <c r="H141" s="96">
        <v>99</v>
      </c>
      <c r="I141" s="95">
        <v>48</v>
      </c>
      <c r="J141" s="96">
        <v>0</v>
      </c>
      <c r="K141" s="96">
        <v>96</v>
      </c>
      <c r="L141" s="95">
        <v>42</v>
      </c>
      <c r="M141" s="96">
        <v>0</v>
      </c>
      <c r="N141" s="96">
        <v>30</v>
      </c>
      <c r="O141" s="96">
        <v>100</v>
      </c>
      <c r="P141" s="95">
        <v>96.4</v>
      </c>
      <c r="Q141" s="96">
        <v>92</v>
      </c>
      <c r="R141" s="96">
        <v>100</v>
      </c>
      <c r="S141" s="96">
        <v>98</v>
      </c>
      <c r="T141" s="95">
        <v>96</v>
      </c>
      <c r="U141" s="96">
        <v>98</v>
      </c>
      <c r="V141" s="96">
        <v>98</v>
      </c>
      <c r="W141" s="96">
        <v>94</v>
      </c>
      <c r="X141" s="97">
        <v>73.64</v>
      </c>
    </row>
    <row r="142" spans="1:24" ht="30" customHeight="1" x14ac:dyDescent="0.25">
      <c r="A142" s="104">
        <v>130</v>
      </c>
      <c r="B142" s="129">
        <v>66</v>
      </c>
      <c r="C142" s="108" t="s">
        <v>344</v>
      </c>
      <c r="D142" s="156">
        <v>54</v>
      </c>
      <c r="E142" s="95">
        <v>84.9</v>
      </c>
      <c r="F142" s="96">
        <v>73</v>
      </c>
      <c r="G142" s="96">
        <v>90</v>
      </c>
      <c r="H142" s="96">
        <v>90</v>
      </c>
      <c r="I142" s="95">
        <v>74.5</v>
      </c>
      <c r="J142" s="96">
        <v>80</v>
      </c>
      <c r="K142" s="96">
        <v>69</v>
      </c>
      <c r="L142" s="95">
        <v>35.299999999999997</v>
      </c>
      <c r="M142" s="96">
        <v>20</v>
      </c>
      <c r="N142" s="96">
        <v>20</v>
      </c>
      <c r="O142" s="96">
        <v>71</v>
      </c>
      <c r="P142" s="95">
        <v>88.8</v>
      </c>
      <c r="Q142" s="96">
        <v>85</v>
      </c>
      <c r="R142" s="96">
        <v>90</v>
      </c>
      <c r="S142" s="96">
        <v>94</v>
      </c>
      <c r="T142" s="95">
        <v>84.3</v>
      </c>
      <c r="U142" s="96">
        <v>85</v>
      </c>
      <c r="V142" s="96">
        <v>84</v>
      </c>
      <c r="W142" s="96">
        <v>84</v>
      </c>
      <c r="X142" s="187">
        <v>73.56</v>
      </c>
    </row>
    <row r="143" spans="1:24" ht="30" customHeight="1" x14ac:dyDescent="0.25">
      <c r="A143" s="104">
        <v>130</v>
      </c>
      <c r="B143" s="129">
        <v>83</v>
      </c>
      <c r="C143" s="108" t="s">
        <v>620</v>
      </c>
      <c r="D143" s="156">
        <v>92</v>
      </c>
      <c r="E143" s="95">
        <v>84.4</v>
      </c>
      <c r="F143" s="96">
        <v>82</v>
      </c>
      <c r="G143" s="96">
        <v>90</v>
      </c>
      <c r="H143" s="96">
        <v>82</v>
      </c>
      <c r="I143" s="95">
        <v>71</v>
      </c>
      <c r="J143" s="96">
        <v>80</v>
      </c>
      <c r="K143" s="96">
        <v>62</v>
      </c>
      <c r="L143" s="95">
        <v>48</v>
      </c>
      <c r="M143" s="96">
        <v>20</v>
      </c>
      <c r="N143" s="96">
        <v>30</v>
      </c>
      <c r="O143" s="96">
        <v>100</v>
      </c>
      <c r="P143" s="95">
        <v>89.2</v>
      </c>
      <c r="Q143" s="96">
        <v>85</v>
      </c>
      <c r="R143" s="96">
        <v>90</v>
      </c>
      <c r="S143" s="96">
        <v>96</v>
      </c>
      <c r="T143" s="95">
        <v>75.2</v>
      </c>
      <c r="U143" s="96">
        <v>62</v>
      </c>
      <c r="V143" s="96">
        <v>83</v>
      </c>
      <c r="W143" s="96">
        <v>80</v>
      </c>
      <c r="X143" s="187">
        <v>73.56</v>
      </c>
    </row>
    <row r="144" spans="1:24" ht="30" customHeight="1" x14ac:dyDescent="0.25">
      <c r="A144" s="104">
        <v>131</v>
      </c>
      <c r="B144" s="129">
        <v>91</v>
      </c>
      <c r="C144" s="108" t="s">
        <v>627</v>
      </c>
      <c r="D144" s="156">
        <v>123</v>
      </c>
      <c r="E144" s="95">
        <v>85.5</v>
      </c>
      <c r="F144" s="96">
        <v>63</v>
      </c>
      <c r="G144" s="96">
        <v>90</v>
      </c>
      <c r="H144" s="96">
        <v>99</v>
      </c>
      <c r="I144" s="95">
        <v>54.5</v>
      </c>
      <c r="J144" s="96">
        <v>20</v>
      </c>
      <c r="K144" s="96">
        <v>89</v>
      </c>
      <c r="L144" s="95">
        <v>30</v>
      </c>
      <c r="M144" s="96">
        <v>0</v>
      </c>
      <c r="N144" s="96">
        <v>0</v>
      </c>
      <c r="O144" s="96">
        <v>100</v>
      </c>
      <c r="P144" s="95">
        <v>98.2</v>
      </c>
      <c r="Q144" s="96">
        <v>100</v>
      </c>
      <c r="R144" s="96">
        <v>97</v>
      </c>
      <c r="S144" s="96">
        <v>97</v>
      </c>
      <c r="T144" s="95">
        <v>97.6</v>
      </c>
      <c r="U144" s="96">
        <v>97</v>
      </c>
      <c r="V144" s="96">
        <v>100</v>
      </c>
      <c r="W144" s="96">
        <v>97</v>
      </c>
      <c r="X144" s="97">
        <v>73.16</v>
      </c>
    </row>
    <row r="145" spans="1:24" ht="30" customHeight="1" x14ac:dyDescent="0.25">
      <c r="A145" s="104">
        <v>132</v>
      </c>
      <c r="B145" s="129">
        <v>89</v>
      </c>
      <c r="C145" s="108" t="s">
        <v>625</v>
      </c>
      <c r="D145" s="156">
        <v>73</v>
      </c>
      <c r="E145" s="95">
        <v>87.4</v>
      </c>
      <c r="F145" s="96">
        <v>72</v>
      </c>
      <c r="G145" s="96">
        <v>90</v>
      </c>
      <c r="H145" s="96">
        <v>97</v>
      </c>
      <c r="I145" s="95">
        <v>45.5</v>
      </c>
      <c r="J145" s="96">
        <v>0</v>
      </c>
      <c r="K145" s="96">
        <v>91</v>
      </c>
      <c r="L145" s="95">
        <v>46</v>
      </c>
      <c r="M145" s="96">
        <v>0</v>
      </c>
      <c r="N145" s="96">
        <v>40</v>
      </c>
      <c r="O145" s="96">
        <v>100</v>
      </c>
      <c r="P145" s="95">
        <v>92.8</v>
      </c>
      <c r="Q145" s="96">
        <v>92</v>
      </c>
      <c r="R145" s="96">
        <v>93</v>
      </c>
      <c r="S145" s="96">
        <v>94</v>
      </c>
      <c r="T145" s="95">
        <v>92.7</v>
      </c>
      <c r="U145" s="96">
        <v>96</v>
      </c>
      <c r="V145" s="96">
        <v>92</v>
      </c>
      <c r="W145" s="96">
        <v>91</v>
      </c>
      <c r="X145" s="97">
        <v>72.88</v>
      </c>
    </row>
    <row r="146" spans="1:24" ht="30" customHeight="1" x14ac:dyDescent="0.25">
      <c r="A146" s="104">
        <v>133</v>
      </c>
      <c r="B146" s="129">
        <v>59</v>
      </c>
      <c r="C146" s="108" t="s">
        <v>283</v>
      </c>
      <c r="D146" s="156">
        <v>5</v>
      </c>
      <c r="E146" s="95">
        <v>82.5</v>
      </c>
      <c r="F146" s="96">
        <v>57</v>
      </c>
      <c r="G146" s="96">
        <v>90</v>
      </c>
      <c r="H146" s="96">
        <v>96</v>
      </c>
      <c r="I146" s="95">
        <v>63.5</v>
      </c>
      <c r="J146" s="96">
        <v>60</v>
      </c>
      <c r="K146" s="96">
        <v>67</v>
      </c>
      <c r="L146" s="95">
        <v>36</v>
      </c>
      <c r="M146" s="96">
        <v>20</v>
      </c>
      <c r="N146" s="96">
        <v>0</v>
      </c>
      <c r="O146" s="96">
        <v>100</v>
      </c>
      <c r="P146" s="95">
        <v>91.2</v>
      </c>
      <c r="Q146" s="96">
        <v>89</v>
      </c>
      <c r="R146" s="96">
        <v>89</v>
      </c>
      <c r="S146" s="96">
        <v>100</v>
      </c>
      <c r="T146" s="95">
        <v>90</v>
      </c>
      <c r="U146" s="96">
        <v>89</v>
      </c>
      <c r="V146" s="96">
        <v>94</v>
      </c>
      <c r="W146" s="96">
        <v>89</v>
      </c>
      <c r="X146" s="97">
        <v>72.64</v>
      </c>
    </row>
    <row r="147" spans="1:24" ht="30" customHeight="1" x14ac:dyDescent="0.25">
      <c r="A147" s="104">
        <v>134</v>
      </c>
      <c r="B147" s="129">
        <v>144</v>
      </c>
      <c r="C147" s="108" t="s">
        <v>692</v>
      </c>
      <c r="D147" s="156">
        <v>44</v>
      </c>
      <c r="E147" s="95">
        <v>71.400000000000006</v>
      </c>
      <c r="F147" s="96">
        <v>74</v>
      </c>
      <c r="G147" s="96">
        <v>60</v>
      </c>
      <c r="H147" s="96">
        <v>78</v>
      </c>
      <c r="I147" s="95">
        <v>72</v>
      </c>
      <c r="J147" s="96">
        <v>80</v>
      </c>
      <c r="K147" s="96">
        <v>64</v>
      </c>
      <c r="L147" s="95">
        <v>42</v>
      </c>
      <c r="M147" s="96">
        <v>0</v>
      </c>
      <c r="N147" s="96">
        <v>30</v>
      </c>
      <c r="O147" s="96">
        <v>100</v>
      </c>
      <c r="P147" s="95">
        <v>91</v>
      </c>
      <c r="Q147" s="96">
        <v>100</v>
      </c>
      <c r="R147" s="96">
        <v>86</v>
      </c>
      <c r="S147" s="96">
        <v>83</v>
      </c>
      <c r="T147" s="95">
        <v>86.7</v>
      </c>
      <c r="U147" s="96">
        <v>86</v>
      </c>
      <c r="V147" s="96">
        <v>77</v>
      </c>
      <c r="W147" s="96">
        <v>91</v>
      </c>
      <c r="X147" s="97">
        <v>72.62</v>
      </c>
    </row>
    <row r="148" spans="1:24" ht="30" customHeight="1" x14ac:dyDescent="0.25">
      <c r="A148" s="104">
        <v>135</v>
      </c>
      <c r="B148" s="129">
        <v>157</v>
      </c>
      <c r="C148" s="108" t="s">
        <v>296</v>
      </c>
      <c r="D148" s="156">
        <v>21</v>
      </c>
      <c r="E148" s="95">
        <v>78.599999999999994</v>
      </c>
      <c r="F148" s="96">
        <v>56</v>
      </c>
      <c r="G148" s="96">
        <v>90</v>
      </c>
      <c r="H148" s="96">
        <v>87</v>
      </c>
      <c r="I148" s="95">
        <v>52</v>
      </c>
      <c r="J148" s="96">
        <v>40</v>
      </c>
      <c r="K148" s="96">
        <v>64</v>
      </c>
      <c r="L148" s="95">
        <v>48</v>
      </c>
      <c r="M148" s="96">
        <v>20</v>
      </c>
      <c r="N148" s="96">
        <v>30</v>
      </c>
      <c r="O148" s="96">
        <v>100</v>
      </c>
      <c r="P148" s="95">
        <v>95.6</v>
      </c>
      <c r="Q148" s="96">
        <v>94</v>
      </c>
      <c r="R148" s="96">
        <v>98</v>
      </c>
      <c r="S148" s="96">
        <v>94</v>
      </c>
      <c r="T148" s="95">
        <v>87.7</v>
      </c>
      <c r="U148" s="96">
        <v>93</v>
      </c>
      <c r="V148" s="96">
        <v>79</v>
      </c>
      <c r="W148" s="96">
        <v>88</v>
      </c>
      <c r="X148" s="97">
        <v>72.38</v>
      </c>
    </row>
    <row r="149" spans="1:24" ht="30" customHeight="1" x14ac:dyDescent="0.25">
      <c r="A149" s="104">
        <v>136</v>
      </c>
      <c r="B149" s="129">
        <v>41</v>
      </c>
      <c r="C149" s="108" t="s">
        <v>323</v>
      </c>
      <c r="D149" s="156">
        <v>70</v>
      </c>
      <c r="E149" s="95">
        <v>63.3</v>
      </c>
      <c r="F149" s="96">
        <v>53</v>
      </c>
      <c r="G149" s="96">
        <v>30</v>
      </c>
      <c r="H149" s="96">
        <v>96</v>
      </c>
      <c r="I149" s="95">
        <v>83</v>
      </c>
      <c r="J149" s="96">
        <v>80</v>
      </c>
      <c r="K149" s="96">
        <v>86</v>
      </c>
      <c r="L149" s="95">
        <v>44</v>
      </c>
      <c r="M149" s="96">
        <v>20</v>
      </c>
      <c r="N149" s="96">
        <v>20</v>
      </c>
      <c r="O149" s="96">
        <v>100</v>
      </c>
      <c r="P149" s="95">
        <v>77.8</v>
      </c>
      <c r="Q149" s="96">
        <v>71</v>
      </c>
      <c r="R149" s="96">
        <v>79</v>
      </c>
      <c r="S149" s="96">
        <v>89</v>
      </c>
      <c r="T149" s="95">
        <v>93</v>
      </c>
      <c r="U149" s="96">
        <v>93</v>
      </c>
      <c r="V149" s="96">
        <v>93</v>
      </c>
      <c r="W149" s="96">
        <v>93</v>
      </c>
      <c r="X149" s="97">
        <v>72.22</v>
      </c>
    </row>
    <row r="150" spans="1:24" ht="30" customHeight="1" x14ac:dyDescent="0.25">
      <c r="A150" s="104">
        <v>137</v>
      </c>
      <c r="B150" s="129">
        <v>86</v>
      </c>
      <c r="C150" s="108" t="s">
        <v>622</v>
      </c>
      <c r="D150" s="156">
        <v>43</v>
      </c>
      <c r="E150" s="95">
        <v>73.099999999999994</v>
      </c>
      <c r="F150" s="96">
        <v>65</v>
      </c>
      <c r="G150" s="96">
        <v>60</v>
      </c>
      <c r="H150" s="96">
        <v>89</v>
      </c>
      <c r="I150" s="95">
        <v>84.5</v>
      </c>
      <c r="J150" s="96">
        <v>100</v>
      </c>
      <c r="K150" s="96">
        <v>69</v>
      </c>
      <c r="L150" s="95">
        <v>36</v>
      </c>
      <c r="M150" s="96">
        <v>20</v>
      </c>
      <c r="N150" s="96">
        <v>0</v>
      </c>
      <c r="O150" s="96">
        <v>100</v>
      </c>
      <c r="P150" s="95">
        <v>87.6</v>
      </c>
      <c r="Q150" s="96">
        <v>89</v>
      </c>
      <c r="R150" s="96">
        <v>83</v>
      </c>
      <c r="S150" s="96">
        <v>94</v>
      </c>
      <c r="T150" s="95">
        <v>79.5</v>
      </c>
      <c r="U150" s="96">
        <v>85</v>
      </c>
      <c r="V150" s="96">
        <v>80</v>
      </c>
      <c r="W150" s="96">
        <v>76</v>
      </c>
      <c r="X150" s="97">
        <v>72.14</v>
      </c>
    </row>
    <row r="151" spans="1:24" ht="30" customHeight="1" x14ac:dyDescent="0.25">
      <c r="A151" s="104">
        <v>138</v>
      </c>
      <c r="B151" s="129">
        <v>70</v>
      </c>
      <c r="C151" s="108" t="s">
        <v>347</v>
      </c>
      <c r="D151" s="156">
        <v>46</v>
      </c>
      <c r="E151" s="95">
        <v>77.7</v>
      </c>
      <c r="F151" s="96">
        <v>61</v>
      </c>
      <c r="G151" s="96">
        <v>90</v>
      </c>
      <c r="H151" s="96">
        <v>81</v>
      </c>
      <c r="I151" s="95">
        <v>82.5</v>
      </c>
      <c r="J151" s="96">
        <v>100</v>
      </c>
      <c r="K151" s="96">
        <v>65</v>
      </c>
      <c r="L151" s="95">
        <v>50</v>
      </c>
      <c r="M151" s="96">
        <v>40</v>
      </c>
      <c r="N151" s="96">
        <v>20</v>
      </c>
      <c r="O151" s="96">
        <v>100</v>
      </c>
      <c r="P151" s="95">
        <v>76.400000000000006</v>
      </c>
      <c r="Q151" s="96">
        <v>65</v>
      </c>
      <c r="R151" s="96">
        <v>78</v>
      </c>
      <c r="S151" s="96">
        <v>96</v>
      </c>
      <c r="T151" s="95">
        <v>73.8</v>
      </c>
      <c r="U151" s="96">
        <v>72</v>
      </c>
      <c r="V151" s="96">
        <v>76</v>
      </c>
      <c r="W151" s="96">
        <v>74</v>
      </c>
      <c r="X151" s="97">
        <v>72.08</v>
      </c>
    </row>
    <row r="152" spans="1:24" ht="30" customHeight="1" x14ac:dyDescent="0.25">
      <c r="A152" s="104">
        <v>139</v>
      </c>
      <c r="B152" s="129">
        <v>161</v>
      </c>
      <c r="C152" s="108" t="s">
        <v>704</v>
      </c>
      <c r="D152" s="156">
        <v>97</v>
      </c>
      <c r="E152" s="95">
        <v>51.6</v>
      </c>
      <c r="F152" s="96">
        <v>56</v>
      </c>
      <c r="G152" s="96">
        <v>0</v>
      </c>
      <c r="H152" s="96">
        <v>87</v>
      </c>
      <c r="I152" s="95">
        <v>98</v>
      </c>
      <c r="J152" s="96">
        <v>100</v>
      </c>
      <c r="K152" s="96">
        <v>96</v>
      </c>
      <c r="L152" s="95">
        <v>17.399999999999999</v>
      </c>
      <c r="M152" s="96">
        <v>20</v>
      </c>
      <c r="N152" s="96">
        <v>0</v>
      </c>
      <c r="O152" s="96">
        <v>38</v>
      </c>
      <c r="P152" s="95">
        <v>93.4</v>
      </c>
      <c r="Q152" s="96">
        <v>89</v>
      </c>
      <c r="R152" s="96">
        <v>100</v>
      </c>
      <c r="S152" s="96">
        <v>89</v>
      </c>
      <c r="T152" s="95">
        <v>98.9</v>
      </c>
      <c r="U152" s="96">
        <v>98</v>
      </c>
      <c r="V152" s="96">
        <v>100</v>
      </c>
      <c r="W152" s="96">
        <v>99</v>
      </c>
      <c r="X152" s="97">
        <v>71.86</v>
      </c>
    </row>
    <row r="153" spans="1:24" ht="30" customHeight="1" x14ac:dyDescent="0.25">
      <c r="A153" s="104">
        <v>140</v>
      </c>
      <c r="B153" s="129">
        <v>77</v>
      </c>
      <c r="C153" s="108" t="s">
        <v>615</v>
      </c>
      <c r="D153" s="156">
        <v>29</v>
      </c>
      <c r="E153" s="95">
        <v>73</v>
      </c>
      <c r="F153" s="96">
        <v>62</v>
      </c>
      <c r="G153" s="96">
        <v>60</v>
      </c>
      <c r="H153" s="96">
        <v>91</v>
      </c>
      <c r="I153" s="95">
        <v>67</v>
      </c>
      <c r="J153" s="96">
        <v>60</v>
      </c>
      <c r="K153" s="96">
        <v>74</v>
      </c>
      <c r="L153" s="95">
        <v>52</v>
      </c>
      <c r="M153" s="96">
        <v>20</v>
      </c>
      <c r="N153" s="96">
        <v>40</v>
      </c>
      <c r="O153" s="96">
        <v>100</v>
      </c>
      <c r="P153" s="95">
        <v>85.2</v>
      </c>
      <c r="Q153" s="96">
        <v>82</v>
      </c>
      <c r="R153" s="96">
        <v>86</v>
      </c>
      <c r="S153" s="96">
        <v>90</v>
      </c>
      <c r="T153" s="95">
        <v>81.599999999999994</v>
      </c>
      <c r="U153" s="96">
        <v>83</v>
      </c>
      <c r="V153" s="96">
        <v>81</v>
      </c>
      <c r="W153" s="96">
        <v>81</v>
      </c>
      <c r="X153" s="97">
        <v>71.760000000000005</v>
      </c>
    </row>
    <row r="154" spans="1:24" ht="30" customHeight="1" x14ac:dyDescent="0.25">
      <c r="A154" s="104">
        <v>141</v>
      </c>
      <c r="B154" s="129">
        <v>73</v>
      </c>
      <c r="C154" s="108" t="s">
        <v>611</v>
      </c>
      <c r="D154" s="156">
        <v>86</v>
      </c>
      <c r="E154" s="95">
        <v>74.900000000000006</v>
      </c>
      <c r="F154" s="96">
        <v>61</v>
      </c>
      <c r="G154" s="96">
        <v>90</v>
      </c>
      <c r="H154" s="96">
        <v>74</v>
      </c>
      <c r="I154" s="95">
        <v>77</v>
      </c>
      <c r="J154" s="96">
        <v>80</v>
      </c>
      <c r="K154" s="96">
        <v>74</v>
      </c>
      <c r="L154" s="95">
        <v>30</v>
      </c>
      <c r="M154" s="96">
        <v>20</v>
      </c>
      <c r="N154" s="96">
        <v>60</v>
      </c>
      <c r="O154" s="96">
        <v>0</v>
      </c>
      <c r="P154" s="95">
        <v>83.4</v>
      </c>
      <c r="Q154" s="96">
        <v>89</v>
      </c>
      <c r="R154" s="96">
        <v>79</v>
      </c>
      <c r="S154" s="96">
        <v>81</v>
      </c>
      <c r="T154" s="95">
        <v>92</v>
      </c>
      <c r="U154" s="96">
        <v>84</v>
      </c>
      <c r="V154" s="96">
        <v>84</v>
      </c>
      <c r="W154" s="96">
        <v>100</v>
      </c>
      <c r="X154" s="97">
        <v>71.459999999999994</v>
      </c>
    </row>
    <row r="155" spans="1:24" ht="30" customHeight="1" x14ac:dyDescent="0.25">
      <c r="A155" s="104">
        <v>142</v>
      </c>
      <c r="B155" s="129">
        <v>94</v>
      </c>
      <c r="C155" s="108" t="s">
        <v>630</v>
      </c>
      <c r="D155" s="156">
        <v>54</v>
      </c>
      <c r="E155" s="95">
        <v>74.7</v>
      </c>
      <c r="F155" s="96">
        <v>69</v>
      </c>
      <c r="G155" s="96">
        <v>60</v>
      </c>
      <c r="H155" s="96">
        <v>90</v>
      </c>
      <c r="I155" s="95">
        <v>70</v>
      </c>
      <c r="J155" s="96">
        <v>60</v>
      </c>
      <c r="K155" s="96">
        <v>80</v>
      </c>
      <c r="L155" s="95">
        <v>38</v>
      </c>
      <c r="M155" s="96">
        <v>0</v>
      </c>
      <c r="N155" s="96">
        <v>20</v>
      </c>
      <c r="O155" s="96">
        <v>100</v>
      </c>
      <c r="P155" s="95">
        <v>89</v>
      </c>
      <c r="Q155" s="96">
        <v>88</v>
      </c>
      <c r="R155" s="96">
        <v>88</v>
      </c>
      <c r="S155" s="96">
        <v>93</v>
      </c>
      <c r="T155" s="95">
        <v>83.4</v>
      </c>
      <c r="U155" s="96">
        <v>89</v>
      </c>
      <c r="V155" s="96">
        <v>71</v>
      </c>
      <c r="W155" s="96">
        <v>85</v>
      </c>
      <c r="X155" s="97">
        <v>71.02</v>
      </c>
    </row>
    <row r="156" spans="1:24" ht="30" customHeight="1" x14ac:dyDescent="0.25">
      <c r="A156" s="104">
        <v>143</v>
      </c>
      <c r="B156" s="129">
        <v>63</v>
      </c>
      <c r="C156" s="108" t="s">
        <v>342</v>
      </c>
      <c r="D156" s="156">
        <v>59</v>
      </c>
      <c r="E156" s="95">
        <v>79.2</v>
      </c>
      <c r="F156" s="96">
        <v>58</v>
      </c>
      <c r="G156" s="96">
        <v>90</v>
      </c>
      <c r="H156" s="96">
        <v>87</v>
      </c>
      <c r="I156" s="95">
        <v>73</v>
      </c>
      <c r="J156" s="96">
        <v>80</v>
      </c>
      <c r="K156" s="96">
        <v>66</v>
      </c>
      <c r="L156" s="95">
        <v>36.5</v>
      </c>
      <c r="M156" s="96">
        <v>20</v>
      </c>
      <c r="N156" s="96">
        <v>20</v>
      </c>
      <c r="O156" s="96">
        <v>75</v>
      </c>
      <c r="P156" s="95">
        <v>84.4</v>
      </c>
      <c r="Q156" s="96">
        <v>81</v>
      </c>
      <c r="R156" s="96">
        <v>85</v>
      </c>
      <c r="S156" s="96">
        <v>90</v>
      </c>
      <c r="T156" s="95">
        <v>80.2</v>
      </c>
      <c r="U156" s="96">
        <v>83</v>
      </c>
      <c r="V156" s="96">
        <v>79</v>
      </c>
      <c r="W156" s="96">
        <v>79</v>
      </c>
      <c r="X156" s="97">
        <v>70.66</v>
      </c>
    </row>
    <row r="157" spans="1:24" ht="30" customHeight="1" x14ac:dyDescent="0.25">
      <c r="A157" s="104">
        <v>144</v>
      </c>
      <c r="B157" s="129">
        <v>58</v>
      </c>
      <c r="C157" s="108" t="s">
        <v>282</v>
      </c>
      <c r="D157" s="156">
        <v>21</v>
      </c>
      <c r="E157" s="95">
        <v>55.2</v>
      </c>
      <c r="F157" s="96">
        <v>46</v>
      </c>
      <c r="G157" s="96">
        <v>30</v>
      </c>
      <c r="H157" s="96">
        <v>81</v>
      </c>
      <c r="I157" s="95">
        <v>77</v>
      </c>
      <c r="J157" s="96">
        <v>100</v>
      </c>
      <c r="K157" s="96">
        <v>54</v>
      </c>
      <c r="L157" s="95">
        <v>53.9</v>
      </c>
      <c r="M157" s="96">
        <v>40</v>
      </c>
      <c r="N157" s="96">
        <v>80</v>
      </c>
      <c r="O157" s="96">
        <v>33</v>
      </c>
      <c r="P157" s="95">
        <v>89.2</v>
      </c>
      <c r="Q157" s="96">
        <v>89</v>
      </c>
      <c r="R157" s="96">
        <v>88</v>
      </c>
      <c r="S157" s="96">
        <v>92</v>
      </c>
      <c r="T157" s="95">
        <v>77.5</v>
      </c>
      <c r="U157" s="96">
        <v>87</v>
      </c>
      <c r="V157" s="96">
        <v>72</v>
      </c>
      <c r="W157" s="96">
        <v>74</v>
      </c>
      <c r="X157" s="97">
        <v>70.56</v>
      </c>
    </row>
    <row r="158" spans="1:24" ht="30" customHeight="1" x14ac:dyDescent="0.25">
      <c r="A158" s="104">
        <v>145</v>
      </c>
      <c r="B158" s="129">
        <v>129</v>
      </c>
      <c r="C158" s="108" t="s">
        <v>680</v>
      </c>
      <c r="D158" s="156">
        <v>13</v>
      </c>
      <c r="E158" s="95">
        <v>67.900000000000006</v>
      </c>
      <c r="F158" s="96">
        <v>33</v>
      </c>
      <c r="G158" s="96">
        <v>60</v>
      </c>
      <c r="H158" s="96">
        <v>100</v>
      </c>
      <c r="I158" s="95">
        <v>70</v>
      </c>
      <c r="J158" s="96">
        <v>60</v>
      </c>
      <c r="K158" s="96">
        <v>80</v>
      </c>
      <c r="L158" s="95">
        <v>44</v>
      </c>
      <c r="M158" s="96">
        <v>20</v>
      </c>
      <c r="N158" s="96">
        <v>20</v>
      </c>
      <c r="O158" s="96">
        <v>100</v>
      </c>
      <c r="P158" s="95">
        <v>100</v>
      </c>
      <c r="Q158" s="96">
        <v>100</v>
      </c>
      <c r="R158" s="96">
        <v>100</v>
      </c>
      <c r="S158" s="96">
        <v>100</v>
      </c>
      <c r="T158" s="95">
        <v>70</v>
      </c>
      <c r="U158" s="96">
        <v>60</v>
      </c>
      <c r="V158" s="96">
        <v>60</v>
      </c>
      <c r="W158" s="96">
        <v>80</v>
      </c>
      <c r="X158" s="97">
        <v>70.38</v>
      </c>
    </row>
    <row r="159" spans="1:24" ht="30" customHeight="1" x14ac:dyDescent="0.25">
      <c r="A159" s="104">
        <v>146</v>
      </c>
      <c r="B159" s="129">
        <v>57</v>
      </c>
      <c r="C159" s="108" t="s">
        <v>338</v>
      </c>
      <c r="D159" s="156">
        <v>42</v>
      </c>
      <c r="E159" s="95">
        <v>83.9</v>
      </c>
      <c r="F159" s="96">
        <v>71</v>
      </c>
      <c r="G159" s="96">
        <v>90</v>
      </c>
      <c r="H159" s="96">
        <v>89</v>
      </c>
      <c r="I159" s="95">
        <v>76</v>
      </c>
      <c r="J159" s="96">
        <v>100</v>
      </c>
      <c r="K159" s="96">
        <v>52</v>
      </c>
      <c r="L159" s="95">
        <v>30</v>
      </c>
      <c r="M159" s="96">
        <v>40</v>
      </c>
      <c r="N159" s="96">
        <v>0</v>
      </c>
      <c r="O159" s="96">
        <v>60</v>
      </c>
      <c r="P159" s="95">
        <v>87</v>
      </c>
      <c r="Q159" s="96">
        <v>85</v>
      </c>
      <c r="R159" s="96">
        <v>87</v>
      </c>
      <c r="S159" s="96">
        <v>91</v>
      </c>
      <c r="T159" s="95">
        <v>73.599999999999994</v>
      </c>
      <c r="U159" s="96">
        <v>72</v>
      </c>
      <c r="V159" s="96">
        <v>70</v>
      </c>
      <c r="W159" s="96">
        <v>76</v>
      </c>
      <c r="X159" s="97">
        <v>70.099999999999994</v>
      </c>
    </row>
    <row r="160" spans="1:24" ht="30" customHeight="1" x14ac:dyDescent="0.25">
      <c r="A160" s="104">
        <v>147</v>
      </c>
      <c r="B160" s="129">
        <v>5</v>
      </c>
      <c r="C160" s="105" t="s">
        <v>305</v>
      </c>
      <c r="D160" s="157">
        <v>2</v>
      </c>
      <c r="E160" s="95">
        <v>63.8</v>
      </c>
      <c r="F160" s="96">
        <v>42</v>
      </c>
      <c r="G160" s="96">
        <v>60</v>
      </c>
      <c r="H160" s="96">
        <v>83</v>
      </c>
      <c r="I160" s="95">
        <v>70</v>
      </c>
      <c r="J160" s="96">
        <v>80</v>
      </c>
      <c r="K160" s="96">
        <v>60</v>
      </c>
      <c r="L160" s="95">
        <v>42</v>
      </c>
      <c r="M160" s="96">
        <v>0</v>
      </c>
      <c r="N160" s="96">
        <v>30</v>
      </c>
      <c r="O160" s="96">
        <v>100</v>
      </c>
      <c r="P160" s="95">
        <v>84</v>
      </c>
      <c r="Q160" s="96">
        <v>80</v>
      </c>
      <c r="R160" s="96">
        <v>80</v>
      </c>
      <c r="S160" s="96">
        <v>100</v>
      </c>
      <c r="T160" s="95">
        <v>90</v>
      </c>
      <c r="U160" s="96">
        <v>100</v>
      </c>
      <c r="V160" s="96">
        <v>100</v>
      </c>
      <c r="W160" s="96">
        <v>80</v>
      </c>
      <c r="X160" s="97">
        <v>69.959999999999994</v>
      </c>
    </row>
    <row r="161" spans="1:26" ht="30" customHeight="1" x14ac:dyDescent="0.25">
      <c r="A161" s="104">
        <v>148</v>
      </c>
      <c r="B161" s="129">
        <v>33</v>
      </c>
      <c r="C161" s="108" t="s">
        <v>276</v>
      </c>
      <c r="D161" s="156">
        <v>47</v>
      </c>
      <c r="E161" s="95">
        <v>72</v>
      </c>
      <c r="F161" s="96">
        <v>52</v>
      </c>
      <c r="G161" s="96">
        <v>60</v>
      </c>
      <c r="H161" s="96">
        <v>96</v>
      </c>
      <c r="I161" s="95">
        <v>77.5</v>
      </c>
      <c r="J161" s="96">
        <v>80</v>
      </c>
      <c r="K161" s="96">
        <v>75</v>
      </c>
      <c r="L161" s="95">
        <v>28.1</v>
      </c>
      <c r="M161" s="96">
        <v>0</v>
      </c>
      <c r="N161" s="96">
        <v>20</v>
      </c>
      <c r="O161" s="96">
        <v>67</v>
      </c>
      <c r="P161" s="95">
        <v>86.4</v>
      </c>
      <c r="Q161" s="96">
        <v>84</v>
      </c>
      <c r="R161" s="96">
        <v>85</v>
      </c>
      <c r="S161" s="96">
        <v>94</v>
      </c>
      <c r="T161" s="95">
        <v>84.9</v>
      </c>
      <c r="U161" s="96">
        <v>81</v>
      </c>
      <c r="V161" s="96">
        <v>83</v>
      </c>
      <c r="W161" s="96">
        <v>88</v>
      </c>
      <c r="X161" s="187">
        <v>69.78</v>
      </c>
    </row>
    <row r="162" spans="1:26" ht="30" customHeight="1" x14ac:dyDescent="0.25">
      <c r="A162" s="104">
        <v>148</v>
      </c>
      <c r="B162" s="129">
        <v>23</v>
      </c>
      <c r="C162" s="108" t="s">
        <v>311</v>
      </c>
      <c r="D162" s="156">
        <v>40</v>
      </c>
      <c r="E162" s="95">
        <v>77.2</v>
      </c>
      <c r="F162" s="96">
        <v>46</v>
      </c>
      <c r="G162" s="96">
        <v>90</v>
      </c>
      <c r="H162" s="96">
        <v>91</v>
      </c>
      <c r="I162" s="95">
        <v>65.5</v>
      </c>
      <c r="J162" s="96">
        <v>60</v>
      </c>
      <c r="K162" s="96">
        <v>71</v>
      </c>
      <c r="L162" s="95">
        <v>36</v>
      </c>
      <c r="M162" s="96">
        <v>20</v>
      </c>
      <c r="N162" s="96">
        <v>0</v>
      </c>
      <c r="O162" s="96">
        <v>100</v>
      </c>
      <c r="P162" s="95">
        <v>86.4</v>
      </c>
      <c r="Q162" s="96">
        <v>84</v>
      </c>
      <c r="R162" s="96">
        <v>84</v>
      </c>
      <c r="S162" s="96">
        <v>96</v>
      </c>
      <c r="T162" s="95">
        <v>78.8</v>
      </c>
      <c r="U162" s="96">
        <v>63</v>
      </c>
      <c r="V162" s="96">
        <v>82</v>
      </c>
      <c r="W162" s="96">
        <v>87</v>
      </c>
      <c r="X162" s="187">
        <v>68.78</v>
      </c>
    </row>
    <row r="163" spans="1:26" ht="30" customHeight="1" x14ac:dyDescent="0.25">
      <c r="A163" s="104">
        <v>149</v>
      </c>
      <c r="B163" s="129">
        <v>49</v>
      </c>
      <c r="C163" s="108" t="s">
        <v>330</v>
      </c>
      <c r="D163" s="156">
        <v>54</v>
      </c>
      <c r="E163" s="95">
        <v>78.5</v>
      </c>
      <c r="F163" s="96">
        <v>57</v>
      </c>
      <c r="G163" s="96">
        <v>90</v>
      </c>
      <c r="H163" s="96">
        <v>86</v>
      </c>
      <c r="I163" s="95">
        <v>85</v>
      </c>
      <c r="J163" s="96">
        <v>100</v>
      </c>
      <c r="K163" s="96">
        <v>70</v>
      </c>
      <c r="L163" s="95">
        <v>14</v>
      </c>
      <c r="M163" s="96">
        <v>20</v>
      </c>
      <c r="N163" s="96">
        <v>20</v>
      </c>
      <c r="O163" s="96">
        <v>0</v>
      </c>
      <c r="P163" s="95">
        <v>85.6</v>
      </c>
      <c r="Q163" s="96">
        <v>85</v>
      </c>
      <c r="R163" s="96">
        <v>86</v>
      </c>
      <c r="S163" s="96">
        <v>86</v>
      </c>
      <c r="T163" s="95">
        <v>80</v>
      </c>
      <c r="U163" s="96">
        <v>77</v>
      </c>
      <c r="V163" s="96">
        <v>77</v>
      </c>
      <c r="W163" s="96">
        <v>83</v>
      </c>
      <c r="X163" s="187">
        <v>68.62</v>
      </c>
    </row>
    <row r="164" spans="1:26" ht="30" customHeight="1" x14ac:dyDescent="0.25">
      <c r="A164" s="104">
        <v>150</v>
      </c>
      <c r="B164" s="129">
        <v>44</v>
      </c>
      <c r="C164" s="108" t="s">
        <v>326</v>
      </c>
      <c r="D164" s="156">
        <v>82</v>
      </c>
      <c r="E164" s="95">
        <v>74.400000000000006</v>
      </c>
      <c r="F164" s="96">
        <v>50</v>
      </c>
      <c r="G164" s="96">
        <v>90</v>
      </c>
      <c r="H164" s="96">
        <v>81</v>
      </c>
      <c r="I164" s="95">
        <v>74.5</v>
      </c>
      <c r="J164" s="96">
        <v>100</v>
      </c>
      <c r="K164" s="96">
        <v>49</v>
      </c>
      <c r="L164" s="95">
        <v>32.1</v>
      </c>
      <c r="M164" s="96">
        <v>40</v>
      </c>
      <c r="N164" s="96">
        <v>0</v>
      </c>
      <c r="O164" s="96">
        <v>67</v>
      </c>
      <c r="P164" s="95">
        <v>81.2</v>
      </c>
      <c r="Q164" s="96">
        <v>79</v>
      </c>
      <c r="R164" s="96">
        <v>80</v>
      </c>
      <c r="S164" s="96">
        <v>88</v>
      </c>
      <c r="T164" s="95">
        <v>77.5</v>
      </c>
      <c r="U164" s="96">
        <v>76</v>
      </c>
      <c r="V164" s="96">
        <v>76</v>
      </c>
      <c r="W164" s="96">
        <v>79</v>
      </c>
      <c r="X164" s="97">
        <v>67.94</v>
      </c>
    </row>
    <row r="165" spans="1:26" ht="30" customHeight="1" x14ac:dyDescent="0.25">
      <c r="A165" s="104">
        <v>151</v>
      </c>
      <c r="B165" s="129">
        <v>165</v>
      </c>
      <c r="C165" s="108" t="s">
        <v>299</v>
      </c>
      <c r="D165" s="156">
        <v>47</v>
      </c>
      <c r="E165" s="95">
        <v>79</v>
      </c>
      <c r="F165" s="96">
        <v>54</v>
      </c>
      <c r="G165" s="96">
        <v>100</v>
      </c>
      <c r="H165" s="96">
        <v>82</v>
      </c>
      <c r="I165" s="95">
        <v>48</v>
      </c>
      <c r="J165" s="96">
        <v>40</v>
      </c>
      <c r="K165" s="96">
        <v>56</v>
      </c>
      <c r="L165" s="95">
        <v>54</v>
      </c>
      <c r="M165" s="96">
        <v>0</v>
      </c>
      <c r="N165" s="96">
        <v>60</v>
      </c>
      <c r="O165" s="96">
        <v>100</v>
      </c>
      <c r="P165" s="95">
        <v>73.400000000000006</v>
      </c>
      <c r="Q165" s="96">
        <v>68</v>
      </c>
      <c r="R165" s="96">
        <v>76</v>
      </c>
      <c r="S165" s="96">
        <v>79</v>
      </c>
      <c r="T165" s="95">
        <v>81.599999999999994</v>
      </c>
      <c r="U165" s="96">
        <v>80</v>
      </c>
      <c r="V165" s="96">
        <v>68</v>
      </c>
      <c r="W165" s="96">
        <v>88</v>
      </c>
      <c r="X165" s="97">
        <v>67.2</v>
      </c>
    </row>
    <row r="166" spans="1:26" ht="30" customHeight="1" x14ac:dyDescent="0.25">
      <c r="A166" s="104">
        <v>152</v>
      </c>
      <c r="B166" s="129">
        <v>103</v>
      </c>
      <c r="C166" s="108" t="s">
        <v>638</v>
      </c>
      <c r="D166" s="156">
        <v>50</v>
      </c>
      <c r="E166" s="95">
        <v>61.4</v>
      </c>
      <c r="F166" s="96">
        <v>56</v>
      </c>
      <c r="G166" s="96">
        <v>30</v>
      </c>
      <c r="H166" s="96">
        <v>89</v>
      </c>
      <c r="I166" s="95">
        <v>56.5</v>
      </c>
      <c r="J166" s="96">
        <v>40</v>
      </c>
      <c r="K166" s="96">
        <v>73</v>
      </c>
      <c r="L166" s="95">
        <v>33</v>
      </c>
      <c r="M166" s="96">
        <v>20</v>
      </c>
      <c r="N166" s="96">
        <v>30</v>
      </c>
      <c r="O166" s="96">
        <v>50</v>
      </c>
      <c r="P166" s="95">
        <v>93.2</v>
      </c>
      <c r="Q166" s="96">
        <v>90</v>
      </c>
      <c r="R166" s="96">
        <v>93</v>
      </c>
      <c r="S166" s="96">
        <v>100</v>
      </c>
      <c r="T166" s="95">
        <v>87.6</v>
      </c>
      <c r="U166" s="96">
        <v>90</v>
      </c>
      <c r="V166" s="96">
        <v>83</v>
      </c>
      <c r="W166" s="96">
        <v>88</v>
      </c>
      <c r="X166" s="97">
        <v>66.34</v>
      </c>
    </row>
    <row r="167" spans="1:26" ht="30" customHeight="1" x14ac:dyDescent="0.25">
      <c r="A167" s="104">
        <v>153</v>
      </c>
      <c r="B167" s="129">
        <v>34</v>
      </c>
      <c r="C167" s="108" t="s">
        <v>277</v>
      </c>
      <c r="D167" s="156">
        <v>70</v>
      </c>
      <c r="E167" s="95">
        <v>79.8</v>
      </c>
      <c r="F167" s="96">
        <v>46</v>
      </c>
      <c r="G167" s="96">
        <v>100</v>
      </c>
      <c r="H167" s="96">
        <v>90</v>
      </c>
      <c r="I167" s="95">
        <v>64.5</v>
      </c>
      <c r="J167" s="96">
        <v>80</v>
      </c>
      <c r="K167" s="96">
        <v>49</v>
      </c>
      <c r="L167" s="95">
        <v>22</v>
      </c>
      <c r="M167" s="96">
        <v>20</v>
      </c>
      <c r="N167" s="96">
        <v>40</v>
      </c>
      <c r="O167" s="96">
        <v>0</v>
      </c>
      <c r="P167" s="95">
        <v>82.8</v>
      </c>
      <c r="Q167" s="96">
        <v>79</v>
      </c>
      <c r="R167" s="96">
        <v>87</v>
      </c>
      <c r="S167" s="96">
        <v>82</v>
      </c>
      <c r="T167" s="95">
        <v>79.2</v>
      </c>
      <c r="U167" s="96">
        <v>82</v>
      </c>
      <c r="V167" s="96">
        <v>73</v>
      </c>
      <c r="W167" s="96">
        <v>80</v>
      </c>
      <c r="X167" s="97">
        <v>65.66</v>
      </c>
    </row>
    <row r="168" spans="1:26" ht="30" customHeight="1" x14ac:dyDescent="0.25">
      <c r="A168" s="104">
        <v>154</v>
      </c>
      <c r="B168" s="129">
        <v>36</v>
      </c>
      <c r="C168" s="108" t="s">
        <v>320</v>
      </c>
      <c r="D168" s="156">
        <v>58</v>
      </c>
      <c r="E168" s="95">
        <v>71.099999999999994</v>
      </c>
      <c r="F168" s="96">
        <v>57</v>
      </c>
      <c r="G168" s="96">
        <v>60</v>
      </c>
      <c r="H168" s="96">
        <v>90</v>
      </c>
      <c r="I168" s="95">
        <v>67</v>
      </c>
      <c r="J168" s="96">
        <v>80</v>
      </c>
      <c r="K168" s="96">
        <v>54</v>
      </c>
      <c r="L168" s="95">
        <v>17.100000000000001</v>
      </c>
      <c r="M168" s="96">
        <v>20</v>
      </c>
      <c r="N168" s="96">
        <v>0</v>
      </c>
      <c r="O168" s="96">
        <v>37</v>
      </c>
      <c r="P168" s="95">
        <v>88.2</v>
      </c>
      <c r="Q168" s="96">
        <v>86</v>
      </c>
      <c r="R168" s="96">
        <v>89</v>
      </c>
      <c r="S168" s="96">
        <v>91</v>
      </c>
      <c r="T168" s="95">
        <v>84.5</v>
      </c>
      <c r="U168" s="96">
        <v>89</v>
      </c>
      <c r="V168" s="96">
        <v>79</v>
      </c>
      <c r="W168" s="96">
        <v>84</v>
      </c>
      <c r="X168" s="97">
        <v>65.58</v>
      </c>
    </row>
    <row r="170" spans="1:26" x14ac:dyDescent="0.25">
      <c r="D170" s="185"/>
      <c r="E170" s="185"/>
      <c r="F170" s="185"/>
      <c r="G170" s="185"/>
      <c r="H170" s="185"/>
      <c r="I170" s="185"/>
      <c r="J170" s="185"/>
      <c r="K170" s="185"/>
      <c r="L170" s="185"/>
      <c r="M170" s="185"/>
      <c r="N170" s="185"/>
      <c r="O170" s="185"/>
      <c r="P170" s="185"/>
      <c r="Q170" s="185"/>
      <c r="R170" s="185"/>
      <c r="S170" s="185"/>
      <c r="T170" s="185"/>
      <c r="U170" s="185"/>
      <c r="V170" s="185"/>
      <c r="W170" s="185"/>
      <c r="X170" s="185"/>
      <c r="Y170" s="186"/>
      <c r="Z170" s="186"/>
    </row>
  </sheetData>
  <sortState ref="B2:X170">
    <sortCondition descending="1" ref="X2:X170"/>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
  <sheetViews>
    <sheetView workbookViewId="0">
      <selection activeCell="M14" sqref="M14"/>
    </sheetView>
  </sheetViews>
  <sheetFormatPr defaultRowHeight="15" x14ac:dyDescent="0.25"/>
  <cols>
    <col min="3" max="3" width="41" customWidth="1"/>
  </cols>
  <sheetData>
    <row r="1" spans="1:24" ht="191.25" customHeight="1" x14ac:dyDescent="0.25">
      <c r="A1" s="102" t="s">
        <v>234</v>
      </c>
      <c r="B1" s="159" t="s">
        <v>610</v>
      </c>
      <c r="C1" s="103" t="s">
        <v>235</v>
      </c>
      <c r="D1" s="158" t="s">
        <v>7028</v>
      </c>
      <c r="E1" s="92" t="s">
        <v>236</v>
      </c>
      <c r="F1" s="93" t="s">
        <v>237</v>
      </c>
      <c r="G1" s="93" t="s">
        <v>238</v>
      </c>
      <c r="H1" s="93" t="s">
        <v>239</v>
      </c>
      <c r="I1" s="92" t="s">
        <v>240</v>
      </c>
      <c r="J1" s="93" t="s">
        <v>241</v>
      </c>
      <c r="K1" s="93" t="s">
        <v>242</v>
      </c>
      <c r="L1" s="92" t="s">
        <v>243</v>
      </c>
      <c r="M1" s="94" t="s">
        <v>244</v>
      </c>
      <c r="N1" s="94" t="s">
        <v>245</v>
      </c>
      <c r="O1" s="94" t="s">
        <v>259</v>
      </c>
      <c r="P1" s="92" t="s">
        <v>246</v>
      </c>
      <c r="Q1" s="94" t="s">
        <v>247</v>
      </c>
      <c r="R1" s="94" t="s">
        <v>248</v>
      </c>
      <c r="S1" s="94" t="s">
        <v>249</v>
      </c>
      <c r="T1" s="92" t="s">
        <v>250</v>
      </c>
      <c r="U1" s="94" t="s">
        <v>251</v>
      </c>
      <c r="V1" s="94" t="s">
        <v>252</v>
      </c>
      <c r="W1" s="94" t="s">
        <v>253</v>
      </c>
      <c r="X1" s="111" t="s">
        <v>254</v>
      </c>
    </row>
    <row r="2" spans="1:24" ht="48.75" customHeight="1" x14ac:dyDescent="0.25">
      <c r="A2" s="104">
        <v>67</v>
      </c>
      <c r="B2" s="129">
        <v>71</v>
      </c>
      <c r="C2" s="108" t="s">
        <v>286</v>
      </c>
      <c r="D2" s="156">
        <v>107</v>
      </c>
      <c r="E2" s="95">
        <v>86.3</v>
      </c>
      <c r="F2" s="96">
        <v>71</v>
      </c>
      <c r="G2" s="96">
        <v>90</v>
      </c>
      <c r="H2" s="96">
        <v>95</v>
      </c>
      <c r="I2" s="95">
        <v>79.5</v>
      </c>
      <c r="J2" s="96">
        <v>80</v>
      </c>
      <c r="K2" s="96">
        <v>79</v>
      </c>
      <c r="L2" s="95">
        <v>64.5</v>
      </c>
      <c r="M2" s="96">
        <v>40</v>
      </c>
      <c r="N2" s="96">
        <v>60</v>
      </c>
      <c r="O2" s="96">
        <v>95</v>
      </c>
      <c r="P2" s="95">
        <v>88.8</v>
      </c>
      <c r="Q2" s="96">
        <v>87</v>
      </c>
      <c r="R2" s="96">
        <v>88</v>
      </c>
      <c r="S2" s="96">
        <v>94</v>
      </c>
      <c r="T2" s="95">
        <v>86.4</v>
      </c>
      <c r="U2" s="96">
        <v>86</v>
      </c>
      <c r="V2" s="96">
        <v>83</v>
      </c>
      <c r="W2" s="96">
        <v>88</v>
      </c>
      <c r="X2" s="97">
        <v>81.099999999999994</v>
      </c>
    </row>
    <row r="3" spans="1:24" ht="48.75" customHeight="1" x14ac:dyDescent="0.25">
      <c r="A3" s="104">
        <v>99</v>
      </c>
      <c r="B3" s="129">
        <v>142</v>
      </c>
      <c r="C3" s="108" t="s">
        <v>690</v>
      </c>
      <c r="D3" s="156">
        <v>88</v>
      </c>
      <c r="E3" s="95">
        <v>66</v>
      </c>
      <c r="F3" s="96">
        <v>40</v>
      </c>
      <c r="G3" s="96">
        <v>60</v>
      </c>
      <c r="H3" s="96">
        <v>90</v>
      </c>
      <c r="I3" s="95">
        <v>90</v>
      </c>
      <c r="J3" s="96">
        <v>100</v>
      </c>
      <c r="K3" s="96">
        <v>80</v>
      </c>
      <c r="L3" s="95">
        <v>48</v>
      </c>
      <c r="M3" s="96">
        <v>20</v>
      </c>
      <c r="N3" s="96">
        <v>30</v>
      </c>
      <c r="O3" s="96">
        <v>100</v>
      </c>
      <c r="P3" s="95">
        <v>90.4</v>
      </c>
      <c r="Q3" s="96">
        <v>91</v>
      </c>
      <c r="R3" s="96">
        <v>89</v>
      </c>
      <c r="S3" s="96">
        <v>92</v>
      </c>
      <c r="T3" s="95">
        <v>93</v>
      </c>
      <c r="U3" s="96">
        <v>89</v>
      </c>
      <c r="V3" s="96">
        <v>89</v>
      </c>
      <c r="W3" s="96">
        <v>97</v>
      </c>
      <c r="X3" s="187">
        <v>77.48</v>
      </c>
    </row>
    <row r="4" spans="1:24" ht="48.75" customHeight="1" x14ac:dyDescent="0.25">
      <c r="A4" s="104">
        <v>118</v>
      </c>
      <c r="B4" s="129">
        <v>72</v>
      </c>
      <c r="C4" s="108" t="s">
        <v>287</v>
      </c>
      <c r="D4" s="156">
        <v>106</v>
      </c>
      <c r="E4" s="95">
        <v>72.7</v>
      </c>
      <c r="F4" s="96">
        <v>65</v>
      </c>
      <c r="G4" s="96">
        <v>60</v>
      </c>
      <c r="H4" s="96">
        <v>88</v>
      </c>
      <c r="I4" s="95">
        <v>85.5</v>
      </c>
      <c r="J4" s="96">
        <v>100</v>
      </c>
      <c r="K4" s="96">
        <v>71</v>
      </c>
      <c r="L4" s="95">
        <v>53.8</v>
      </c>
      <c r="M4" s="96">
        <v>40</v>
      </c>
      <c r="N4" s="96">
        <v>40</v>
      </c>
      <c r="O4" s="96">
        <v>86</v>
      </c>
      <c r="P4" s="95">
        <v>84</v>
      </c>
      <c r="Q4" s="96">
        <v>81</v>
      </c>
      <c r="R4" s="96">
        <v>85</v>
      </c>
      <c r="S4" s="96">
        <v>88</v>
      </c>
      <c r="T4" s="95">
        <v>79.099999999999994</v>
      </c>
      <c r="U4" s="96">
        <v>76</v>
      </c>
      <c r="V4" s="96">
        <v>79</v>
      </c>
      <c r="W4" s="96">
        <v>81</v>
      </c>
      <c r="X4" s="97">
        <v>75.02</v>
      </c>
    </row>
    <row r="5" spans="1:24" ht="48.75" customHeight="1" x14ac:dyDescent="0.25">
      <c r="A5" s="104">
        <v>141</v>
      </c>
      <c r="B5" s="129">
        <v>73</v>
      </c>
      <c r="C5" s="108" t="s">
        <v>611</v>
      </c>
      <c r="D5" s="156">
        <v>86</v>
      </c>
      <c r="E5" s="95">
        <v>74.900000000000006</v>
      </c>
      <c r="F5" s="96">
        <v>61</v>
      </c>
      <c r="G5" s="96">
        <v>90</v>
      </c>
      <c r="H5" s="96">
        <v>74</v>
      </c>
      <c r="I5" s="95">
        <v>77</v>
      </c>
      <c r="J5" s="96">
        <v>80</v>
      </c>
      <c r="K5" s="96">
        <v>74</v>
      </c>
      <c r="L5" s="95">
        <v>30</v>
      </c>
      <c r="M5" s="96">
        <v>20</v>
      </c>
      <c r="N5" s="96">
        <v>60</v>
      </c>
      <c r="O5" s="96">
        <v>0</v>
      </c>
      <c r="P5" s="95">
        <v>83.4</v>
      </c>
      <c r="Q5" s="96">
        <v>89</v>
      </c>
      <c r="R5" s="96">
        <v>79</v>
      </c>
      <c r="S5" s="96">
        <v>81</v>
      </c>
      <c r="T5" s="95">
        <v>92</v>
      </c>
      <c r="U5" s="96">
        <v>84</v>
      </c>
      <c r="V5" s="96">
        <v>84</v>
      </c>
      <c r="W5" s="96">
        <v>100</v>
      </c>
      <c r="X5" s="97">
        <v>71.459999999999994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
  <sheetViews>
    <sheetView workbookViewId="0">
      <selection activeCell="N24" sqref="N24"/>
    </sheetView>
  </sheetViews>
  <sheetFormatPr defaultRowHeight="15" x14ac:dyDescent="0.25"/>
  <cols>
    <col min="3" max="3" width="39.140625" customWidth="1"/>
  </cols>
  <sheetData>
    <row r="1" spans="1:24" ht="107.25" customHeight="1" x14ac:dyDescent="0.25">
      <c r="A1" s="102" t="s">
        <v>234</v>
      </c>
      <c r="B1" s="159" t="s">
        <v>610</v>
      </c>
      <c r="C1" s="103" t="s">
        <v>235</v>
      </c>
      <c r="D1" s="158" t="s">
        <v>7028</v>
      </c>
      <c r="E1" s="92" t="s">
        <v>236</v>
      </c>
      <c r="F1" s="93" t="s">
        <v>237</v>
      </c>
      <c r="G1" s="93" t="s">
        <v>238</v>
      </c>
      <c r="H1" s="93" t="s">
        <v>239</v>
      </c>
      <c r="I1" s="92" t="s">
        <v>240</v>
      </c>
      <c r="J1" s="93" t="s">
        <v>241</v>
      </c>
      <c r="K1" s="93" t="s">
        <v>242</v>
      </c>
      <c r="L1" s="92" t="s">
        <v>243</v>
      </c>
      <c r="M1" s="94" t="s">
        <v>244</v>
      </c>
      <c r="N1" s="94" t="s">
        <v>245</v>
      </c>
      <c r="O1" s="94" t="s">
        <v>259</v>
      </c>
      <c r="P1" s="92" t="s">
        <v>246</v>
      </c>
      <c r="Q1" s="94" t="s">
        <v>247</v>
      </c>
      <c r="R1" s="94" t="s">
        <v>248</v>
      </c>
      <c r="S1" s="94" t="s">
        <v>249</v>
      </c>
      <c r="T1" s="92" t="s">
        <v>250</v>
      </c>
      <c r="U1" s="94" t="s">
        <v>251</v>
      </c>
      <c r="V1" s="94" t="s">
        <v>252</v>
      </c>
      <c r="W1" s="94" t="s">
        <v>253</v>
      </c>
      <c r="X1" s="111" t="s">
        <v>254</v>
      </c>
    </row>
    <row r="2" spans="1:24" ht="30" customHeight="1" x14ac:dyDescent="0.25">
      <c r="A2" s="104">
        <v>37</v>
      </c>
      <c r="B2" s="129">
        <v>109</v>
      </c>
      <c r="C2" s="108" t="s">
        <v>644</v>
      </c>
      <c r="D2" s="156">
        <v>104</v>
      </c>
      <c r="E2" s="95">
        <v>78.3</v>
      </c>
      <c r="F2" s="96">
        <v>69</v>
      </c>
      <c r="G2" s="96">
        <v>60</v>
      </c>
      <c r="H2" s="96">
        <v>99</v>
      </c>
      <c r="I2" s="95">
        <v>98.5</v>
      </c>
      <c r="J2" s="96">
        <v>100</v>
      </c>
      <c r="K2" s="96">
        <v>97</v>
      </c>
      <c r="L2" s="95">
        <v>44</v>
      </c>
      <c r="M2" s="96">
        <v>20</v>
      </c>
      <c r="N2" s="96">
        <v>20</v>
      </c>
      <c r="O2" s="96">
        <v>100</v>
      </c>
      <c r="P2" s="95">
        <v>99.6</v>
      </c>
      <c r="Q2" s="96">
        <v>100</v>
      </c>
      <c r="R2" s="96">
        <v>99</v>
      </c>
      <c r="S2" s="96">
        <v>100</v>
      </c>
      <c r="T2" s="95">
        <v>100</v>
      </c>
      <c r="U2" s="96">
        <v>100</v>
      </c>
      <c r="V2" s="96">
        <v>100</v>
      </c>
      <c r="W2" s="96">
        <v>100</v>
      </c>
      <c r="X2" s="187">
        <v>84.08</v>
      </c>
    </row>
    <row r="3" spans="1:24" ht="30" customHeight="1" x14ac:dyDescent="0.25">
      <c r="A3" s="104">
        <v>51</v>
      </c>
      <c r="B3" s="129">
        <v>153</v>
      </c>
      <c r="C3" s="108" t="s">
        <v>700</v>
      </c>
      <c r="D3" s="156">
        <v>57</v>
      </c>
      <c r="E3" s="95">
        <v>92.4</v>
      </c>
      <c r="F3" s="96">
        <v>86</v>
      </c>
      <c r="G3" s="96">
        <v>90</v>
      </c>
      <c r="H3" s="96">
        <v>99</v>
      </c>
      <c r="I3" s="95">
        <v>77.5</v>
      </c>
      <c r="J3" s="96">
        <v>60</v>
      </c>
      <c r="K3" s="96">
        <v>95</v>
      </c>
      <c r="L3" s="95">
        <v>46</v>
      </c>
      <c r="M3" s="96">
        <v>20</v>
      </c>
      <c r="N3" s="96">
        <v>40</v>
      </c>
      <c r="O3" s="96">
        <v>80</v>
      </c>
      <c r="P3" s="95">
        <v>98.8</v>
      </c>
      <c r="Q3" s="96">
        <v>98</v>
      </c>
      <c r="R3" s="96">
        <v>100</v>
      </c>
      <c r="S3" s="96">
        <v>98</v>
      </c>
      <c r="T3" s="95">
        <v>98.5</v>
      </c>
      <c r="U3" s="96">
        <v>98</v>
      </c>
      <c r="V3" s="96">
        <v>98</v>
      </c>
      <c r="W3" s="96">
        <v>99</v>
      </c>
      <c r="X3" s="97">
        <v>82.64</v>
      </c>
    </row>
    <row r="4" spans="1:24" ht="30" customHeight="1" x14ac:dyDescent="0.25">
      <c r="A4" s="104">
        <v>69</v>
      </c>
      <c r="B4" s="129">
        <v>110</v>
      </c>
      <c r="C4" s="108" t="s">
        <v>645</v>
      </c>
      <c r="D4" s="156">
        <v>102</v>
      </c>
      <c r="E4" s="95">
        <v>77.599999999999994</v>
      </c>
      <c r="F4" s="96">
        <v>68</v>
      </c>
      <c r="G4" s="96">
        <v>60</v>
      </c>
      <c r="H4" s="96">
        <v>98</v>
      </c>
      <c r="I4" s="95">
        <v>89.5</v>
      </c>
      <c r="J4" s="96">
        <v>80</v>
      </c>
      <c r="K4" s="96">
        <v>99</v>
      </c>
      <c r="L4" s="95">
        <v>39.799999999999997</v>
      </c>
      <c r="M4" s="96">
        <v>20</v>
      </c>
      <c r="N4" s="96">
        <v>20</v>
      </c>
      <c r="O4" s="96">
        <v>86</v>
      </c>
      <c r="P4" s="95">
        <v>98.2</v>
      </c>
      <c r="Q4" s="96">
        <v>98</v>
      </c>
      <c r="R4" s="96">
        <v>98</v>
      </c>
      <c r="S4" s="96">
        <v>99</v>
      </c>
      <c r="T4" s="95">
        <v>99.8</v>
      </c>
      <c r="U4" s="96">
        <v>100</v>
      </c>
      <c r="V4" s="96">
        <v>99</v>
      </c>
      <c r="W4" s="96">
        <v>100</v>
      </c>
      <c r="X4" s="187">
        <v>80.98</v>
      </c>
    </row>
    <row r="5" spans="1:24" ht="30" customHeight="1" x14ac:dyDescent="0.25">
      <c r="A5" s="104">
        <v>103</v>
      </c>
      <c r="B5" s="129">
        <v>42</v>
      </c>
      <c r="C5" s="108" t="s">
        <v>324</v>
      </c>
      <c r="D5" s="156">
        <v>100</v>
      </c>
      <c r="E5" s="95">
        <v>83.8</v>
      </c>
      <c r="F5" s="96">
        <v>72</v>
      </c>
      <c r="G5" s="96">
        <v>90</v>
      </c>
      <c r="H5" s="96">
        <v>88</v>
      </c>
      <c r="I5" s="95">
        <v>68.5</v>
      </c>
      <c r="J5" s="96">
        <v>60</v>
      </c>
      <c r="K5" s="96">
        <v>77</v>
      </c>
      <c r="L5" s="95">
        <v>52</v>
      </c>
      <c r="M5" s="96">
        <v>20</v>
      </c>
      <c r="N5" s="96">
        <v>40</v>
      </c>
      <c r="O5" s="96">
        <v>100</v>
      </c>
      <c r="P5" s="95">
        <v>95.8</v>
      </c>
      <c r="Q5" s="96">
        <v>94</v>
      </c>
      <c r="R5" s="96">
        <v>97</v>
      </c>
      <c r="S5" s="96">
        <v>97</v>
      </c>
      <c r="T5" s="95">
        <v>85</v>
      </c>
      <c r="U5" s="96">
        <v>83</v>
      </c>
      <c r="V5" s="96">
        <v>83</v>
      </c>
      <c r="W5" s="96">
        <v>87</v>
      </c>
      <c r="X5" s="97">
        <v>77.02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
  <sheetViews>
    <sheetView workbookViewId="0">
      <selection activeCell="M23" sqref="M23"/>
    </sheetView>
  </sheetViews>
  <sheetFormatPr defaultRowHeight="15" x14ac:dyDescent="0.25"/>
  <cols>
    <col min="3" max="3" width="38" customWidth="1"/>
  </cols>
  <sheetData>
    <row r="1" spans="1:24" ht="107.25" customHeight="1" x14ac:dyDescent="0.25">
      <c r="A1" s="102" t="s">
        <v>234</v>
      </c>
      <c r="B1" s="159" t="s">
        <v>610</v>
      </c>
      <c r="C1" s="103" t="s">
        <v>235</v>
      </c>
      <c r="D1" s="158" t="s">
        <v>7028</v>
      </c>
      <c r="E1" s="92" t="s">
        <v>236</v>
      </c>
      <c r="F1" s="93" t="s">
        <v>237</v>
      </c>
      <c r="G1" s="93" t="s">
        <v>238</v>
      </c>
      <c r="H1" s="93" t="s">
        <v>239</v>
      </c>
      <c r="I1" s="92" t="s">
        <v>240</v>
      </c>
      <c r="J1" s="93" t="s">
        <v>241</v>
      </c>
      <c r="K1" s="93" t="s">
        <v>242</v>
      </c>
      <c r="L1" s="92" t="s">
        <v>243</v>
      </c>
      <c r="M1" s="94" t="s">
        <v>244</v>
      </c>
      <c r="N1" s="94" t="s">
        <v>245</v>
      </c>
      <c r="O1" s="94" t="s">
        <v>259</v>
      </c>
      <c r="P1" s="92" t="s">
        <v>246</v>
      </c>
      <c r="Q1" s="94" t="s">
        <v>247</v>
      </c>
      <c r="R1" s="94" t="s">
        <v>248</v>
      </c>
      <c r="S1" s="94" t="s">
        <v>249</v>
      </c>
      <c r="T1" s="92" t="s">
        <v>250</v>
      </c>
      <c r="U1" s="94" t="s">
        <v>251</v>
      </c>
      <c r="V1" s="94" t="s">
        <v>252</v>
      </c>
      <c r="W1" s="94" t="s">
        <v>253</v>
      </c>
      <c r="X1" s="111" t="s">
        <v>254</v>
      </c>
    </row>
    <row r="2" spans="1:24" ht="48" customHeight="1" x14ac:dyDescent="0.25">
      <c r="A2" s="104">
        <v>135</v>
      </c>
      <c r="B2" s="129">
        <v>157</v>
      </c>
      <c r="C2" s="108" t="s">
        <v>296</v>
      </c>
      <c r="D2" s="156">
        <v>21</v>
      </c>
      <c r="E2" s="95">
        <v>78.599999999999994</v>
      </c>
      <c r="F2" s="96">
        <v>56</v>
      </c>
      <c r="G2" s="96">
        <v>90</v>
      </c>
      <c r="H2" s="96">
        <v>87</v>
      </c>
      <c r="I2" s="95">
        <v>52</v>
      </c>
      <c r="J2" s="96">
        <v>40</v>
      </c>
      <c r="K2" s="96">
        <v>64</v>
      </c>
      <c r="L2" s="95">
        <v>48</v>
      </c>
      <c r="M2" s="96">
        <v>20</v>
      </c>
      <c r="N2" s="96">
        <v>30</v>
      </c>
      <c r="O2" s="96">
        <v>100</v>
      </c>
      <c r="P2" s="95">
        <v>95.6</v>
      </c>
      <c r="Q2" s="96">
        <v>94</v>
      </c>
      <c r="R2" s="96">
        <v>98</v>
      </c>
      <c r="S2" s="96">
        <v>94</v>
      </c>
      <c r="T2" s="95">
        <v>87.7</v>
      </c>
      <c r="U2" s="96">
        <v>93</v>
      </c>
      <c r="V2" s="96">
        <v>79</v>
      </c>
      <c r="W2" s="96">
        <v>88</v>
      </c>
      <c r="X2" s="97">
        <v>72.38</v>
      </c>
    </row>
    <row r="3" spans="1:24" ht="65.25" customHeight="1" x14ac:dyDescent="0.25">
      <c r="A3" s="104">
        <v>144</v>
      </c>
      <c r="B3" s="129">
        <v>58</v>
      </c>
      <c r="C3" s="108" t="s">
        <v>282</v>
      </c>
      <c r="D3" s="156">
        <v>21</v>
      </c>
      <c r="E3" s="95">
        <v>55.2</v>
      </c>
      <c r="F3" s="96">
        <v>46</v>
      </c>
      <c r="G3" s="96">
        <v>30</v>
      </c>
      <c r="H3" s="96">
        <v>81</v>
      </c>
      <c r="I3" s="95">
        <v>77</v>
      </c>
      <c r="J3" s="96">
        <v>100</v>
      </c>
      <c r="K3" s="96">
        <v>54</v>
      </c>
      <c r="L3" s="95">
        <v>53.9</v>
      </c>
      <c r="M3" s="96">
        <v>40</v>
      </c>
      <c r="N3" s="96">
        <v>80</v>
      </c>
      <c r="O3" s="96">
        <v>33</v>
      </c>
      <c r="P3" s="95">
        <v>89.2</v>
      </c>
      <c r="Q3" s="96">
        <v>89</v>
      </c>
      <c r="R3" s="96">
        <v>88</v>
      </c>
      <c r="S3" s="96">
        <v>92</v>
      </c>
      <c r="T3" s="95">
        <v>77.5</v>
      </c>
      <c r="U3" s="96">
        <v>87</v>
      </c>
      <c r="V3" s="96">
        <v>72</v>
      </c>
      <c r="W3" s="96">
        <v>74</v>
      </c>
      <c r="X3" s="97">
        <v>70.56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
  <sheetViews>
    <sheetView workbookViewId="0">
      <selection activeCell="S19" sqref="R19:S19"/>
    </sheetView>
  </sheetViews>
  <sheetFormatPr defaultRowHeight="15" x14ac:dyDescent="0.25"/>
  <cols>
    <col min="3" max="3" width="43.85546875" customWidth="1"/>
  </cols>
  <sheetData>
    <row r="1" spans="1:24" ht="144" customHeight="1" x14ac:dyDescent="0.25">
      <c r="A1" s="102" t="s">
        <v>234</v>
      </c>
      <c r="B1" s="159" t="s">
        <v>610</v>
      </c>
      <c r="C1" s="103" t="s">
        <v>235</v>
      </c>
      <c r="D1" s="158" t="s">
        <v>7028</v>
      </c>
      <c r="E1" s="92" t="s">
        <v>236</v>
      </c>
      <c r="F1" s="93" t="s">
        <v>237</v>
      </c>
      <c r="G1" s="93" t="s">
        <v>238</v>
      </c>
      <c r="H1" s="93" t="s">
        <v>239</v>
      </c>
      <c r="I1" s="92" t="s">
        <v>240</v>
      </c>
      <c r="J1" s="93" t="s">
        <v>241</v>
      </c>
      <c r="K1" s="93" t="s">
        <v>242</v>
      </c>
      <c r="L1" s="92" t="s">
        <v>243</v>
      </c>
      <c r="M1" s="94" t="s">
        <v>244</v>
      </c>
      <c r="N1" s="94" t="s">
        <v>245</v>
      </c>
      <c r="O1" s="94" t="s">
        <v>259</v>
      </c>
      <c r="P1" s="92" t="s">
        <v>246</v>
      </c>
      <c r="Q1" s="94" t="s">
        <v>247</v>
      </c>
      <c r="R1" s="94" t="s">
        <v>248</v>
      </c>
      <c r="S1" s="94" t="s">
        <v>249</v>
      </c>
      <c r="T1" s="92" t="s">
        <v>250</v>
      </c>
      <c r="U1" s="94" t="s">
        <v>251</v>
      </c>
      <c r="V1" s="94" t="s">
        <v>252</v>
      </c>
      <c r="W1" s="94" t="s">
        <v>253</v>
      </c>
      <c r="X1" s="111" t="s">
        <v>254</v>
      </c>
    </row>
    <row r="2" spans="1:24" ht="67.5" customHeight="1" x14ac:dyDescent="0.25">
      <c r="A2" s="104">
        <v>77</v>
      </c>
      <c r="B2" s="129">
        <v>14</v>
      </c>
      <c r="C2" s="108" t="s">
        <v>306</v>
      </c>
      <c r="D2" s="156">
        <v>70</v>
      </c>
      <c r="E2" s="95">
        <v>83.7</v>
      </c>
      <c r="F2" s="96">
        <v>65</v>
      </c>
      <c r="G2" s="96">
        <v>90</v>
      </c>
      <c r="H2" s="96">
        <v>93</v>
      </c>
      <c r="I2" s="95">
        <v>85.5</v>
      </c>
      <c r="J2" s="96">
        <v>100</v>
      </c>
      <c r="K2" s="96">
        <v>71</v>
      </c>
      <c r="L2" s="95">
        <v>51.5</v>
      </c>
      <c r="M2" s="96">
        <v>60</v>
      </c>
      <c r="N2" s="96">
        <v>20</v>
      </c>
      <c r="O2" s="96">
        <v>85</v>
      </c>
      <c r="P2" s="95">
        <v>91</v>
      </c>
      <c r="Q2" s="96">
        <v>90</v>
      </c>
      <c r="R2" s="96">
        <v>91</v>
      </c>
      <c r="S2" s="96">
        <v>93</v>
      </c>
      <c r="T2" s="95">
        <v>89.7</v>
      </c>
      <c r="U2" s="96">
        <v>92</v>
      </c>
      <c r="V2" s="96">
        <v>88</v>
      </c>
      <c r="W2" s="96">
        <v>89</v>
      </c>
      <c r="X2" s="97">
        <v>80.28</v>
      </c>
    </row>
    <row r="3" spans="1:24" ht="41.25" customHeight="1" x14ac:dyDescent="0.25">
      <c r="A3" s="104">
        <v>110</v>
      </c>
      <c r="B3" s="129">
        <v>15</v>
      </c>
      <c r="C3" s="108" t="s">
        <v>272</v>
      </c>
      <c r="D3" s="156">
        <v>42</v>
      </c>
      <c r="E3" s="95">
        <v>83.9</v>
      </c>
      <c r="F3" s="96">
        <v>71</v>
      </c>
      <c r="G3" s="96">
        <v>90</v>
      </c>
      <c r="H3" s="96">
        <v>89</v>
      </c>
      <c r="I3" s="95">
        <v>84.5</v>
      </c>
      <c r="J3" s="96">
        <v>100</v>
      </c>
      <c r="K3" s="96">
        <v>69</v>
      </c>
      <c r="L3" s="95">
        <v>34.799999999999997</v>
      </c>
      <c r="M3" s="96">
        <v>40</v>
      </c>
      <c r="N3" s="96">
        <v>0</v>
      </c>
      <c r="O3" s="96">
        <v>76</v>
      </c>
      <c r="P3" s="95">
        <v>90</v>
      </c>
      <c r="Q3" s="96">
        <v>88</v>
      </c>
      <c r="R3" s="96">
        <v>90</v>
      </c>
      <c r="S3" s="96">
        <v>94</v>
      </c>
      <c r="T3" s="95">
        <v>87.4</v>
      </c>
      <c r="U3" s="96">
        <v>91</v>
      </c>
      <c r="V3" s="96">
        <v>83</v>
      </c>
      <c r="W3" s="96">
        <v>87</v>
      </c>
      <c r="X3" s="97">
        <v>76.12</v>
      </c>
    </row>
    <row r="4" spans="1:24" ht="31.5" x14ac:dyDescent="0.25">
      <c r="A4" s="104">
        <v>54</v>
      </c>
      <c r="B4" s="129">
        <v>85</v>
      </c>
      <c r="C4" s="108" t="s">
        <v>289</v>
      </c>
      <c r="D4" s="156">
        <v>64</v>
      </c>
      <c r="E4" s="95">
        <v>80.099999999999994</v>
      </c>
      <c r="F4" s="96">
        <v>75</v>
      </c>
      <c r="G4" s="96">
        <v>60</v>
      </c>
      <c r="H4" s="96">
        <v>99</v>
      </c>
      <c r="I4" s="95">
        <v>97</v>
      </c>
      <c r="J4" s="96">
        <v>100</v>
      </c>
      <c r="K4" s="96">
        <v>94</v>
      </c>
      <c r="L4" s="95">
        <v>42</v>
      </c>
      <c r="M4" s="96">
        <v>20</v>
      </c>
      <c r="N4" s="96">
        <v>30</v>
      </c>
      <c r="O4" s="96">
        <v>80</v>
      </c>
      <c r="P4" s="95">
        <v>95.8</v>
      </c>
      <c r="Q4" s="96">
        <v>95</v>
      </c>
      <c r="R4" s="96">
        <v>96</v>
      </c>
      <c r="S4" s="96">
        <v>97</v>
      </c>
      <c r="T4" s="95">
        <v>95.8</v>
      </c>
      <c r="U4" s="96">
        <v>97</v>
      </c>
      <c r="V4" s="96">
        <v>96</v>
      </c>
      <c r="W4" s="96">
        <v>95</v>
      </c>
      <c r="X4" s="97">
        <v>82.14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
  <sheetViews>
    <sheetView workbookViewId="0">
      <selection activeCell="F12" sqref="F12"/>
    </sheetView>
  </sheetViews>
  <sheetFormatPr defaultRowHeight="15" x14ac:dyDescent="0.25"/>
  <cols>
    <col min="3" max="3" width="40" customWidth="1"/>
  </cols>
  <sheetData>
    <row r="1" spans="1:24" ht="140.25" customHeight="1" x14ac:dyDescent="0.25">
      <c r="A1" s="102" t="s">
        <v>234</v>
      </c>
      <c r="B1" s="159" t="s">
        <v>610</v>
      </c>
      <c r="C1" s="103" t="s">
        <v>235</v>
      </c>
      <c r="D1" s="158" t="s">
        <v>7028</v>
      </c>
      <c r="E1" s="92" t="s">
        <v>236</v>
      </c>
      <c r="F1" s="93" t="s">
        <v>237</v>
      </c>
      <c r="G1" s="93" t="s">
        <v>238</v>
      </c>
      <c r="H1" s="93" t="s">
        <v>239</v>
      </c>
      <c r="I1" s="92" t="s">
        <v>240</v>
      </c>
      <c r="J1" s="93" t="s">
        <v>241</v>
      </c>
      <c r="K1" s="93" t="s">
        <v>242</v>
      </c>
      <c r="L1" s="92" t="s">
        <v>243</v>
      </c>
      <c r="M1" s="94" t="s">
        <v>244</v>
      </c>
      <c r="N1" s="94" t="s">
        <v>245</v>
      </c>
      <c r="O1" s="94" t="s">
        <v>259</v>
      </c>
      <c r="P1" s="92" t="s">
        <v>246</v>
      </c>
      <c r="Q1" s="94" t="s">
        <v>247</v>
      </c>
      <c r="R1" s="94" t="s">
        <v>248</v>
      </c>
      <c r="S1" s="94" t="s">
        <v>249</v>
      </c>
      <c r="T1" s="92" t="s">
        <v>250</v>
      </c>
      <c r="U1" s="94" t="s">
        <v>251</v>
      </c>
      <c r="V1" s="94" t="s">
        <v>252</v>
      </c>
      <c r="W1" s="94" t="s">
        <v>253</v>
      </c>
      <c r="X1" s="111" t="s">
        <v>254</v>
      </c>
    </row>
    <row r="2" spans="1:24" ht="66.75" customHeight="1" x14ac:dyDescent="0.25">
      <c r="A2" s="104">
        <v>24</v>
      </c>
      <c r="B2" s="129">
        <v>87</v>
      </c>
      <c r="C2" s="108" t="s">
        <v>623</v>
      </c>
      <c r="D2" s="156">
        <v>48</v>
      </c>
      <c r="E2" s="95">
        <v>88.7</v>
      </c>
      <c r="F2" s="96">
        <v>75</v>
      </c>
      <c r="G2" s="96">
        <v>90</v>
      </c>
      <c r="H2" s="96">
        <v>98</v>
      </c>
      <c r="I2" s="95">
        <v>86</v>
      </c>
      <c r="J2" s="96">
        <v>80</v>
      </c>
      <c r="K2" s="96">
        <v>92</v>
      </c>
      <c r="L2" s="95">
        <v>60</v>
      </c>
      <c r="M2" s="96">
        <v>20</v>
      </c>
      <c r="N2" s="96">
        <v>60</v>
      </c>
      <c r="O2" s="96">
        <v>100</v>
      </c>
      <c r="P2" s="95">
        <v>96.8</v>
      </c>
      <c r="Q2" s="96">
        <v>96</v>
      </c>
      <c r="R2" s="96">
        <v>96</v>
      </c>
      <c r="S2" s="96">
        <v>100</v>
      </c>
      <c r="T2" s="95">
        <v>97.2</v>
      </c>
      <c r="U2" s="96">
        <v>100</v>
      </c>
      <c r="V2" s="96">
        <v>96</v>
      </c>
      <c r="W2" s="96">
        <v>96</v>
      </c>
      <c r="X2" s="187">
        <v>85.74</v>
      </c>
    </row>
    <row r="3" spans="1:24" ht="66.75" customHeight="1" x14ac:dyDescent="0.25">
      <c r="A3" s="104">
        <v>97</v>
      </c>
      <c r="B3" s="129">
        <v>17</v>
      </c>
      <c r="C3" s="108" t="s">
        <v>303</v>
      </c>
      <c r="D3" s="156">
        <v>50</v>
      </c>
      <c r="E3" s="95">
        <v>75</v>
      </c>
      <c r="F3" s="96">
        <v>66</v>
      </c>
      <c r="G3" s="96">
        <v>60</v>
      </c>
      <c r="H3" s="96">
        <v>93</v>
      </c>
      <c r="I3" s="95">
        <v>85.5</v>
      </c>
      <c r="J3" s="96">
        <v>100</v>
      </c>
      <c r="K3" s="96">
        <v>71</v>
      </c>
      <c r="L3" s="95">
        <v>66</v>
      </c>
      <c r="M3" s="96">
        <v>40</v>
      </c>
      <c r="N3" s="96">
        <v>60</v>
      </c>
      <c r="O3" s="96">
        <v>100</v>
      </c>
      <c r="P3" s="95">
        <v>82.8</v>
      </c>
      <c r="Q3" s="96">
        <v>80</v>
      </c>
      <c r="R3" s="96">
        <v>82</v>
      </c>
      <c r="S3" s="96">
        <v>90</v>
      </c>
      <c r="T3" s="95">
        <v>80.2</v>
      </c>
      <c r="U3" s="96">
        <v>77</v>
      </c>
      <c r="V3" s="96">
        <v>83</v>
      </c>
      <c r="W3" s="96">
        <v>81</v>
      </c>
      <c r="X3" s="97">
        <v>77.900000000000006</v>
      </c>
    </row>
    <row r="4" spans="1:24" ht="66.75" customHeight="1" x14ac:dyDescent="0.25">
      <c r="A4" s="104">
        <v>129</v>
      </c>
      <c r="B4" s="129">
        <v>88</v>
      </c>
      <c r="C4" s="108" t="s">
        <v>624</v>
      </c>
      <c r="D4" s="156">
        <v>102</v>
      </c>
      <c r="E4" s="95">
        <v>85.8</v>
      </c>
      <c r="F4" s="96">
        <v>64</v>
      </c>
      <c r="G4" s="96">
        <v>90</v>
      </c>
      <c r="H4" s="96">
        <v>99</v>
      </c>
      <c r="I4" s="95">
        <v>48</v>
      </c>
      <c r="J4" s="96">
        <v>0</v>
      </c>
      <c r="K4" s="96">
        <v>96</v>
      </c>
      <c r="L4" s="95">
        <v>42</v>
      </c>
      <c r="M4" s="96">
        <v>0</v>
      </c>
      <c r="N4" s="96">
        <v>30</v>
      </c>
      <c r="O4" s="96">
        <v>100</v>
      </c>
      <c r="P4" s="95">
        <v>96.4</v>
      </c>
      <c r="Q4" s="96">
        <v>92</v>
      </c>
      <c r="R4" s="96">
        <v>100</v>
      </c>
      <c r="S4" s="96">
        <v>98</v>
      </c>
      <c r="T4" s="95">
        <v>96</v>
      </c>
      <c r="U4" s="96">
        <v>98</v>
      </c>
      <c r="V4" s="96">
        <v>98</v>
      </c>
      <c r="W4" s="96">
        <v>94</v>
      </c>
      <c r="X4" s="97">
        <v>73.64</v>
      </c>
    </row>
    <row r="5" spans="1:24" ht="66.75" customHeight="1" x14ac:dyDescent="0.25">
      <c r="A5" s="104">
        <v>137</v>
      </c>
      <c r="B5" s="129">
        <v>86</v>
      </c>
      <c r="C5" s="108" t="s">
        <v>622</v>
      </c>
      <c r="D5" s="156">
        <v>43</v>
      </c>
      <c r="E5" s="95">
        <v>73.099999999999994</v>
      </c>
      <c r="F5" s="96">
        <v>65</v>
      </c>
      <c r="G5" s="96">
        <v>60</v>
      </c>
      <c r="H5" s="96">
        <v>89</v>
      </c>
      <c r="I5" s="95">
        <v>84.5</v>
      </c>
      <c r="J5" s="96">
        <v>100</v>
      </c>
      <c r="K5" s="96">
        <v>69</v>
      </c>
      <c r="L5" s="95">
        <v>36</v>
      </c>
      <c r="M5" s="96">
        <v>20</v>
      </c>
      <c r="N5" s="96">
        <v>0</v>
      </c>
      <c r="O5" s="96">
        <v>100</v>
      </c>
      <c r="P5" s="95">
        <v>87.6</v>
      </c>
      <c r="Q5" s="96">
        <v>89</v>
      </c>
      <c r="R5" s="96">
        <v>83</v>
      </c>
      <c r="S5" s="96">
        <v>94</v>
      </c>
      <c r="T5" s="95">
        <v>79.5</v>
      </c>
      <c r="U5" s="96">
        <v>85</v>
      </c>
      <c r="V5" s="96">
        <v>80</v>
      </c>
      <c r="W5" s="96">
        <v>76</v>
      </c>
      <c r="X5" s="97">
        <v>72.14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
  <sheetViews>
    <sheetView topLeftCell="A7" workbookViewId="0">
      <selection activeCell="C6" sqref="C6"/>
    </sheetView>
  </sheetViews>
  <sheetFormatPr defaultRowHeight="15" x14ac:dyDescent="0.25"/>
  <cols>
    <col min="3" max="3" width="43.7109375" customWidth="1"/>
  </cols>
  <sheetData>
    <row r="1" spans="1:24" ht="159.75" customHeight="1" x14ac:dyDescent="0.25">
      <c r="A1" s="102" t="s">
        <v>234</v>
      </c>
      <c r="B1" s="159" t="s">
        <v>610</v>
      </c>
      <c r="C1" s="103" t="s">
        <v>235</v>
      </c>
      <c r="D1" s="158" t="s">
        <v>7028</v>
      </c>
      <c r="E1" s="92" t="s">
        <v>236</v>
      </c>
      <c r="F1" s="93" t="s">
        <v>237</v>
      </c>
      <c r="G1" s="93" t="s">
        <v>238</v>
      </c>
      <c r="H1" s="93" t="s">
        <v>239</v>
      </c>
      <c r="I1" s="92" t="s">
        <v>240</v>
      </c>
      <c r="J1" s="93" t="s">
        <v>241</v>
      </c>
      <c r="K1" s="93" t="s">
        <v>242</v>
      </c>
      <c r="L1" s="92" t="s">
        <v>243</v>
      </c>
      <c r="M1" s="94" t="s">
        <v>244</v>
      </c>
      <c r="N1" s="94" t="s">
        <v>245</v>
      </c>
      <c r="O1" s="94" t="s">
        <v>259</v>
      </c>
      <c r="P1" s="92" t="s">
        <v>246</v>
      </c>
      <c r="Q1" s="94" t="s">
        <v>247</v>
      </c>
      <c r="R1" s="94" t="s">
        <v>248</v>
      </c>
      <c r="S1" s="94" t="s">
        <v>249</v>
      </c>
      <c r="T1" s="92" t="s">
        <v>250</v>
      </c>
      <c r="U1" s="94" t="s">
        <v>251</v>
      </c>
      <c r="V1" s="94" t="s">
        <v>252</v>
      </c>
      <c r="W1" s="94" t="s">
        <v>253</v>
      </c>
      <c r="X1" s="111" t="s">
        <v>254</v>
      </c>
    </row>
    <row r="2" spans="1:24" ht="60.75" customHeight="1" x14ac:dyDescent="0.25">
      <c r="A2" s="104">
        <v>15</v>
      </c>
      <c r="B2" s="129">
        <v>104</v>
      </c>
      <c r="C2" s="108" t="s">
        <v>639</v>
      </c>
      <c r="D2" s="156">
        <v>128</v>
      </c>
      <c r="E2" s="95">
        <v>78.3</v>
      </c>
      <c r="F2" s="96">
        <v>69</v>
      </c>
      <c r="G2" s="96">
        <v>60</v>
      </c>
      <c r="H2" s="96">
        <v>99</v>
      </c>
      <c r="I2" s="95">
        <v>99</v>
      </c>
      <c r="J2" s="96">
        <v>100</v>
      </c>
      <c r="K2" s="96">
        <v>98</v>
      </c>
      <c r="L2" s="95">
        <v>60</v>
      </c>
      <c r="M2" s="96">
        <v>60</v>
      </c>
      <c r="N2" s="96">
        <v>30</v>
      </c>
      <c r="O2" s="96">
        <v>100</v>
      </c>
      <c r="P2" s="95">
        <v>98.8</v>
      </c>
      <c r="Q2" s="96">
        <v>99</v>
      </c>
      <c r="R2" s="96">
        <v>99</v>
      </c>
      <c r="S2" s="96">
        <v>98</v>
      </c>
      <c r="T2" s="95">
        <v>97.9</v>
      </c>
      <c r="U2" s="96">
        <v>100</v>
      </c>
      <c r="V2" s="96">
        <v>97</v>
      </c>
      <c r="W2" s="96">
        <v>97</v>
      </c>
      <c r="X2" s="97">
        <v>86.8</v>
      </c>
    </row>
    <row r="3" spans="1:24" ht="81.75" customHeight="1" x14ac:dyDescent="0.25">
      <c r="A3" s="104">
        <v>29</v>
      </c>
      <c r="B3" s="129">
        <v>105</v>
      </c>
      <c r="C3" s="108" t="s">
        <v>640</v>
      </c>
      <c r="D3" s="156">
        <v>106</v>
      </c>
      <c r="E3" s="95">
        <v>77.900000000000006</v>
      </c>
      <c r="F3" s="96">
        <v>69</v>
      </c>
      <c r="G3" s="96">
        <v>60</v>
      </c>
      <c r="H3" s="96">
        <v>98</v>
      </c>
      <c r="I3" s="95">
        <v>95</v>
      </c>
      <c r="J3" s="96">
        <v>100</v>
      </c>
      <c r="K3" s="96">
        <v>90</v>
      </c>
      <c r="L3" s="95">
        <v>60</v>
      </c>
      <c r="M3" s="96">
        <v>20</v>
      </c>
      <c r="N3" s="96">
        <v>60</v>
      </c>
      <c r="O3" s="96">
        <v>100</v>
      </c>
      <c r="P3" s="95">
        <v>95.4</v>
      </c>
      <c r="Q3" s="96">
        <v>94</v>
      </c>
      <c r="R3" s="96">
        <v>96</v>
      </c>
      <c r="S3" s="96">
        <v>97</v>
      </c>
      <c r="T3" s="95">
        <v>96.6</v>
      </c>
      <c r="U3" s="96">
        <v>98</v>
      </c>
      <c r="V3" s="96">
        <v>96</v>
      </c>
      <c r="W3" s="96">
        <v>96</v>
      </c>
      <c r="X3" s="97">
        <v>84.98</v>
      </c>
    </row>
    <row r="4" spans="1:24" ht="81.75" customHeight="1" x14ac:dyDescent="0.25">
      <c r="A4" s="104">
        <v>30</v>
      </c>
      <c r="B4" s="129">
        <v>106</v>
      </c>
      <c r="C4" s="108" t="s">
        <v>641</v>
      </c>
      <c r="D4" s="156">
        <v>75</v>
      </c>
      <c r="E4" s="95">
        <v>82.1</v>
      </c>
      <c r="F4" s="96">
        <v>83</v>
      </c>
      <c r="G4" s="96">
        <v>60</v>
      </c>
      <c r="H4" s="96">
        <v>98</v>
      </c>
      <c r="I4" s="95">
        <v>96.5</v>
      </c>
      <c r="J4" s="96">
        <v>100</v>
      </c>
      <c r="K4" s="96">
        <v>93</v>
      </c>
      <c r="L4" s="95">
        <v>47.8</v>
      </c>
      <c r="M4" s="96">
        <v>20</v>
      </c>
      <c r="N4" s="96">
        <v>40</v>
      </c>
      <c r="O4" s="96">
        <v>86</v>
      </c>
      <c r="P4" s="95">
        <v>98.8</v>
      </c>
      <c r="Q4" s="96">
        <v>100</v>
      </c>
      <c r="R4" s="96">
        <v>100</v>
      </c>
      <c r="S4" s="96">
        <v>94</v>
      </c>
      <c r="T4" s="95">
        <v>98.1</v>
      </c>
      <c r="U4" s="96">
        <v>95</v>
      </c>
      <c r="V4" s="96">
        <v>98</v>
      </c>
      <c r="W4" s="96">
        <v>100</v>
      </c>
      <c r="X4" s="97">
        <v>84.66</v>
      </c>
    </row>
    <row r="5" spans="1:24" ht="81.75" customHeight="1" x14ac:dyDescent="0.25">
      <c r="A5" s="104">
        <v>36</v>
      </c>
      <c r="B5" s="129">
        <v>108</v>
      </c>
      <c r="C5" s="108" t="s">
        <v>643</v>
      </c>
      <c r="D5" s="156">
        <v>120</v>
      </c>
      <c r="E5" s="95">
        <v>80.900000000000006</v>
      </c>
      <c r="F5" s="96">
        <v>79</v>
      </c>
      <c r="G5" s="96">
        <v>60</v>
      </c>
      <c r="H5" s="96">
        <v>98</v>
      </c>
      <c r="I5" s="95">
        <v>97.5</v>
      </c>
      <c r="J5" s="96">
        <v>100</v>
      </c>
      <c r="K5" s="96">
        <v>95</v>
      </c>
      <c r="L5" s="95">
        <v>50</v>
      </c>
      <c r="M5" s="96">
        <v>40</v>
      </c>
      <c r="N5" s="96">
        <v>20</v>
      </c>
      <c r="O5" s="96">
        <v>100</v>
      </c>
      <c r="P5" s="95">
        <v>95.4</v>
      </c>
      <c r="Q5" s="96">
        <v>95</v>
      </c>
      <c r="R5" s="96">
        <v>94</v>
      </c>
      <c r="S5" s="96">
        <v>99</v>
      </c>
      <c r="T5" s="95">
        <v>97</v>
      </c>
      <c r="U5" s="96">
        <v>99</v>
      </c>
      <c r="V5" s="96">
        <v>94</v>
      </c>
      <c r="W5" s="96">
        <v>97</v>
      </c>
      <c r="X5" s="97">
        <v>84.16</v>
      </c>
    </row>
    <row r="6" spans="1:24" ht="81.75" customHeight="1" x14ac:dyDescent="0.25">
      <c r="A6" s="104">
        <v>49</v>
      </c>
      <c r="B6" s="129">
        <v>38</v>
      </c>
      <c r="C6" s="108" t="s">
        <v>279</v>
      </c>
      <c r="D6" s="156">
        <v>116</v>
      </c>
      <c r="E6" s="95">
        <v>85.4</v>
      </c>
      <c r="F6" s="96">
        <v>72</v>
      </c>
      <c r="G6" s="96">
        <v>90</v>
      </c>
      <c r="H6" s="96">
        <v>92</v>
      </c>
      <c r="I6" s="95">
        <v>89</v>
      </c>
      <c r="J6" s="96">
        <v>100</v>
      </c>
      <c r="K6" s="96">
        <v>78</v>
      </c>
      <c r="L6" s="95">
        <v>61.2</v>
      </c>
      <c r="M6" s="96">
        <v>40</v>
      </c>
      <c r="N6" s="96">
        <v>60</v>
      </c>
      <c r="O6" s="96">
        <v>84</v>
      </c>
      <c r="P6" s="95">
        <v>90.4</v>
      </c>
      <c r="Q6" s="96">
        <v>90</v>
      </c>
      <c r="R6" s="96">
        <v>90</v>
      </c>
      <c r="S6" s="96">
        <v>92</v>
      </c>
      <c r="T6" s="95">
        <v>87.8</v>
      </c>
      <c r="U6" s="96">
        <v>90</v>
      </c>
      <c r="V6" s="96">
        <v>84</v>
      </c>
      <c r="W6" s="96">
        <v>88</v>
      </c>
      <c r="X6" s="187">
        <v>82.76</v>
      </c>
    </row>
    <row r="7" spans="1:24" ht="81.75" customHeight="1" x14ac:dyDescent="0.25">
      <c r="A7" s="104">
        <v>114</v>
      </c>
      <c r="B7" s="129">
        <v>107</v>
      </c>
      <c r="C7" s="108" t="s">
        <v>642</v>
      </c>
      <c r="D7" s="156">
        <v>46</v>
      </c>
      <c r="E7" s="95">
        <v>80.2</v>
      </c>
      <c r="F7" s="96">
        <v>78</v>
      </c>
      <c r="G7" s="96">
        <v>60</v>
      </c>
      <c r="H7" s="96">
        <v>97</v>
      </c>
      <c r="I7" s="95">
        <v>69</v>
      </c>
      <c r="J7" s="96">
        <v>60</v>
      </c>
      <c r="K7" s="96">
        <v>78</v>
      </c>
      <c r="L7" s="95">
        <v>50</v>
      </c>
      <c r="M7" s="96">
        <v>40</v>
      </c>
      <c r="N7" s="96">
        <v>20</v>
      </c>
      <c r="O7" s="96">
        <v>100</v>
      </c>
      <c r="P7" s="95">
        <v>90.4</v>
      </c>
      <c r="Q7" s="96">
        <v>91</v>
      </c>
      <c r="R7" s="96">
        <v>91</v>
      </c>
      <c r="S7" s="96">
        <v>88</v>
      </c>
      <c r="T7" s="95">
        <v>87.4</v>
      </c>
      <c r="U7" s="96">
        <v>84</v>
      </c>
      <c r="V7" s="96">
        <v>91</v>
      </c>
      <c r="W7" s="96">
        <v>88</v>
      </c>
      <c r="X7" s="97">
        <v>75.400000000000006</v>
      </c>
    </row>
    <row r="8" spans="1:24" ht="47.25" x14ac:dyDescent="0.25">
      <c r="A8" s="104">
        <v>32</v>
      </c>
      <c r="B8" s="129">
        <v>152</v>
      </c>
      <c r="C8" s="108" t="s">
        <v>699</v>
      </c>
      <c r="D8" s="156">
        <v>53</v>
      </c>
      <c r="E8" s="95">
        <v>86.7</v>
      </c>
      <c r="F8" s="96">
        <v>71</v>
      </c>
      <c r="G8" s="96">
        <v>90</v>
      </c>
      <c r="H8" s="96">
        <v>96</v>
      </c>
      <c r="I8" s="95">
        <v>81</v>
      </c>
      <c r="J8" s="96">
        <v>80</v>
      </c>
      <c r="K8" s="96">
        <v>82</v>
      </c>
      <c r="L8" s="95">
        <v>56.4</v>
      </c>
      <c r="M8" s="96">
        <v>20</v>
      </c>
      <c r="N8" s="96">
        <v>60</v>
      </c>
      <c r="O8" s="96">
        <v>88</v>
      </c>
      <c r="P8" s="95">
        <v>99.4</v>
      </c>
      <c r="Q8" s="96">
        <v>100</v>
      </c>
      <c r="R8" s="96">
        <v>100</v>
      </c>
      <c r="S8" s="96">
        <v>97</v>
      </c>
      <c r="T8" s="95">
        <v>99.5</v>
      </c>
      <c r="U8" s="96">
        <v>99</v>
      </c>
      <c r="V8" s="96">
        <v>99</v>
      </c>
      <c r="W8" s="96">
        <v>100</v>
      </c>
      <c r="X8" s="97">
        <v>84.6</v>
      </c>
    </row>
    <row r="9" spans="1:24" ht="63" x14ac:dyDescent="0.25">
      <c r="A9" s="104">
        <v>37</v>
      </c>
      <c r="B9" s="129">
        <v>40</v>
      </c>
      <c r="C9" s="108" t="s">
        <v>322</v>
      </c>
      <c r="D9" s="156">
        <v>45</v>
      </c>
      <c r="E9" s="95">
        <v>85.5</v>
      </c>
      <c r="F9" s="96">
        <v>75</v>
      </c>
      <c r="G9" s="96">
        <v>90</v>
      </c>
      <c r="H9" s="96">
        <v>90</v>
      </c>
      <c r="I9" s="95">
        <v>90.5</v>
      </c>
      <c r="J9" s="96">
        <v>100</v>
      </c>
      <c r="K9" s="96">
        <v>81</v>
      </c>
      <c r="L9" s="95">
        <v>60.9</v>
      </c>
      <c r="M9" s="96">
        <v>40</v>
      </c>
      <c r="N9" s="96">
        <v>60</v>
      </c>
      <c r="O9" s="96">
        <v>83</v>
      </c>
      <c r="P9" s="95">
        <v>93.4</v>
      </c>
      <c r="Q9" s="96">
        <v>94</v>
      </c>
      <c r="R9" s="96">
        <v>94</v>
      </c>
      <c r="S9" s="96">
        <v>91</v>
      </c>
      <c r="T9" s="95">
        <v>90.1</v>
      </c>
      <c r="U9" s="96">
        <v>92</v>
      </c>
      <c r="V9" s="96">
        <v>85</v>
      </c>
      <c r="W9" s="96">
        <v>91</v>
      </c>
      <c r="X9" s="187">
        <v>84.08</v>
      </c>
    </row>
    <row r="10" spans="1:24" ht="47.25" x14ac:dyDescent="0.25">
      <c r="A10" s="104">
        <v>40</v>
      </c>
      <c r="B10" s="129">
        <v>39</v>
      </c>
      <c r="C10" s="108" t="s">
        <v>280</v>
      </c>
      <c r="D10" s="156">
        <v>75</v>
      </c>
      <c r="E10" s="95">
        <v>89.3</v>
      </c>
      <c r="F10" s="96">
        <v>81</v>
      </c>
      <c r="G10" s="96">
        <v>90</v>
      </c>
      <c r="H10" s="96">
        <v>95</v>
      </c>
      <c r="I10" s="95">
        <v>87</v>
      </c>
      <c r="J10" s="96">
        <v>100</v>
      </c>
      <c r="K10" s="96">
        <v>74</v>
      </c>
      <c r="L10" s="95">
        <v>62.7</v>
      </c>
      <c r="M10" s="96">
        <v>60</v>
      </c>
      <c r="N10" s="96">
        <v>60</v>
      </c>
      <c r="O10" s="96">
        <v>69</v>
      </c>
      <c r="P10" s="95">
        <v>88.8</v>
      </c>
      <c r="Q10" s="96">
        <v>87</v>
      </c>
      <c r="R10" s="96">
        <v>90</v>
      </c>
      <c r="S10" s="96">
        <v>90</v>
      </c>
      <c r="T10" s="95">
        <v>90.2</v>
      </c>
      <c r="U10" s="96">
        <v>92</v>
      </c>
      <c r="V10" s="96">
        <v>88</v>
      </c>
      <c r="W10" s="96">
        <v>90</v>
      </c>
      <c r="X10" s="187">
        <v>83.6</v>
      </c>
    </row>
    <row r="11" spans="1:24" ht="47.25" x14ac:dyDescent="0.25">
      <c r="A11" s="104">
        <v>136</v>
      </c>
      <c r="B11" s="129">
        <v>41</v>
      </c>
      <c r="C11" s="108" t="s">
        <v>323</v>
      </c>
      <c r="D11" s="156">
        <v>70</v>
      </c>
      <c r="E11" s="95">
        <v>63.3</v>
      </c>
      <c r="F11" s="96">
        <v>53</v>
      </c>
      <c r="G11" s="96">
        <v>30</v>
      </c>
      <c r="H11" s="96">
        <v>96</v>
      </c>
      <c r="I11" s="95">
        <v>83</v>
      </c>
      <c r="J11" s="96">
        <v>80</v>
      </c>
      <c r="K11" s="96">
        <v>86</v>
      </c>
      <c r="L11" s="95">
        <v>44</v>
      </c>
      <c r="M11" s="96">
        <v>20</v>
      </c>
      <c r="N11" s="96">
        <v>20</v>
      </c>
      <c r="O11" s="96">
        <v>100</v>
      </c>
      <c r="P11" s="95">
        <v>77.8</v>
      </c>
      <c r="Q11" s="96">
        <v>71</v>
      </c>
      <c r="R11" s="96">
        <v>79</v>
      </c>
      <c r="S11" s="96">
        <v>89</v>
      </c>
      <c r="T11" s="95">
        <v>93</v>
      </c>
      <c r="U11" s="96">
        <v>93</v>
      </c>
      <c r="V11" s="96">
        <v>93</v>
      </c>
      <c r="W11" s="96">
        <v>93</v>
      </c>
      <c r="X11" s="97">
        <v>72.22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
  <sheetViews>
    <sheetView workbookViewId="0">
      <selection activeCell="G12" sqref="G12"/>
    </sheetView>
  </sheetViews>
  <sheetFormatPr defaultRowHeight="15" x14ac:dyDescent="0.25"/>
  <cols>
    <col min="3" max="3" width="45.85546875" customWidth="1"/>
  </cols>
  <sheetData>
    <row r="1" spans="1:24" ht="141.75" customHeight="1" x14ac:dyDescent="0.25">
      <c r="A1" s="102" t="s">
        <v>234</v>
      </c>
      <c r="B1" s="159" t="s">
        <v>610</v>
      </c>
      <c r="C1" s="103" t="s">
        <v>235</v>
      </c>
      <c r="D1" s="158" t="s">
        <v>7028</v>
      </c>
      <c r="E1" s="92" t="s">
        <v>236</v>
      </c>
      <c r="F1" s="93" t="s">
        <v>237</v>
      </c>
      <c r="G1" s="93" t="s">
        <v>238</v>
      </c>
      <c r="H1" s="93" t="s">
        <v>239</v>
      </c>
      <c r="I1" s="92" t="s">
        <v>240</v>
      </c>
      <c r="J1" s="93" t="s">
        <v>241</v>
      </c>
      <c r="K1" s="93" t="s">
        <v>242</v>
      </c>
      <c r="L1" s="92" t="s">
        <v>243</v>
      </c>
      <c r="M1" s="94" t="s">
        <v>244</v>
      </c>
      <c r="N1" s="94" t="s">
        <v>245</v>
      </c>
      <c r="O1" s="94" t="s">
        <v>259</v>
      </c>
      <c r="P1" s="92" t="s">
        <v>246</v>
      </c>
      <c r="Q1" s="94" t="s">
        <v>247</v>
      </c>
      <c r="R1" s="94" t="s">
        <v>248</v>
      </c>
      <c r="S1" s="94" t="s">
        <v>249</v>
      </c>
      <c r="T1" s="92" t="s">
        <v>250</v>
      </c>
      <c r="U1" s="94" t="s">
        <v>251</v>
      </c>
      <c r="V1" s="94" t="s">
        <v>252</v>
      </c>
      <c r="W1" s="94" t="s">
        <v>253</v>
      </c>
      <c r="X1" s="111" t="s">
        <v>254</v>
      </c>
    </row>
    <row r="2" spans="1:24" ht="86.25" customHeight="1" x14ac:dyDescent="0.25">
      <c r="A2" s="104">
        <v>2</v>
      </c>
      <c r="B2" s="129">
        <v>16</v>
      </c>
      <c r="C2" s="108" t="s">
        <v>273</v>
      </c>
      <c r="D2" s="156">
        <v>101</v>
      </c>
      <c r="E2" s="217">
        <v>85.3</v>
      </c>
      <c r="F2" s="218">
        <v>61</v>
      </c>
      <c r="G2" s="218">
        <v>90</v>
      </c>
      <c r="H2" s="218">
        <v>100</v>
      </c>
      <c r="I2" s="217">
        <v>99.5</v>
      </c>
      <c r="J2" s="218">
        <v>100</v>
      </c>
      <c r="K2" s="218">
        <v>99</v>
      </c>
      <c r="L2" s="217">
        <v>78</v>
      </c>
      <c r="M2" s="218">
        <v>80</v>
      </c>
      <c r="N2" s="218">
        <v>60</v>
      </c>
      <c r="O2" s="218">
        <v>100</v>
      </c>
      <c r="P2" s="217">
        <v>99</v>
      </c>
      <c r="Q2" s="218">
        <v>99</v>
      </c>
      <c r="R2" s="218">
        <v>99</v>
      </c>
      <c r="S2" s="218">
        <v>99</v>
      </c>
      <c r="T2" s="217">
        <v>99</v>
      </c>
      <c r="U2" s="218">
        <v>99</v>
      </c>
      <c r="V2" s="218">
        <v>99</v>
      </c>
      <c r="W2" s="218">
        <v>99</v>
      </c>
      <c r="X2" s="219">
        <v>92.16</v>
      </c>
    </row>
    <row r="3" spans="1:24" ht="86.25" customHeight="1" x14ac:dyDescent="0.25">
      <c r="A3" s="104">
        <v>128</v>
      </c>
      <c r="B3" s="129">
        <v>151</v>
      </c>
      <c r="C3" s="108" t="s">
        <v>698</v>
      </c>
      <c r="D3" s="156">
        <v>1</v>
      </c>
      <c r="E3" s="217">
        <v>87.1</v>
      </c>
      <c r="F3" s="218">
        <v>67</v>
      </c>
      <c r="G3" s="218">
        <v>90</v>
      </c>
      <c r="H3" s="218">
        <v>100</v>
      </c>
      <c r="I3" s="217">
        <v>65.5</v>
      </c>
      <c r="J3" s="218">
        <v>60</v>
      </c>
      <c r="K3" s="218">
        <v>71</v>
      </c>
      <c r="L3" s="217">
        <v>48</v>
      </c>
      <c r="M3" s="218">
        <v>20</v>
      </c>
      <c r="N3" s="218">
        <v>30</v>
      </c>
      <c r="O3" s="218">
        <v>100</v>
      </c>
      <c r="P3" s="217">
        <v>79.400000000000006</v>
      </c>
      <c r="Q3" s="218">
        <v>86</v>
      </c>
      <c r="R3" s="218">
        <v>71</v>
      </c>
      <c r="S3" s="218">
        <v>83</v>
      </c>
      <c r="T3" s="217">
        <v>88.5</v>
      </c>
      <c r="U3" s="218">
        <v>71</v>
      </c>
      <c r="V3" s="218">
        <v>86</v>
      </c>
      <c r="W3" s="218">
        <v>100</v>
      </c>
      <c r="X3" s="219">
        <v>73.7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6"/>
  <sheetViews>
    <sheetView workbookViewId="0">
      <selection activeCell="Q3" sqref="Q3"/>
    </sheetView>
  </sheetViews>
  <sheetFormatPr defaultRowHeight="15" x14ac:dyDescent="0.25"/>
  <cols>
    <col min="3" max="3" width="37.42578125" customWidth="1"/>
  </cols>
  <sheetData>
    <row r="1" spans="1:24" ht="156" customHeight="1" x14ac:dyDescent="0.25">
      <c r="A1" s="102" t="s">
        <v>234</v>
      </c>
      <c r="B1" s="159" t="s">
        <v>610</v>
      </c>
      <c r="C1" s="103" t="s">
        <v>235</v>
      </c>
      <c r="D1" s="158" t="s">
        <v>7028</v>
      </c>
      <c r="E1" s="92" t="s">
        <v>236</v>
      </c>
      <c r="F1" s="93" t="s">
        <v>237</v>
      </c>
      <c r="G1" s="93" t="s">
        <v>238</v>
      </c>
      <c r="H1" s="93" t="s">
        <v>239</v>
      </c>
      <c r="I1" s="92" t="s">
        <v>240</v>
      </c>
      <c r="J1" s="93" t="s">
        <v>241</v>
      </c>
      <c r="K1" s="93" t="s">
        <v>242</v>
      </c>
      <c r="L1" s="92" t="s">
        <v>243</v>
      </c>
      <c r="M1" s="94" t="s">
        <v>244</v>
      </c>
      <c r="N1" s="94" t="s">
        <v>245</v>
      </c>
      <c r="O1" s="94" t="s">
        <v>259</v>
      </c>
      <c r="P1" s="92" t="s">
        <v>246</v>
      </c>
      <c r="Q1" s="94" t="s">
        <v>247</v>
      </c>
      <c r="R1" s="94" t="s">
        <v>248</v>
      </c>
      <c r="S1" s="94" t="s">
        <v>249</v>
      </c>
      <c r="T1" s="92" t="s">
        <v>250</v>
      </c>
      <c r="U1" s="94" t="s">
        <v>251</v>
      </c>
      <c r="V1" s="94" t="s">
        <v>252</v>
      </c>
      <c r="W1" s="94" t="s">
        <v>253</v>
      </c>
      <c r="X1" s="111" t="s">
        <v>254</v>
      </c>
    </row>
    <row r="2" spans="1:24" ht="63" customHeight="1" x14ac:dyDescent="0.25">
      <c r="A2" s="104">
        <v>1</v>
      </c>
      <c r="B2" s="129">
        <v>143</v>
      </c>
      <c r="C2" s="108" t="s">
        <v>691</v>
      </c>
      <c r="D2" s="156">
        <v>73</v>
      </c>
      <c r="E2" s="217">
        <v>82.2</v>
      </c>
      <c r="F2" s="218">
        <v>82</v>
      </c>
      <c r="G2" s="218">
        <v>60</v>
      </c>
      <c r="H2" s="218">
        <v>99</v>
      </c>
      <c r="I2" s="217">
        <v>100</v>
      </c>
      <c r="J2" s="218">
        <v>100</v>
      </c>
      <c r="K2" s="218">
        <v>100</v>
      </c>
      <c r="L2" s="217">
        <v>86.2</v>
      </c>
      <c r="M2" s="218">
        <v>60</v>
      </c>
      <c r="N2" s="218">
        <v>100</v>
      </c>
      <c r="O2" s="218">
        <v>94</v>
      </c>
      <c r="P2" s="217">
        <v>100</v>
      </c>
      <c r="Q2" s="218">
        <v>100</v>
      </c>
      <c r="R2" s="218">
        <v>100</v>
      </c>
      <c r="S2" s="218">
        <v>100</v>
      </c>
      <c r="T2" s="217">
        <v>100</v>
      </c>
      <c r="U2" s="218">
        <v>100</v>
      </c>
      <c r="V2" s="218">
        <v>100</v>
      </c>
      <c r="W2" s="218">
        <v>100</v>
      </c>
      <c r="X2" s="219">
        <v>93.68</v>
      </c>
    </row>
    <row r="3" spans="1:24" ht="63" customHeight="1" x14ac:dyDescent="0.25">
      <c r="A3" s="104">
        <v>3</v>
      </c>
      <c r="B3" s="129">
        <v>145</v>
      </c>
      <c r="C3" s="108" t="s">
        <v>693</v>
      </c>
      <c r="D3" s="156">
        <v>156</v>
      </c>
      <c r="E3" s="217">
        <v>91.6</v>
      </c>
      <c r="F3" s="218">
        <v>82</v>
      </c>
      <c r="G3" s="218">
        <v>90</v>
      </c>
      <c r="H3" s="218">
        <v>100</v>
      </c>
      <c r="I3" s="217">
        <v>99.5</v>
      </c>
      <c r="J3" s="218">
        <v>100</v>
      </c>
      <c r="K3" s="218">
        <v>99</v>
      </c>
      <c r="L3" s="217">
        <v>66</v>
      </c>
      <c r="M3" s="218">
        <v>40</v>
      </c>
      <c r="N3" s="218">
        <v>60</v>
      </c>
      <c r="O3" s="218">
        <v>100</v>
      </c>
      <c r="P3" s="217">
        <v>99.2</v>
      </c>
      <c r="Q3" s="218">
        <v>100</v>
      </c>
      <c r="R3" s="218">
        <v>99</v>
      </c>
      <c r="S3" s="218">
        <v>98</v>
      </c>
      <c r="T3" s="217">
        <v>99.5</v>
      </c>
      <c r="U3" s="218">
        <v>100</v>
      </c>
      <c r="V3" s="218">
        <v>100</v>
      </c>
      <c r="W3" s="218">
        <v>99</v>
      </c>
      <c r="X3" s="219">
        <v>91.16</v>
      </c>
    </row>
    <row r="4" spans="1:24" ht="63" customHeight="1" x14ac:dyDescent="0.25">
      <c r="A4" s="104">
        <v>10</v>
      </c>
      <c r="B4" s="129">
        <v>146</v>
      </c>
      <c r="C4" s="108" t="s">
        <v>694</v>
      </c>
      <c r="D4" s="156">
        <v>306</v>
      </c>
      <c r="E4" s="217">
        <v>74.8</v>
      </c>
      <c r="F4" s="218">
        <v>76</v>
      </c>
      <c r="G4" s="218">
        <v>60</v>
      </c>
      <c r="H4" s="218">
        <v>85</v>
      </c>
      <c r="I4" s="217">
        <v>99</v>
      </c>
      <c r="J4" s="218">
        <v>100</v>
      </c>
      <c r="K4" s="218">
        <v>98</v>
      </c>
      <c r="L4" s="217">
        <v>66</v>
      </c>
      <c r="M4" s="218">
        <v>40</v>
      </c>
      <c r="N4" s="218">
        <v>60</v>
      </c>
      <c r="O4" s="218">
        <v>100</v>
      </c>
      <c r="P4" s="217">
        <v>99.6</v>
      </c>
      <c r="Q4" s="218">
        <v>99</v>
      </c>
      <c r="R4" s="218">
        <v>100</v>
      </c>
      <c r="S4" s="218">
        <v>100</v>
      </c>
      <c r="T4" s="217">
        <v>100</v>
      </c>
      <c r="U4" s="218">
        <v>100</v>
      </c>
      <c r="V4" s="218">
        <v>100</v>
      </c>
      <c r="W4" s="218">
        <v>100</v>
      </c>
      <c r="X4" s="219">
        <v>87.88</v>
      </c>
    </row>
    <row r="5" spans="1:24" ht="63" customHeight="1" x14ac:dyDescent="0.25">
      <c r="A5" s="104">
        <v>20</v>
      </c>
      <c r="B5" s="129">
        <v>76</v>
      </c>
      <c r="C5" s="108" t="s">
        <v>614</v>
      </c>
      <c r="D5" s="156">
        <v>54</v>
      </c>
      <c r="E5" s="217">
        <v>82.3</v>
      </c>
      <c r="F5" s="218">
        <v>63</v>
      </c>
      <c r="G5" s="218">
        <v>90</v>
      </c>
      <c r="H5" s="218">
        <v>91</v>
      </c>
      <c r="I5" s="217">
        <v>98</v>
      </c>
      <c r="J5" s="218">
        <v>100</v>
      </c>
      <c r="K5" s="218">
        <v>96</v>
      </c>
      <c r="L5" s="217">
        <v>55.6</v>
      </c>
      <c r="M5" s="218">
        <v>40</v>
      </c>
      <c r="N5" s="218">
        <v>40</v>
      </c>
      <c r="O5" s="218">
        <v>92</v>
      </c>
      <c r="P5" s="217">
        <v>99.2</v>
      </c>
      <c r="Q5" s="218">
        <v>99</v>
      </c>
      <c r="R5" s="218">
        <v>99</v>
      </c>
      <c r="S5" s="218">
        <v>100</v>
      </c>
      <c r="T5" s="217">
        <v>97</v>
      </c>
      <c r="U5" s="218">
        <v>97</v>
      </c>
      <c r="V5" s="218">
        <v>97</v>
      </c>
      <c r="W5" s="218">
        <v>97</v>
      </c>
      <c r="X5" s="219">
        <v>86.42</v>
      </c>
    </row>
    <row r="6" spans="1:24" ht="63" customHeight="1" x14ac:dyDescent="0.25">
      <c r="A6" s="104">
        <v>24</v>
      </c>
      <c r="B6" s="129">
        <v>147</v>
      </c>
      <c r="C6" s="108" t="s">
        <v>695</v>
      </c>
      <c r="D6" s="156">
        <v>88</v>
      </c>
      <c r="E6" s="217">
        <v>75.7</v>
      </c>
      <c r="F6" s="218">
        <v>59</v>
      </c>
      <c r="G6" s="218">
        <v>60</v>
      </c>
      <c r="H6" s="218">
        <v>100</v>
      </c>
      <c r="I6" s="217">
        <v>100</v>
      </c>
      <c r="J6" s="218">
        <v>100</v>
      </c>
      <c r="K6" s="218">
        <v>100</v>
      </c>
      <c r="L6" s="217">
        <v>54</v>
      </c>
      <c r="M6" s="218">
        <v>40</v>
      </c>
      <c r="N6" s="218">
        <v>30</v>
      </c>
      <c r="O6" s="218">
        <v>100</v>
      </c>
      <c r="P6" s="217">
        <v>100</v>
      </c>
      <c r="Q6" s="218">
        <v>100</v>
      </c>
      <c r="R6" s="218">
        <v>100</v>
      </c>
      <c r="S6" s="218">
        <v>100</v>
      </c>
      <c r="T6" s="217">
        <v>99</v>
      </c>
      <c r="U6" s="218">
        <v>100</v>
      </c>
      <c r="V6" s="218">
        <v>95</v>
      </c>
      <c r="W6" s="218">
        <v>100</v>
      </c>
      <c r="X6" s="220">
        <v>85.74</v>
      </c>
    </row>
    <row r="7" spans="1:24" ht="63" customHeight="1" x14ac:dyDescent="0.25">
      <c r="A7" s="104">
        <v>55</v>
      </c>
      <c r="B7" s="129">
        <v>79</v>
      </c>
      <c r="C7" s="108" t="s">
        <v>617</v>
      </c>
      <c r="D7" s="156">
        <v>53</v>
      </c>
      <c r="E7" s="217">
        <v>82</v>
      </c>
      <c r="F7" s="218">
        <v>62</v>
      </c>
      <c r="G7" s="218">
        <v>90</v>
      </c>
      <c r="H7" s="218">
        <v>91</v>
      </c>
      <c r="I7" s="217">
        <v>88.5</v>
      </c>
      <c r="J7" s="218">
        <v>100</v>
      </c>
      <c r="K7" s="218">
        <v>77</v>
      </c>
      <c r="L7" s="217">
        <v>50</v>
      </c>
      <c r="M7" s="218">
        <v>40</v>
      </c>
      <c r="N7" s="218">
        <v>20</v>
      </c>
      <c r="O7" s="218">
        <v>100</v>
      </c>
      <c r="P7" s="217">
        <v>95.2</v>
      </c>
      <c r="Q7" s="218">
        <v>93</v>
      </c>
      <c r="R7" s="218">
        <v>97</v>
      </c>
      <c r="S7" s="218">
        <v>96</v>
      </c>
      <c r="T7" s="217">
        <v>94.8</v>
      </c>
      <c r="U7" s="218">
        <v>96</v>
      </c>
      <c r="V7" s="218">
        <v>90</v>
      </c>
      <c r="W7" s="218">
        <v>96</v>
      </c>
      <c r="X7" s="219">
        <v>82.1</v>
      </c>
    </row>
    <row r="8" spans="1:24" ht="63" customHeight="1" x14ac:dyDescent="0.25">
      <c r="A8" s="104">
        <v>63</v>
      </c>
      <c r="B8" s="129">
        <v>80</v>
      </c>
      <c r="C8" s="108" t="s">
        <v>618</v>
      </c>
      <c r="D8" s="156">
        <v>33</v>
      </c>
      <c r="E8" s="217">
        <v>85.2</v>
      </c>
      <c r="F8" s="218">
        <v>66</v>
      </c>
      <c r="G8" s="218">
        <v>90</v>
      </c>
      <c r="H8" s="218">
        <v>96</v>
      </c>
      <c r="I8" s="217">
        <v>84.5</v>
      </c>
      <c r="J8" s="218">
        <v>80</v>
      </c>
      <c r="K8" s="218">
        <v>89</v>
      </c>
      <c r="L8" s="217">
        <v>46.9</v>
      </c>
      <c r="M8" s="218">
        <v>20</v>
      </c>
      <c r="N8" s="218">
        <v>40</v>
      </c>
      <c r="O8" s="218">
        <v>83</v>
      </c>
      <c r="P8" s="217">
        <v>96</v>
      </c>
      <c r="Q8" s="218">
        <v>94</v>
      </c>
      <c r="R8" s="218">
        <v>97</v>
      </c>
      <c r="S8" s="218">
        <v>98</v>
      </c>
      <c r="T8" s="217">
        <v>94.9</v>
      </c>
      <c r="U8" s="218">
        <v>92</v>
      </c>
      <c r="V8" s="218">
        <v>94</v>
      </c>
      <c r="W8" s="218">
        <v>97</v>
      </c>
      <c r="X8" s="219">
        <v>81.5</v>
      </c>
    </row>
    <row r="9" spans="1:24" ht="63" customHeight="1" x14ac:dyDescent="0.25">
      <c r="A9" s="104">
        <v>76</v>
      </c>
      <c r="B9" s="129">
        <v>148</v>
      </c>
      <c r="C9" s="108" t="s">
        <v>696</v>
      </c>
      <c r="D9" s="156">
        <v>54</v>
      </c>
      <c r="E9" s="217">
        <v>75.5</v>
      </c>
      <c r="F9" s="218">
        <v>69</v>
      </c>
      <c r="G9" s="218">
        <v>60</v>
      </c>
      <c r="H9" s="218">
        <v>92</v>
      </c>
      <c r="I9" s="217">
        <v>87</v>
      </c>
      <c r="J9" s="218">
        <v>100</v>
      </c>
      <c r="K9" s="218">
        <v>74</v>
      </c>
      <c r="L9" s="217">
        <v>54</v>
      </c>
      <c r="M9" s="218">
        <v>0</v>
      </c>
      <c r="N9" s="218">
        <v>60</v>
      </c>
      <c r="O9" s="218">
        <v>100</v>
      </c>
      <c r="P9" s="217">
        <v>91.8</v>
      </c>
      <c r="Q9" s="218">
        <v>89</v>
      </c>
      <c r="R9" s="218">
        <v>96</v>
      </c>
      <c r="S9" s="218">
        <v>89</v>
      </c>
      <c r="T9" s="217">
        <v>94.5</v>
      </c>
      <c r="U9" s="218">
        <v>96</v>
      </c>
      <c r="V9" s="218">
        <v>96</v>
      </c>
      <c r="W9" s="218">
        <v>93</v>
      </c>
      <c r="X9" s="219">
        <v>80.56</v>
      </c>
    </row>
    <row r="10" spans="1:24" ht="63" customHeight="1" x14ac:dyDescent="0.25">
      <c r="A10" s="104">
        <v>93</v>
      </c>
      <c r="B10" s="129">
        <v>149</v>
      </c>
      <c r="C10" s="108" t="s">
        <v>697</v>
      </c>
      <c r="D10" s="156">
        <v>42</v>
      </c>
      <c r="E10" s="217">
        <v>80.7</v>
      </c>
      <c r="F10" s="218">
        <v>81</v>
      </c>
      <c r="G10" s="218">
        <v>60</v>
      </c>
      <c r="H10" s="218">
        <v>96</v>
      </c>
      <c r="I10" s="217">
        <v>86.5</v>
      </c>
      <c r="J10" s="218">
        <v>80</v>
      </c>
      <c r="K10" s="218">
        <v>93</v>
      </c>
      <c r="L10" s="217">
        <v>36</v>
      </c>
      <c r="M10" s="218">
        <v>20</v>
      </c>
      <c r="N10" s="218">
        <v>30</v>
      </c>
      <c r="O10" s="218">
        <v>60</v>
      </c>
      <c r="P10" s="217">
        <v>93.6</v>
      </c>
      <c r="Q10" s="218">
        <v>96</v>
      </c>
      <c r="R10" s="218">
        <v>93</v>
      </c>
      <c r="S10" s="218">
        <v>90</v>
      </c>
      <c r="T10" s="217">
        <v>94.9</v>
      </c>
      <c r="U10" s="218">
        <v>96</v>
      </c>
      <c r="V10" s="218">
        <v>98</v>
      </c>
      <c r="W10" s="218">
        <v>93</v>
      </c>
      <c r="X10" s="219">
        <v>78.34</v>
      </c>
    </row>
    <row r="11" spans="1:24" ht="63" customHeight="1" x14ac:dyDescent="0.25">
      <c r="A11" s="104">
        <v>105</v>
      </c>
      <c r="B11" s="129">
        <v>162</v>
      </c>
      <c r="C11" s="108" t="s">
        <v>705</v>
      </c>
      <c r="D11" s="156">
        <v>20</v>
      </c>
      <c r="E11" s="217">
        <v>79</v>
      </c>
      <c r="F11" s="218">
        <v>74</v>
      </c>
      <c r="G11" s="218">
        <v>60</v>
      </c>
      <c r="H11" s="218">
        <v>97</v>
      </c>
      <c r="I11" s="217">
        <v>65</v>
      </c>
      <c r="J11" s="218">
        <v>40</v>
      </c>
      <c r="K11" s="218">
        <v>90</v>
      </c>
      <c r="L11" s="217">
        <v>44</v>
      </c>
      <c r="M11" s="218">
        <v>20</v>
      </c>
      <c r="N11" s="218">
        <v>20</v>
      </c>
      <c r="O11" s="218">
        <v>100</v>
      </c>
      <c r="P11" s="217">
        <v>98.8</v>
      </c>
      <c r="Q11" s="218">
        <v>99</v>
      </c>
      <c r="R11" s="218">
        <v>98</v>
      </c>
      <c r="S11" s="218">
        <v>100</v>
      </c>
      <c r="T11" s="217">
        <v>97.2</v>
      </c>
      <c r="U11" s="218">
        <v>98</v>
      </c>
      <c r="V11" s="218">
        <v>94</v>
      </c>
      <c r="W11" s="218">
        <v>98</v>
      </c>
      <c r="X11" s="219">
        <v>76.8</v>
      </c>
    </row>
    <row r="12" spans="1:24" ht="63" customHeight="1" x14ac:dyDescent="0.25">
      <c r="A12" s="104">
        <v>106</v>
      </c>
      <c r="B12" s="129">
        <v>81</v>
      </c>
      <c r="C12" s="108" t="s">
        <v>619</v>
      </c>
      <c r="D12" s="156">
        <v>85</v>
      </c>
      <c r="E12" s="217">
        <v>70.900000000000006</v>
      </c>
      <c r="F12" s="218">
        <v>43</v>
      </c>
      <c r="G12" s="218">
        <v>60</v>
      </c>
      <c r="H12" s="218">
        <v>100</v>
      </c>
      <c r="I12" s="217">
        <v>70</v>
      </c>
      <c r="J12" s="218">
        <v>40</v>
      </c>
      <c r="K12" s="218">
        <v>100</v>
      </c>
      <c r="L12" s="217">
        <v>42</v>
      </c>
      <c r="M12" s="218">
        <v>0</v>
      </c>
      <c r="N12" s="218">
        <v>30</v>
      </c>
      <c r="O12" s="218">
        <v>100</v>
      </c>
      <c r="P12" s="217">
        <v>100</v>
      </c>
      <c r="Q12" s="218">
        <v>100</v>
      </c>
      <c r="R12" s="218">
        <v>100</v>
      </c>
      <c r="S12" s="218">
        <v>100</v>
      </c>
      <c r="T12" s="217">
        <v>100</v>
      </c>
      <c r="U12" s="218">
        <v>100</v>
      </c>
      <c r="V12" s="218">
        <v>100</v>
      </c>
      <c r="W12" s="218">
        <v>100</v>
      </c>
      <c r="X12" s="219">
        <v>76.58</v>
      </c>
    </row>
    <row r="13" spans="1:24" ht="63" customHeight="1" x14ac:dyDescent="0.25">
      <c r="A13" s="104">
        <v>121</v>
      </c>
      <c r="B13" s="129">
        <v>78</v>
      </c>
      <c r="C13" s="108" t="s">
        <v>616</v>
      </c>
      <c r="D13" s="156">
        <v>79</v>
      </c>
      <c r="E13" s="217">
        <v>61</v>
      </c>
      <c r="F13" s="218">
        <v>56</v>
      </c>
      <c r="G13" s="218">
        <v>30</v>
      </c>
      <c r="H13" s="218">
        <v>88</v>
      </c>
      <c r="I13" s="217">
        <v>92</v>
      </c>
      <c r="J13" s="218">
        <v>100</v>
      </c>
      <c r="K13" s="218">
        <v>84</v>
      </c>
      <c r="L13" s="217">
        <v>54</v>
      </c>
      <c r="M13" s="218">
        <v>40</v>
      </c>
      <c r="N13" s="218">
        <v>30</v>
      </c>
      <c r="O13" s="218">
        <v>100</v>
      </c>
      <c r="P13" s="217">
        <v>82.6</v>
      </c>
      <c r="Q13" s="218">
        <v>77</v>
      </c>
      <c r="R13" s="218">
        <v>83</v>
      </c>
      <c r="S13" s="218">
        <v>93</v>
      </c>
      <c r="T13" s="217">
        <v>83.7</v>
      </c>
      <c r="U13" s="218">
        <v>82</v>
      </c>
      <c r="V13" s="218">
        <v>78</v>
      </c>
      <c r="W13" s="218">
        <v>87</v>
      </c>
      <c r="X13" s="219">
        <v>74.66</v>
      </c>
    </row>
    <row r="14" spans="1:24" ht="63" customHeight="1" x14ac:dyDescent="0.25">
      <c r="A14" s="104">
        <v>134</v>
      </c>
      <c r="B14" s="129">
        <v>144</v>
      </c>
      <c r="C14" s="108" t="s">
        <v>692</v>
      </c>
      <c r="D14" s="156">
        <v>44</v>
      </c>
      <c r="E14" s="217">
        <v>71.400000000000006</v>
      </c>
      <c r="F14" s="218">
        <v>74</v>
      </c>
      <c r="G14" s="218">
        <v>60</v>
      </c>
      <c r="H14" s="218">
        <v>78</v>
      </c>
      <c r="I14" s="217">
        <v>72</v>
      </c>
      <c r="J14" s="218">
        <v>80</v>
      </c>
      <c r="K14" s="218">
        <v>64</v>
      </c>
      <c r="L14" s="217">
        <v>42</v>
      </c>
      <c r="M14" s="218">
        <v>0</v>
      </c>
      <c r="N14" s="218">
        <v>30</v>
      </c>
      <c r="O14" s="218">
        <v>100</v>
      </c>
      <c r="P14" s="217">
        <v>91</v>
      </c>
      <c r="Q14" s="218">
        <v>100</v>
      </c>
      <c r="R14" s="218">
        <v>86</v>
      </c>
      <c r="S14" s="218">
        <v>83</v>
      </c>
      <c r="T14" s="217">
        <v>86.7</v>
      </c>
      <c r="U14" s="218">
        <v>86</v>
      </c>
      <c r="V14" s="218">
        <v>77</v>
      </c>
      <c r="W14" s="218">
        <v>91</v>
      </c>
      <c r="X14" s="219">
        <v>72.62</v>
      </c>
    </row>
    <row r="15" spans="1:24" ht="63" customHeight="1" x14ac:dyDescent="0.25">
      <c r="A15" s="104">
        <v>139</v>
      </c>
      <c r="B15" s="129">
        <v>161</v>
      </c>
      <c r="C15" s="108" t="s">
        <v>704</v>
      </c>
      <c r="D15" s="156">
        <v>97</v>
      </c>
      <c r="E15" s="217">
        <v>51.6</v>
      </c>
      <c r="F15" s="218">
        <v>56</v>
      </c>
      <c r="G15" s="218">
        <v>0</v>
      </c>
      <c r="H15" s="218">
        <v>87</v>
      </c>
      <c r="I15" s="217">
        <v>98</v>
      </c>
      <c r="J15" s="218">
        <v>100</v>
      </c>
      <c r="K15" s="218">
        <v>96</v>
      </c>
      <c r="L15" s="217">
        <v>17.399999999999999</v>
      </c>
      <c r="M15" s="218">
        <v>20</v>
      </c>
      <c r="N15" s="218">
        <v>0</v>
      </c>
      <c r="O15" s="218">
        <v>38</v>
      </c>
      <c r="P15" s="217">
        <v>93.4</v>
      </c>
      <c r="Q15" s="218">
        <v>89</v>
      </c>
      <c r="R15" s="218">
        <v>100</v>
      </c>
      <c r="S15" s="218">
        <v>89</v>
      </c>
      <c r="T15" s="217">
        <v>98.9</v>
      </c>
      <c r="U15" s="218">
        <v>98</v>
      </c>
      <c r="V15" s="218">
        <v>100</v>
      </c>
      <c r="W15" s="218">
        <v>99</v>
      </c>
      <c r="X15" s="219">
        <v>71.86</v>
      </c>
    </row>
    <row r="16" spans="1:24" ht="63" customHeight="1" x14ac:dyDescent="0.25">
      <c r="A16" s="104">
        <v>140</v>
      </c>
      <c r="B16" s="129">
        <v>77</v>
      </c>
      <c r="C16" s="108" t="s">
        <v>615</v>
      </c>
      <c r="D16" s="156">
        <v>29</v>
      </c>
      <c r="E16" s="217">
        <v>73</v>
      </c>
      <c r="F16" s="218">
        <v>62</v>
      </c>
      <c r="G16" s="218">
        <v>60</v>
      </c>
      <c r="H16" s="218">
        <v>91</v>
      </c>
      <c r="I16" s="217">
        <v>67</v>
      </c>
      <c r="J16" s="218">
        <v>60</v>
      </c>
      <c r="K16" s="218">
        <v>74</v>
      </c>
      <c r="L16" s="217">
        <v>52</v>
      </c>
      <c r="M16" s="218">
        <v>20</v>
      </c>
      <c r="N16" s="218">
        <v>40</v>
      </c>
      <c r="O16" s="218">
        <v>100</v>
      </c>
      <c r="P16" s="217">
        <v>85.2</v>
      </c>
      <c r="Q16" s="218">
        <v>82</v>
      </c>
      <c r="R16" s="218">
        <v>86</v>
      </c>
      <c r="S16" s="218">
        <v>90</v>
      </c>
      <c r="T16" s="217">
        <v>81.599999999999994</v>
      </c>
      <c r="U16" s="218">
        <v>83</v>
      </c>
      <c r="V16" s="218">
        <v>81</v>
      </c>
      <c r="W16" s="218">
        <v>81</v>
      </c>
      <c r="X16" s="219">
        <v>71.760000000000005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
  <sheetViews>
    <sheetView topLeftCell="A2" workbookViewId="0">
      <selection activeCell="C18" sqref="C18"/>
    </sheetView>
  </sheetViews>
  <sheetFormatPr defaultRowHeight="15" x14ac:dyDescent="0.25"/>
  <cols>
    <col min="3" max="3" width="39.85546875" customWidth="1"/>
  </cols>
  <sheetData>
    <row r="1" spans="1:24" ht="164.25" customHeight="1" x14ac:dyDescent="0.25">
      <c r="A1" s="102" t="s">
        <v>234</v>
      </c>
      <c r="B1" s="159" t="s">
        <v>610</v>
      </c>
      <c r="C1" s="103" t="s">
        <v>235</v>
      </c>
      <c r="D1" s="158" t="s">
        <v>7028</v>
      </c>
      <c r="E1" s="92" t="s">
        <v>236</v>
      </c>
      <c r="F1" s="93" t="s">
        <v>237</v>
      </c>
      <c r="G1" s="93" t="s">
        <v>238</v>
      </c>
      <c r="H1" s="93" t="s">
        <v>239</v>
      </c>
      <c r="I1" s="92" t="s">
        <v>240</v>
      </c>
      <c r="J1" s="93" t="s">
        <v>241</v>
      </c>
      <c r="K1" s="93" t="s">
        <v>242</v>
      </c>
      <c r="L1" s="92" t="s">
        <v>243</v>
      </c>
      <c r="M1" s="94" t="s">
        <v>244</v>
      </c>
      <c r="N1" s="94" t="s">
        <v>245</v>
      </c>
      <c r="O1" s="94" t="s">
        <v>259</v>
      </c>
      <c r="P1" s="92" t="s">
        <v>246</v>
      </c>
      <c r="Q1" s="94" t="s">
        <v>247</v>
      </c>
      <c r="R1" s="94" t="s">
        <v>248</v>
      </c>
      <c r="S1" s="94" t="s">
        <v>249</v>
      </c>
      <c r="T1" s="92" t="s">
        <v>250</v>
      </c>
      <c r="U1" s="94" t="s">
        <v>251</v>
      </c>
      <c r="V1" s="94" t="s">
        <v>252</v>
      </c>
      <c r="W1" s="94" t="s">
        <v>253</v>
      </c>
      <c r="X1" s="111" t="s">
        <v>254</v>
      </c>
    </row>
    <row r="2" spans="1:24" ht="47.25" customHeight="1" x14ac:dyDescent="0.25">
      <c r="A2" s="104">
        <v>58</v>
      </c>
      <c r="B2" s="129">
        <v>128</v>
      </c>
      <c r="C2" s="108" t="s">
        <v>679</v>
      </c>
      <c r="D2" s="156">
        <v>66</v>
      </c>
      <c r="E2" s="217">
        <v>80.599999999999994</v>
      </c>
      <c r="F2" s="218">
        <v>78</v>
      </c>
      <c r="G2" s="218">
        <v>60</v>
      </c>
      <c r="H2" s="218">
        <v>98</v>
      </c>
      <c r="I2" s="217">
        <v>83.5</v>
      </c>
      <c r="J2" s="218">
        <v>100</v>
      </c>
      <c r="K2" s="218">
        <v>67</v>
      </c>
      <c r="L2" s="217">
        <v>54</v>
      </c>
      <c r="M2" s="218">
        <v>40</v>
      </c>
      <c r="N2" s="218">
        <v>30</v>
      </c>
      <c r="O2" s="218">
        <v>100</v>
      </c>
      <c r="P2" s="217">
        <v>94.4</v>
      </c>
      <c r="Q2" s="218">
        <v>93</v>
      </c>
      <c r="R2" s="218">
        <v>96</v>
      </c>
      <c r="S2" s="218">
        <v>94</v>
      </c>
      <c r="T2" s="217">
        <v>97.2</v>
      </c>
      <c r="U2" s="218">
        <v>100</v>
      </c>
      <c r="V2" s="218">
        <v>96</v>
      </c>
      <c r="W2" s="218">
        <v>96</v>
      </c>
      <c r="X2" s="219">
        <v>81.94</v>
      </c>
    </row>
    <row r="3" spans="1:24" ht="47.25" customHeight="1" x14ac:dyDescent="0.25">
      <c r="A3" s="104">
        <v>59</v>
      </c>
      <c r="B3" s="129">
        <v>127</v>
      </c>
      <c r="C3" s="108" t="s">
        <v>678</v>
      </c>
      <c r="D3" s="156">
        <v>100</v>
      </c>
      <c r="E3" s="217">
        <v>76.8</v>
      </c>
      <c r="F3" s="218">
        <v>64</v>
      </c>
      <c r="G3" s="218">
        <v>60</v>
      </c>
      <c r="H3" s="218">
        <v>99</v>
      </c>
      <c r="I3" s="217">
        <v>88.5</v>
      </c>
      <c r="J3" s="218">
        <v>80</v>
      </c>
      <c r="K3" s="218">
        <v>97</v>
      </c>
      <c r="L3" s="217">
        <v>44</v>
      </c>
      <c r="M3" s="218">
        <v>20</v>
      </c>
      <c r="N3" s="218">
        <v>20</v>
      </c>
      <c r="O3" s="218">
        <v>100</v>
      </c>
      <c r="P3" s="217">
        <v>100</v>
      </c>
      <c r="Q3" s="218">
        <v>100</v>
      </c>
      <c r="R3" s="218">
        <v>100</v>
      </c>
      <c r="S3" s="218">
        <v>100</v>
      </c>
      <c r="T3" s="217">
        <v>99.7</v>
      </c>
      <c r="U3" s="218">
        <v>99</v>
      </c>
      <c r="V3" s="218">
        <v>100</v>
      </c>
      <c r="W3" s="218">
        <v>100</v>
      </c>
      <c r="X3" s="219">
        <v>81.8</v>
      </c>
    </row>
    <row r="4" spans="1:24" ht="47.25" customHeight="1" x14ac:dyDescent="0.25">
      <c r="A4" s="104">
        <v>61</v>
      </c>
      <c r="B4" s="129">
        <v>123</v>
      </c>
      <c r="C4" s="108" t="s">
        <v>674</v>
      </c>
      <c r="D4" s="156">
        <v>60</v>
      </c>
      <c r="E4" s="217">
        <v>74.599999999999994</v>
      </c>
      <c r="F4" s="218">
        <v>58</v>
      </c>
      <c r="G4" s="218">
        <v>60</v>
      </c>
      <c r="H4" s="218">
        <v>98</v>
      </c>
      <c r="I4" s="217">
        <v>90</v>
      </c>
      <c r="J4" s="218">
        <v>80</v>
      </c>
      <c r="K4" s="218">
        <v>100</v>
      </c>
      <c r="L4" s="217">
        <v>48</v>
      </c>
      <c r="M4" s="218">
        <v>20</v>
      </c>
      <c r="N4" s="218">
        <v>30</v>
      </c>
      <c r="O4" s="218">
        <v>100</v>
      </c>
      <c r="P4" s="217">
        <v>98.8</v>
      </c>
      <c r="Q4" s="218">
        <v>97</v>
      </c>
      <c r="R4" s="218">
        <v>100</v>
      </c>
      <c r="S4" s="218">
        <v>100</v>
      </c>
      <c r="T4" s="217">
        <v>97</v>
      </c>
      <c r="U4" s="218">
        <v>100</v>
      </c>
      <c r="V4" s="218">
        <v>100</v>
      </c>
      <c r="W4" s="218">
        <v>94</v>
      </c>
      <c r="X4" s="219">
        <v>81.680000000000007</v>
      </c>
    </row>
    <row r="5" spans="1:24" ht="47.25" customHeight="1" x14ac:dyDescent="0.25">
      <c r="A5" s="104">
        <v>75</v>
      </c>
      <c r="B5" s="129">
        <v>156</v>
      </c>
      <c r="C5" s="108" t="s">
        <v>701</v>
      </c>
      <c r="D5" s="156">
        <v>32</v>
      </c>
      <c r="E5" s="217">
        <v>76.8</v>
      </c>
      <c r="F5" s="218">
        <v>64</v>
      </c>
      <c r="G5" s="218">
        <v>60</v>
      </c>
      <c r="H5" s="218">
        <v>99</v>
      </c>
      <c r="I5" s="217">
        <v>78.5</v>
      </c>
      <c r="J5" s="218">
        <v>60</v>
      </c>
      <c r="K5" s="218">
        <v>97</v>
      </c>
      <c r="L5" s="217">
        <v>48</v>
      </c>
      <c r="M5" s="218">
        <v>20</v>
      </c>
      <c r="N5" s="218">
        <v>30</v>
      </c>
      <c r="O5" s="218">
        <v>100</v>
      </c>
      <c r="P5" s="217">
        <v>100</v>
      </c>
      <c r="Q5" s="218">
        <v>100</v>
      </c>
      <c r="R5" s="218">
        <v>100</v>
      </c>
      <c r="S5" s="218">
        <v>100</v>
      </c>
      <c r="T5" s="217">
        <v>99.7</v>
      </c>
      <c r="U5" s="218">
        <v>99</v>
      </c>
      <c r="V5" s="218">
        <v>100</v>
      </c>
      <c r="W5" s="218">
        <v>100</v>
      </c>
      <c r="X5" s="220">
        <v>80.599999999999994</v>
      </c>
    </row>
    <row r="6" spans="1:24" ht="47.25" customHeight="1" x14ac:dyDescent="0.25">
      <c r="A6" s="104">
        <v>87</v>
      </c>
      <c r="B6" s="129">
        <v>56</v>
      </c>
      <c r="C6" s="108" t="s">
        <v>337</v>
      </c>
      <c r="D6" s="156">
        <v>43</v>
      </c>
      <c r="E6" s="217">
        <v>86.7</v>
      </c>
      <c r="F6" s="218">
        <v>75</v>
      </c>
      <c r="G6" s="218">
        <v>90</v>
      </c>
      <c r="H6" s="218">
        <v>93</v>
      </c>
      <c r="I6" s="217">
        <v>88</v>
      </c>
      <c r="J6" s="218">
        <v>100</v>
      </c>
      <c r="K6" s="218">
        <v>76</v>
      </c>
      <c r="L6" s="217">
        <v>41.3</v>
      </c>
      <c r="M6" s="218">
        <v>40</v>
      </c>
      <c r="N6" s="218">
        <v>20</v>
      </c>
      <c r="O6" s="218">
        <v>71</v>
      </c>
      <c r="P6" s="217">
        <v>88</v>
      </c>
      <c r="Q6" s="218">
        <v>84</v>
      </c>
      <c r="R6" s="218">
        <v>90</v>
      </c>
      <c r="S6" s="218">
        <v>92</v>
      </c>
      <c r="T6" s="217">
        <v>91</v>
      </c>
      <c r="U6" s="218">
        <v>92</v>
      </c>
      <c r="V6" s="218">
        <v>87</v>
      </c>
      <c r="W6" s="218">
        <v>92</v>
      </c>
      <c r="X6" s="219">
        <v>79</v>
      </c>
    </row>
    <row r="7" spans="1:24" ht="47.25" customHeight="1" x14ac:dyDescent="0.25">
      <c r="A7" s="104">
        <v>88</v>
      </c>
      <c r="B7" s="129">
        <v>126</v>
      </c>
      <c r="C7" s="108" t="s">
        <v>677</v>
      </c>
      <c r="D7" s="156">
        <v>60</v>
      </c>
      <c r="E7" s="217">
        <v>75.3</v>
      </c>
      <c r="F7" s="218">
        <v>59</v>
      </c>
      <c r="G7" s="218">
        <v>60</v>
      </c>
      <c r="H7" s="218">
        <v>99</v>
      </c>
      <c r="I7" s="217">
        <v>86.5</v>
      </c>
      <c r="J7" s="218">
        <v>80</v>
      </c>
      <c r="K7" s="218">
        <v>93</v>
      </c>
      <c r="L7" s="217">
        <v>36</v>
      </c>
      <c r="M7" s="218">
        <v>20</v>
      </c>
      <c r="N7" s="218">
        <v>0</v>
      </c>
      <c r="O7" s="218">
        <v>100</v>
      </c>
      <c r="P7" s="217">
        <v>98</v>
      </c>
      <c r="Q7" s="218">
        <v>98</v>
      </c>
      <c r="R7" s="218">
        <v>98</v>
      </c>
      <c r="S7" s="218">
        <v>98</v>
      </c>
      <c r="T7" s="217">
        <v>99</v>
      </c>
      <c r="U7" s="218">
        <v>98</v>
      </c>
      <c r="V7" s="218">
        <v>98</v>
      </c>
      <c r="W7" s="218">
        <v>100</v>
      </c>
      <c r="X7" s="219">
        <v>78.959999999999994</v>
      </c>
    </row>
    <row r="8" spans="1:24" ht="47.25" customHeight="1" x14ac:dyDescent="0.25">
      <c r="A8" s="104">
        <v>107</v>
      </c>
      <c r="B8" s="129">
        <v>125</v>
      </c>
      <c r="C8" s="108" t="s">
        <v>676</v>
      </c>
      <c r="D8" s="156">
        <v>69</v>
      </c>
      <c r="E8" s="217">
        <v>68.7</v>
      </c>
      <c r="F8" s="218">
        <v>61</v>
      </c>
      <c r="G8" s="218">
        <v>60</v>
      </c>
      <c r="H8" s="218">
        <v>81</v>
      </c>
      <c r="I8" s="217">
        <v>87.5</v>
      </c>
      <c r="J8" s="218">
        <v>100</v>
      </c>
      <c r="K8" s="218">
        <v>75</v>
      </c>
      <c r="L8" s="217">
        <v>42</v>
      </c>
      <c r="M8" s="218">
        <v>0</v>
      </c>
      <c r="N8" s="218">
        <v>30</v>
      </c>
      <c r="O8" s="218">
        <v>100</v>
      </c>
      <c r="P8" s="217">
        <v>91</v>
      </c>
      <c r="Q8" s="218">
        <v>90</v>
      </c>
      <c r="R8" s="218">
        <v>92</v>
      </c>
      <c r="S8" s="218">
        <v>91</v>
      </c>
      <c r="T8" s="217">
        <v>93.2</v>
      </c>
      <c r="U8" s="218">
        <v>94</v>
      </c>
      <c r="V8" s="218">
        <v>90</v>
      </c>
      <c r="W8" s="218">
        <v>94</v>
      </c>
      <c r="X8" s="220">
        <v>76.48</v>
      </c>
    </row>
    <row r="9" spans="1:24" ht="47.25" customHeight="1" x14ac:dyDescent="0.25">
      <c r="A9" s="104">
        <v>146</v>
      </c>
      <c r="B9" s="129">
        <v>57</v>
      </c>
      <c r="C9" s="108" t="s">
        <v>338</v>
      </c>
      <c r="D9" s="156">
        <v>42</v>
      </c>
      <c r="E9" s="217">
        <v>83.9</v>
      </c>
      <c r="F9" s="218">
        <v>71</v>
      </c>
      <c r="G9" s="218">
        <v>90</v>
      </c>
      <c r="H9" s="218">
        <v>89</v>
      </c>
      <c r="I9" s="217">
        <v>76</v>
      </c>
      <c r="J9" s="218">
        <v>100</v>
      </c>
      <c r="K9" s="218">
        <v>52</v>
      </c>
      <c r="L9" s="217">
        <v>30</v>
      </c>
      <c r="M9" s="218">
        <v>40</v>
      </c>
      <c r="N9" s="218">
        <v>0</v>
      </c>
      <c r="O9" s="218">
        <v>60</v>
      </c>
      <c r="P9" s="217">
        <v>87</v>
      </c>
      <c r="Q9" s="218">
        <v>85</v>
      </c>
      <c r="R9" s="218">
        <v>87</v>
      </c>
      <c r="S9" s="218">
        <v>91</v>
      </c>
      <c r="T9" s="217">
        <v>73.599999999999994</v>
      </c>
      <c r="U9" s="218">
        <v>72</v>
      </c>
      <c r="V9" s="218">
        <v>70</v>
      </c>
      <c r="W9" s="218">
        <v>76</v>
      </c>
      <c r="X9" s="219">
        <v>70.099999999999994</v>
      </c>
    </row>
    <row r="10" spans="1:24" ht="63" x14ac:dyDescent="0.25">
      <c r="A10" s="104">
        <v>101</v>
      </c>
      <c r="B10" s="129">
        <v>124</v>
      </c>
      <c r="C10" s="108" t="s">
        <v>675</v>
      </c>
      <c r="D10" s="156">
        <v>60</v>
      </c>
      <c r="E10" s="217">
        <v>78.099999999999994</v>
      </c>
      <c r="F10" s="218">
        <v>75</v>
      </c>
      <c r="G10" s="218">
        <v>60</v>
      </c>
      <c r="H10" s="218">
        <v>94</v>
      </c>
      <c r="I10" s="217">
        <v>95</v>
      </c>
      <c r="J10" s="218">
        <v>100</v>
      </c>
      <c r="K10" s="218">
        <v>90</v>
      </c>
      <c r="L10" s="217">
        <v>29</v>
      </c>
      <c r="M10" s="218">
        <v>20</v>
      </c>
      <c r="N10" s="218">
        <v>20</v>
      </c>
      <c r="O10" s="218">
        <v>50</v>
      </c>
      <c r="P10" s="217">
        <v>91.2</v>
      </c>
      <c r="Q10" s="218">
        <v>90</v>
      </c>
      <c r="R10" s="218">
        <v>90</v>
      </c>
      <c r="S10" s="218">
        <v>96</v>
      </c>
      <c r="T10" s="217">
        <v>93</v>
      </c>
      <c r="U10" s="218">
        <v>93</v>
      </c>
      <c r="V10" s="218">
        <v>93</v>
      </c>
      <c r="W10" s="218">
        <v>93</v>
      </c>
      <c r="X10" s="219">
        <v>77.260000000000005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
  <sheetViews>
    <sheetView workbookViewId="0">
      <selection activeCell="S18" sqref="S18"/>
    </sheetView>
  </sheetViews>
  <sheetFormatPr defaultRowHeight="15" x14ac:dyDescent="0.25"/>
  <cols>
    <col min="3" max="3" width="45.5703125" customWidth="1"/>
  </cols>
  <sheetData>
    <row r="1" spans="1:24" ht="130.5" customHeight="1" x14ac:dyDescent="0.25">
      <c r="A1" s="102" t="s">
        <v>234</v>
      </c>
      <c r="B1" s="159" t="s">
        <v>610</v>
      </c>
      <c r="C1" s="103" t="s">
        <v>235</v>
      </c>
      <c r="D1" s="158" t="s">
        <v>7028</v>
      </c>
      <c r="E1" s="92" t="s">
        <v>236</v>
      </c>
      <c r="F1" s="93" t="s">
        <v>237</v>
      </c>
      <c r="G1" s="93" t="s">
        <v>238</v>
      </c>
      <c r="H1" s="93" t="s">
        <v>239</v>
      </c>
      <c r="I1" s="92" t="s">
        <v>240</v>
      </c>
      <c r="J1" s="93" t="s">
        <v>241</v>
      </c>
      <c r="K1" s="93" t="s">
        <v>242</v>
      </c>
      <c r="L1" s="92" t="s">
        <v>243</v>
      </c>
      <c r="M1" s="94" t="s">
        <v>244</v>
      </c>
      <c r="N1" s="94" t="s">
        <v>245</v>
      </c>
      <c r="O1" s="94" t="s">
        <v>259</v>
      </c>
      <c r="P1" s="92" t="s">
        <v>246</v>
      </c>
      <c r="Q1" s="94" t="s">
        <v>247</v>
      </c>
      <c r="R1" s="94" t="s">
        <v>248</v>
      </c>
      <c r="S1" s="94" t="s">
        <v>249</v>
      </c>
      <c r="T1" s="92" t="s">
        <v>250</v>
      </c>
      <c r="U1" s="94" t="s">
        <v>251</v>
      </c>
      <c r="V1" s="94" t="s">
        <v>252</v>
      </c>
      <c r="W1" s="94" t="s">
        <v>253</v>
      </c>
      <c r="X1" s="111" t="s">
        <v>254</v>
      </c>
    </row>
    <row r="2" spans="1:24" ht="48" customHeight="1" x14ac:dyDescent="0.25">
      <c r="A2" s="104">
        <v>80</v>
      </c>
      <c r="B2" s="129">
        <v>160</v>
      </c>
      <c r="C2" s="108" t="s">
        <v>297</v>
      </c>
      <c r="D2" s="156">
        <v>48</v>
      </c>
      <c r="E2" s="95">
        <v>75.8</v>
      </c>
      <c r="F2" s="96">
        <v>66</v>
      </c>
      <c r="G2" s="96">
        <v>60</v>
      </c>
      <c r="H2" s="96">
        <v>95</v>
      </c>
      <c r="I2" s="95">
        <v>93</v>
      </c>
      <c r="J2" s="96">
        <v>100</v>
      </c>
      <c r="K2" s="96">
        <v>86</v>
      </c>
      <c r="L2" s="95">
        <v>42</v>
      </c>
      <c r="M2" s="96">
        <v>0</v>
      </c>
      <c r="N2" s="96">
        <v>30</v>
      </c>
      <c r="O2" s="96">
        <v>100</v>
      </c>
      <c r="P2" s="95">
        <v>94.4</v>
      </c>
      <c r="Q2" s="96">
        <v>93</v>
      </c>
      <c r="R2" s="96">
        <v>95</v>
      </c>
      <c r="S2" s="96">
        <v>96</v>
      </c>
      <c r="T2" s="95">
        <v>95</v>
      </c>
      <c r="U2" s="96">
        <v>98</v>
      </c>
      <c r="V2" s="96">
        <v>93</v>
      </c>
      <c r="W2" s="96">
        <v>94</v>
      </c>
      <c r="X2" s="97">
        <v>80.040000000000006</v>
      </c>
    </row>
    <row r="3" spans="1:24" ht="48" customHeight="1" x14ac:dyDescent="0.25">
      <c r="A3" s="104">
        <v>102</v>
      </c>
      <c r="B3" s="129">
        <v>74</v>
      </c>
      <c r="C3" s="108" t="s">
        <v>612</v>
      </c>
      <c r="D3" s="156">
        <v>42</v>
      </c>
      <c r="E3" s="95">
        <v>73.900000000000006</v>
      </c>
      <c r="F3" s="96">
        <v>69</v>
      </c>
      <c r="G3" s="96">
        <v>60</v>
      </c>
      <c r="H3" s="96">
        <v>88</v>
      </c>
      <c r="I3" s="95">
        <v>80.5</v>
      </c>
      <c r="J3" s="96">
        <v>100</v>
      </c>
      <c r="K3" s="96">
        <v>61</v>
      </c>
      <c r="L3" s="95">
        <v>52</v>
      </c>
      <c r="M3" s="96">
        <v>20</v>
      </c>
      <c r="N3" s="96">
        <v>40</v>
      </c>
      <c r="O3" s="96">
        <v>100</v>
      </c>
      <c r="P3" s="95">
        <v>89.8</v>
      </c>
      <c r="Q3" s="96">
        <v>89</v>
      </c>
      <c r="R3" s="96">
        <v>89</v>
      </c>
      <c r="S3" s="96">
        <v>93</v>
      </c>
      <c r="T3" s="95">
        <v>89.6</v>
      </c>
      <c r="U3" s="96">
        <v>84</v>
      </c>
      <c r="V3" s="96">
        <v>92</v>
      </c>
      <c r="W3" s="96">
        <v>92</v>
      </c>
      <c r="X3" s="97">
        <v>77.16</v>
      </c>
    </row>
    <row r="4" spans="1:24" ht="48" customHeight="1" x14ac:dyDescent="0.25">
      <c r="A4" s="104">
        <v>124</v>
      </c>
      <c r="B4" s="129">
        <v>75</v>
      </c>
      <c r="C4" s="108" t="s">
        <v>613</v>
      </c>
      <c r="D4" s="156">
        <v>52</v>
      </c>
      <c r="E4" s="95">
        <v>81.900000000000006</v>
      </c>
      <c r="F4" s="96">
        <v>59</v>
      </c>
      <c r="G4" s="96">
        <v>90</v>
      </c>
      <c r="H4" s="96">
        <v>93</v>
      </c>
      <c r="I4" s="95">
        <v>77.5</v>
      </c>
      <c r="J4" s="96">
        <v>80</v>
      </c>
      <c r="K4" s="96">
        <v>75</v>
      </c>
      <c r="L4" s="95">
        <v>30</v>
      </c>
      <c r="M4" s="96">
        <v>0</v>
      </c>
      <c r="N4" s="96">
        <v>0</v>
      </c>
      <c r="O4" s="96">
        <v>100</v>
      </c>
      <c r="P4" s="95">
        <v>94.2</v>
      </c>
      <c r="Q4" s="96">
        <v>92</v>
      </c>
      <c r="R4" s="96">
        <v>96</v>
      </c>
      <c r="S4" s="96">
        <v>95</v>
      </c>
      <c r="T4" s="95">
        <v>87</v>
      </c>
      <c r="U4" s="96">
        <v>88</v>
      </c>
      <c r="V4" s="96">
        <v>83</v>
      </c>
      <c r="W4" s="96">
        <v>88</v>
      </c>
      <c r="X4" s="97">
        <v>74.12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0"/>
  <sheetViews>
    <sheetView topLeftCell="A172" zoomScale="75" zoomScaleNormal="75" workbookViewId="0">
      <pane xSplit="1" topLeftCell="B1" activePane="topRight" state="frozen"/>
      <selection pane="topRight" activeCell="H9" sqref="H9"/>
    </sheetView>
  </sheetViews>
  <sheetFormatPr defaultRowHeight="15" x14ac:dyDescent="0.25"/>
  <cols>
    <col min="1" max="1" width="12.7109375" customWidth="1"/>
    <col min="2" max="2" width="9" style="101" customWidth="1"/>
    <col min="3" max="3" width="63.42578125" customWidth="1"/>
    <col min="4" max="4" width="14.42578125" customWidth="1"/>
    <col min="5" max="5" width="10.140625" customWidth="1"/>
    <col min="7" max="8" width="9.85546875" bestFit="1" customWidth="1"/>
    <col min="11" max="11" width="9.85546875" bestFit="1" customWidth="1"/>
    <col min="15" max="23" width="9.85546875" bestFit="1" customWidth="1"/>
    <col min="24" max="24" width="15" customWidth="1"/>
    <col min="33" max="34" width="9.140625" customWidth="1"/>
  </cols>
  <sheetData>
    <row r="1" spans="1:27" ht="35.25" customHeight="1" x14ac:dyDescent="0.25">
      <c r="D1" s="195" t="s">
        <v>7029</v>
      </c>
      <c r="E1" s="196"/>
      <c r="F1" s="196"/>
      <c r="G1" s="196"/>
      <c r="H1" s="196"/>
      <c r="I1" s="196"/>
    </row>
    <row r="2" spans="1:27" ht="81" customHeight="1" x14ac:dyDescent="0.25">
      <c r="A2" s="102" t="s">
        <v>234</v>
      </c>
      <c r="B2" s="197" t="s">
        <v>610</v>
      </c>
      <c r="C2" s="183" t="s">
        <v>235</v>
      </c>
      <c r="D2" s="6" t="s">
        <v>7028</v>
      </c>
      <c r="E2" s="198" t="s">
        <v>236</v>
      </c>
      <c r="F2" s="199" t="s">
        <v>237</v>
      </c>
      <c r="G2" s="199" t="s">
        <v>238</v>
      </c>
      <c r="H2" s="199" t="s">
        <v>239</v>
      </c>
      <c r="I2" s="198" t="s">
        <v>240</v>
      </c>
      <c r="J2" s="199" t="s">
        <v>241</v>
      </c>
      <c r="K2" s="199" t="s">
        <v>242</v>
      </c>
      <c r="L2" s="198" t="s">
        <v>243</v>
      </c>
      <c r="M2" s="200" t="s">
        <v>244</v>
      </c>
      <c r="N2" s="200" t="s">
        <v>245</v>
      </c>
      <c r="O2" s="200" t="s">
        <v>259</v>
      </c>
      <c r="P2" s="198" t="s">
        <v>246</v>
      </c>
      <c r="Q2" s="200" t="s">
        <v>247</v>
      </c>
      <c r="R2" s="200" t="s">
        <v>248</v>
      </c>
      <c r="S2" s="200" t="s">
        <v>249</v>
      </c>
      <c r="T2" s="198" t="s">
        <v>250</v>
      </c>
      <c r="U2" s="200" t="s">
        <v>251</v>
      </c>
      <c r="V2" s="200" t="s">
        <v>252</v>
      </c>
      <c r="W2" s="200" t="s">
        <v>253</v>
      </c>
      <c r="X2" s="111" t="s">
        <v>254</v>
      </c>
    </row>
    <row r="3" spans="1:27" ht="30" customHeight="1" x14ac:dyDescent="0.25">
      <c r="A3" s="104">
        <v>1</v>
      </c>
      <c r="B3" s="129">
        <v>2</v>
      </c>
      <c r="C3" s="108" t="s">
        <v>261</v>
      </c>
      <c r="D3" s="156">
        <v>50</v>
      </c>
      <c r="E3" s="95">
        <v>77.400000000000006</v>
      </c>
      <c r="F3" s="96">
        <v>70</v>
      </c>
      <c r="G3" s="96">
        <v>60</v>
      </c>
      <c r="H3" s="96">
        <v>96</v>
      </c>
      <c r="I3" s="95">
        <v>94</v>
      </c>
      <c r="J3" s="96">
        <v>100</v>
      </c>
      <c r="K3" s="96">
        <v>88</v>
      </c>
      <c r="L3" s="95">
        <v>48.2</v>
      </c>
      <c r="M3" s="96">
        <v>40</v>
      </c>
      <c r="N3" s="96">
        <v>20</v>
      </c>
      <c r="O3" s="96">
        <v>94</v>
      </c>
      <c r="P3" s="95">
        <v>94</v>
      </c>
      <c r="Q3" s="96">
        <v>94</v>
      </c>
      <c r="R3" s="96">
        <v>93</v>
      </c>
      <c r="S3" s="96">
        <v>96</v>
      </c>
      <c r="T3" s="95">
        <v>94.9</v>
      </c>
      <c r="U3" s="96">
        <v>96</v>
      </c>
      <c r="V3" s="96">
        <v>93</v>
      </c>
      <c r="W3" s="96">
        <v>95</v>
      </c>
      <c r="X3" s="97">
        <v>81.7</v>
      </c>
      <c r="Z3" s="98"/>
      <c r="AA3" s="98"/>
    </row>
    <row r="4" spans="1:27" ht="30" customHeight="1" x14ac:dyDescent="0.25">
      <c r="A4" s="104">
        <v>2</v>
      </c>
      <c r="B4" s="129">
        <v>3</v>
      </c>
      <c r="C4" s="108" t="s">
        <v>262</v>
      </c>
      <c r="D4" s="156">
        <v>55</v>
      </c>
      <c r="E4" s="95">
        <v>95.2</v>
      </c>
      <c r="F4" s="96">
        <v>96</v>
      </c>
      <c r="G4" s="96">
        <v>100</v>
      </c>
      <c r="H4" s="96">
        <v>91</v>
      </c>
      <c r="I4" s="95">
        <v>88.5</v>
      </c>
      <c r="J4" s="96">
        <v>100</v>
      </c>
      <c r="K4" s="96">
        <v>77</v>
      </c>
      <c r="L4" s="95">
        <v>40.700000000000003</v>
      </c>
      <c r="M4" s="96">
        <v>40</v>
      </c>
      <c r="N4" s="96">
        <v>20</v>
      </c>
      <c r="O4" s="96">
        <v>69</v>
      </c>
      <c r="P4" s="95">
        <v>89.8</v>
      </c>
      <c r="Q4" s="96">
        <v>87</v>
      </c>
      <c r="R4" s="96">
        <v>91</v>
      </c>
      <c r="S4" s="96">
        <v>93</v>
      </c>
      <c r="T4" s="95">
        <v>92.6</v>
      </c>
      <c r="U4" s="96">
        <v>93</v>
      </c>
      <c r="V4" s="96">
        <v>91</v>
      </c>
      <c r="W4" s="96">
        <v>93</v>
      </c>
      <c r="X4" s="97">
        <v>81.36</v>
      </c>
      <c r="Z4" s="99"/>
      <c r="AA4" s="99"/>
    </row>
    <row r="5" spans="1:27" ht="30" customHeight="1" x14ac:dyDescent="0.25">
      <c r="A5" s="104">
        <v>3</v>
      </c>
      <c r="B5" s="129">
        <v>4</v>
      </c>
      <c r="C5" s="108" t="s">
        <v>263</v>
      </c>
      <c r="D5" s="156">
        <v>12</v>
      </c>
      <c r="E5" s="95">
        <v>79.400000000000006</v>
      </c>
      <c r="F5" s="96">
        <v>42</v>
      </c>
      <c r="G5" s="96">
        <v>100</v>
      </c>
      <c r="H5" s="96">
        <v>92</v>
      </c>
      <c r="I5" s="95">
        <v>87.5</v>
      </c>
      <c r="J5" s="96">
        <v>100</v>
      </c>
      <c r="K5" s="96">
        <v>75</v>
      </c>
      <c r="L5" s="95">
        <v>54</v>
      </c>
      <c r="M5" s="96">
        <v>40</v>
      </c>
      <c r="N5" s="96">
        <v>30</v>
      </c>
      <c r="O5" s="96">
        <v>100</v>
      </c>
      <c r="P5" s="95">
        <v>93.6</v>
      </c>
      <c r="Q5" s="96">
        <v>93</v>
      </c>
      <c r="R5" s="96">
        <v>91</v>
      </c>
      <c r="S5" s="96">
        <v>100</v>
      </c>
      <c r="T5" s="95">
        <v>90.4</v>
      </c>
      <c r="U5" s="96">
        <v>95</v>
      </c>
      <c r="V5" s="96">
        <v>77</v>
      </c>
      <c r="W5" s="96">
        <v>93</v>
      </c>
      <c r="X5" s="97">
        <v>80.98</v>
      </c>
      <c r="Z5" s="99"/>
      <c r="AA5" s="99"/>
    </row>
    <row r="6" spans="1:27" s="91" customFormat="1" ht="30" customHeight="1" x14ac:dyDescent="0.25">
      <c r="A6" s="104">
        <v>4</v>
      </c>
      <c r="B6" s="129">
        <v>1</v>
      </c>
      <c r="C6" s="105" t="s">
        <v>260</v>
      </c>
      <c r="D6" s="157">
        <v>6</v>
      </c>
      <c r="E6" s="95">
        <v>57.5</v>
      </c>
      <c r="F6" s="96">
        <v>69</v>
      </c>
      <c r="G6" s="96">
        <v>0</v>
      </c>
      <c r="H6" s="96">
        <v>92</v>
      </c>
      <c r="I6" s="95">
        <v>85.5</v>
      </c>
      <c r="J6" s="96">
        <v>80</v>
      </c>
      <c r="K6" s="96">
        <v>91</v>
      </c>
      <c r="L6" s="95">
        <v>38</v>
      </c>
      <c r="M6" s="96">
        <v>0</v>
      </c>
      <c r="N6" s="96">
        <v>20</v>
      </c>
      <c r="O6" s="96">
        <v>100</v>
      </c>
      <c r="P6" s="95">
        <v>97.6</v>
      </c>
      <c r="Q6" s="96">
        <v>100</v>
      </c>
      <c r="R6" s="96">
        <v>100</v>
      </c>
      <c r="S6" s="96">
        <v>88</v>
      </c>
      <c r="T6" s="95">
        <v>91.2</v>
      </c>
      <c r="U6" s="96">
        <v>95</v>
      </c>
      <c r="V6" s="96">
        <v>86</v>
      </c>
      <c r="W6" s="96">
        <v>91</v>
      </c>
      <c r="X6" s="97">
        <v>73.959999999999994</v>
      </c>
      <c r="Z6" s="99"/>
      <c r="AA6" s="99"/>
    </row>
    <row r="7" spans="1:27" ht="30" customHeight="1" x14ac:dyDescent="0.25">
      <c r="A7" s="104">
        <v>5</v>
      </c>
      <c r="B7" s="129">
        <v>5</v>
      </c>
      <c r="C7" s="105" t="s">
        <v>305</v>
      </c>
      <c r="D7" s="157">
        <v>2</v>
      </c>
      <c r="E7" s="95">
        <v>63.8</v>
      </c>
      <c r="F7" s="96">
        <v>42</v>
      </c>
      <c r="G7" s="96">
        <v>60</v>
      </c>
      <c r="H7" s="96">
        <v>83</v>
      </c>
      <c r="I7" s="95">
        <v>70</v>
      </c>
      <c r="J7" s="96">
        <v>80</v>
      </c>
      <c r="K7" s="96">
        <v>60</v>
      </c>
      <c r="L7" s="95">
        <v>42</v>
      </c>
      <c r="M7" s="96">
        <v>0</v>
      </c>
      <c r="N7" s="96">
        <v>30</v>
      </c>
      <c r="O7" s="96">
        <v>100</v>
      </c>
      <c r="P7" s="95">
        <v>84</v>
      </c>
      <c r="Q7" s="96">
        <v>80</v>
      </c>
      <c r="R7" s="96">
        <v>80</v>
      </c>
      <c r="S7" s="96">
        <v>100</v>
      </c>
      <c r="T7" s="95">
        <v>90</v>
      </c>
      <c r="U7" s="96">
        <v>100</v>
      </c>
      <c r="V7" s="96">
        <v>100</v>
      </c>
      <c r="W7" s="96">
        <v>80</v>
      </c>
      <c r="X7" s="97">
        <v>69.959999999999994</v>
      </c>
      <c r="Z7" s="99"/>
      <c r="AA7" s="99"/>
    </row>
    <row r="8" spans="1:27" ht="30" customHeight="1" x14ac:dyDescent="0.25">
      <c r="A8" s="188"/>
      <c r="B8" s="189"/>
      <c r="C8" s="190"/>
      <c r="D8" s="190"/>
      <c r="E8" s="98"/>
      <c r="F8" s="191"/>
      <c r="G8" s="191"/>
      <c r="H8" s="191"/>
      <c r="I8" s="98"/>
      <c r="J8" s="191"/>
      <c r="K8" s="191"/>
      <c r="L8" s="98"/>
      <c r="M8" s="191"/>
      <c r="N8" s="191"/>
      <c r="O8" s="191"/>
      <c r="P8" s="98"/>
      <c r="Q8" s="191"/>
      <c r="R8" s="191"/>
      <c r="S8" s="191"/>
      <c r="T8" s="98"/>
      <c r="U8" s="191"/>
      <c r="V8" s="191"/>
      <c r="W8" s="191"/>
      <c r="X8" s="192"/>
      <c r="Y8" s="91"/>
      <c r="Z8" s="99"/>
      <c r="AA8" s="99"/>
    </row>
    <row r="9" spans="1:27" s="174" customFormat="1" ht="30" customHeight="1" x14ac:dyDescent="0.25">
      <c r="A9" s="188"/>
      <c r="B9" s="189"/>
      <c r="C9" s="190"/>
      <c r="D9" s="201" t="s">
        <v>7030</v>
      </c>
      <c r="E9" s="98"/>
      <c r="F9" s="191"/>
      <c r="G9" s="191"/>
      <c r="H9" s="191"/>
      <c r="I9" s="98"/>
      <c r="J9" s="191"/>
      <c r="K9" s="191"/>
      <c r="L9" s="98"/>
      <c r="M9" s="191"/>
      <c r="N9" s="191"/>
      <c r="O9" s="191"/>
      <c r="P9" s="98"/>
      <c r="Q9" s="191"/>
      <c r="R9" s="191"/>
      <c r="S9" s="191"/>
      <c r="T9" s="98"/>
      <c r="U9" s="191"/>
      <c r="V9" s="191"/>
      <c r="W9" s="191"/>
      <c r="X9" s="192"/>
      <c r="Y9" s="193"/>
      <c r="Z9" s="99"/>
      <c r="AA9" s="99"/>
    </row>
    <row r="10" spans="1:27" ht="81" customHeight="1" x14ac:dyDescent="0.25">
      <c r="A10" s="102" t="s">
        <v>234</v>
      </c>
      <c r="B10" s="197" t="s">
        <v>610</v>
      </c>
      <c r="C10" s="183" t="s">
        <v>235</v>
      </c>
      <c r="D10" s="6" t="s">
        <v>7028</v>
      </c>
      <c r="E10" s="198" t="s">
        <v>236</v>
      </c>
      <c r="F10" s="199" t="s">
        <v>237</v>
      </c>
      <c r="G10" s="199" t="s">
        <v>238</v>
      </c>
      <c r="H10" s="199" t="s">
        <v>239</v>
      </c>
      <c r="I10" s="198" t="s">
        <v>240</v>
      </c>
      <c r="J10" s="199" t="s">
        <v>241</v>
      </c>
      <c r="K10" s="199" t="s">
        <v>242</v>
      </c>
      <c r="L10" s="198" t="s">
        <v>243</v>
      </c>
      <c r="M10" s="200" t="s">
        <v>244</v>
      </c>
      <c r="N10" s="200" t="s">
        <v>245</v>
      </c>
      <c r="O10" s="200" t="s">
        <v>259</v>
      </c>
      <c r="P10" s="198" t="s">
        <v>246</v>
      </c>
      <c r="Q10" s="200" t="s">
        <v>247</v>
      </c>
      <c r="R10" s="200" t="s">
        <v>248</v>
      </c>
      <c r="S10" s="200" t="s">
        <v>249</v>
      </c>
      <c r="T10" s="198" t="s">
        <v>250</v>
      </c>
      <c r="U10" s="200" t="s">
        <v>251</v>
      </c>
      <c r="V10" s="200" t="s">
        <v>252</v>
      </c>
      <c r="W10" s="200" t="s">
        <v>253</v>
      </c>
      <c r="X10" s="111" t="s">
        <v>254</v>
      </c>
    </row>
    <row r="11" spans="1:27" ht="30" customHeight="1" x14ac:dyDescent="0.25">
      <c r="A11" s="104">
        <v>1</v>
      </c>
      <c r="B11" s="129">
        <v>16</v>
      </c>
      <c r="C11" s="108" t="s">
        <v>273</v>
      </c>
      <c r="D11" s="156">
        <v>101</v>
      </c>
      <c r="E11" s="95">
        <v>85.3</v>
      </c>
      <c r="F11" s="96">
        <v>61</v>
      </c>
      <c r="G11" s="96">
        <v>90</v>
      </c>
      <c r="H11" s="96">
        <v>100</v>
      </c>
      <c r="I11" s="95">
        <v>99.5</v>
      </c>
      <c r="J11" s="96">
        <v>100</v>
      </c>
      <c r="K11" s="96">
        <v>99</v>
      </c>
      <c r="L11" s="95">
        <v>78</v>
      </c>
      <c r="M11" s="96">
        <v>80</v>
      </c>
      <c r="N11" s="96">
        <v>60</v>
      </c>
      <c r="O11" s="96">
        <v>100</v>
      </c>
      <c r="P11" s="95">
        <v>99</v>
      </c>
      <c r="Q11" s="96">
        <v>99</v>
      </c>
      <c r="R11" s="96">
        <v>99</v>
      </c>
      <c r="S11" s="96">
        <v>99</v>
      </c>
      <c r="T11" s="95">
        <v>99</v>
      </c>
      <c r="U11" s="96">
        <v>99</v>
      </c>
      <c r="V11" s="96">
        <v>99</v>
      </c>
      <c r="W11" s="96">
        <v>99</v>
      </c>
      <c r="X11" s="97">
        <v>92.16</v>
      </c>
      <c r="Z11" s="99"/>
      <c r="AA11" s="99"/>
    </row>
    <row r="12" spans="1:27" ht="30" customHeight="1" x14ac:dyDescent="0.25">
      <c r="A12" s="104">
        <v>2</v>
      </c>
      <c r="B12" s="129">
        <v>45</v>
      </c>
      <c r="C12" s="108" t="s">
        <v>281</v>
      </c>
      <c r="D12" s="156">
        <v>55</v>
      </c>
      <c r="E12" s="95">
        <v>94.8</v>
      </c>
      <c r="F12" s="96">
        <v>84</v>
      </c>
      <c r="G12" s="96">
        <v>100</v>
      </c>
      <c r="H12" s="96">
        <v>99</v>
      </c>
      <c r="I12" s="95">
        <v>95</v>
      </c>
      <c r="J12" s="96">
        <v>100</v>
      </c>
      <c r="K12" s="96">
        <v>90</v>
      </c>
      <c r="L12" s="95">
        <v>62.7</v>
      </c>
      <c r="M12" s="96">
        <v>40</v>
      </c>
      <c r="N12" s="96">
        <v>60</v>
      </c>
      <c r="O12" s="96">
        <v>89</v>
      </c>
      <c r="P12" s="95">
        <v>97</v>
      </c>
      <c r="Q12" s="96">
        <v>96</v>
      </c>
      <c r="R12" s="96">
        <v>97</v>
      </c>
      <c r="S12" s="96">
        <v>99</v>
      </c>
      <c r="T12" s="95">
        <v>96.9</v>
      </c>
      <c r="U12" s="96">
        <v>96</v>
      </c>
      <c r="V12" s="96">
        <v>98</v>
      </c>
      <c r="W12" s="96">
        <v>97</v>
      </c>
      <c r="X12" s="97">
        <v>89.28</v>
      </c>
      <c r="Z12" s="99"/>
      <c r="AA12" s="99"/>
    </row>
    <row r="13" spans="1:27" ht="30" customHeight="1" x14ac:dyDescent="0.25">
      <c r="A13" s="104">
        <v>3</v>
      </c>
      <c r="B13" s="129">
        <v>43</v>
      </c>
      <c r="C13" s="108" t="s">
        <v>325</v>
      </c>
      <c r="D13" s="156">
        <v>142</v>
      </c>
      <c r="E13" s="95">
        <v>85.9</v>
      </c>
      <c r="F13" s="96">
        <v>63</v>
      </c>
      <c r="G13" s="96">
        <v>90</v>
      </c>
      <c r="H13" s="96">
        <v>100</v>
      </c>
      <c r="I13" s="95">
        <v>100</v>
      </c>
      <c r="J13" s="96">
        <v>100</v>
      </c>
      <c r="K13" s="96">
        <v>100</v>
      </c>
      <c r="L13" s="95">
        <v>60</v>
      </c>
      <c r="M13" s="96">
        <v>20</v>
      </c>
      <c r="N13" s="96">
        <v>60</v>
      </c>
      <c r="O13" s="96">
        <v>100</v>
      </c>
      <c r="P13" s="95">
        <v>100</v>
      </c>
      <c r="Q13" s="96">
        <v>100</v>
      </c>
      <c r="R13" s="96">
        <v>100</v>
      </c>
      <c r="S13" s="96">
        <v>100</v>
      </c>
      <c r="T13" s="95">
        <v>100</v>
      </c>
      <c r="U13" s="96">
        <v>100</v>
      </c>
      <c r="V13" s="96">
        <v>100</v>
      </c>
      <c r="W13" s="96">
        <v>100</v>
      </c>
      <c r="X13" s="97">
        <v>89.18</v>
      </c>
    </row>
    <row r="14" spans="1:27" ht="30" customHeight="1" x14ac:dyDescent="0.25">
      <c r="A14" s="104">
        <v>4</v>
      </c>
      <c r="B14" s="129">
        <v>55</v>
      </c>
      <c r="C14" s="108" t="s">
        <v>336</v>
      </c>
      <c r="D14" s="156">
        <v>38</v>
      </c>
      <c r="E14" s="95">
        <v>88.2</v>
      </c>
      <c r="F14" s="96">
        <v>72</v>
      </c>
      <c r="G14" s="96">
        <v>90</v>
      </c>
      <c r="H14" s="96">
        <v>99</v>
      </c>
      <c r="I14" s="95">
        <v>90</v>
      </c>
      <c r="J14" s="96">
        <v>80</v>
      </c>
      <c r="K14" s="96">
        <v>100</v>
      </c>
      <c r="L14" s="95">
        <v>72</v>
      </c>
      <c r="M14" s="96">
        <v>60</v>
      </c>
      <c r="N14" s="96">
        <v>60</v>
      </c>
      <c r="O14" s="96">
        <v>100</v>
      </c>
      <c r="P14" s="95">
        <v>96.6</v>
      </c>
      <c r="Q14" s="96">
        <v>96</v>
      </c>
      <c r="R14" s="96">
        <v>98</v>
      </c>
      <c r="S14" s="96">
        <v>95</v>
      </c>
      <c r="T14" s="95">
        <v>97.2</v>
      </c>
      <c r="U14" s="96">
        <v>100</v>
      </c>
      <c r="V14" s="96">
        <v>96</v>
      </c>
      <c r="W14" s="96">
        <v>96</v>
      </c>
      <c r="X14" s="97">
        <v>88.8</v>
      </c>
    </row>
    <row r="15" spans="1:27" ht="30" customHeight="1" x14ac:dyDescent="0.25">
      <c r="A15" s="104">
        <v>5</v>
      </c>
      <c r="B15" s="129">
        <v>31</v>
      </c>
      <c r="C15" s="108" t="s">
        <v>319</v>
      </c>
      <c r="D15" s="156">
        <v>93</v>
      </c>
      <c r="E15" s="95">
        <v>89.4</v>
      </c>
      <c r="F15" s="96">
        <v>76</v>
      </c>
      <c r="G15" s="96">
        <v>90</v>
      </c>
      <c r="H15" s="96">
        <v>99</v>
      </c>
      <c r="I15" s="95">
        <v>98.5</v>
      </c>
      <c r="J15" s="96">
        <v>100</v>
      </c>
      <c r="K15" s="96">
        <v>97</v>
      </c>
      <c r="L15" s="95">
        <v>60</v>
      </c>
      <c r="M15" s="96">
        <v>20</v>
      </c>
      <c r="N15" s="96">
        <v>60</v>
      </c>
      <c r="O15" s="96">
        <v>100</v>
      </c>
      <c r="P15" s="95">
        <v>96.4</v>
      </c>
      <c r="Q15" s="96">
        <v>95</v>
      </c>
      <c r="R15" s="96">
        <v>97</v>
      </c>
      <c r="S15" s="96">
        <v>98</v>
      </c>
      <c r="T15" s="95">
        <v>94.9</v>
      </c>
      <c r="U15" s="96">
        <v>94</v>
      </c>
      <c r="V15" s="96">
        <v>96</v>
      </c>
      <c r="W15" s="96">
        <v>95</v>
      </c>
      <c r="X15" s="97">
        <v>87.84</v>
      </c>
    </row>
    <row r="16" spans="1:27" ht="30" customHeight="1" x14ac:dyDescent="0.25">
      <c r="A16" s="104">
        <v>6</v>
      </c>
      <c r="B16" s="129">
        <v>46</v>
      </c>
      <c r="C16" s="108" t="s">
        <v>327</v>
      </c>
      <c r="D16" s="156">
        <v>111</v>
      </c>
      <c r="E16" s="95">
        <v>88.7</v>
      </c>
      <c r="F16" s="96">
        <v>75</v>
      </c>
      <c r="G16" s="96">
        <v>90</v>
      </c>
      <c r="H16" s="96">
        <v>98</v>
      </c>
      <c r="I16" s="95">
        <v>99</v>
      </c>
      <c r="J16" s="96">
        <v>100</v>
      </c>
      <c r="K16" s="96">
        <v>98</v>
      </c>
      <c r="L16" s="95">
        <v>50.5</v>
      </c>
      <c r="M16" s="96">
        <v>40</v>
      </c>
      <c r="N16" s="96">
        <v>40</v>
      </c>
      <c r="O16" s="96">
        <v>75</v>
      </c>
      <c r="P16" s="95">
        <v>98.8</v>
      </c>
      <c r="Q16" s="96">
        <v>99</v>
      </c>
      <c r="R16" s="96">
        <v>99</v>
      </c>
      <c r="S16" s="96">
        <v>98</v>
      </c>
      <c r="T16" s="95">
        <v>99.7</v>
      </c>
      <c r="U16" s="96">
        <v>99</v>
      </c>
      <c r="V16" s="96">
        <v>100</v>
      </c>
      <c r="W16" s="96">
        <v>100</v>
      </c>
      <c r="X16" s="97">
        <v>87.34</v>
      </c>
    </row>
    <row r="17" spans="1:24" ht="30" customHeight="1" x14ac:dyDescent="0.25">
      <c r="A17" s="104">
        <v>7</v>
      </c>
      <c r="B17" s="129">
        <v>10</v>
      </c>
      <c r="C17" s="108" t="s">
        <v>268</v>
      </c>
      <c r="D17" s="156">
        <v>36</v>
      </c>
      <c r="E17" s="95">
        <v>85.6</v>
      </c>
      <c r="F17" s="96">
        <v>70</v>
      </c>
      <c r="G17" s="96">
        <v>90</v>
      </c>
      <c r="H17" s="96">
        <v>94</v>
      </c>
      <c r="I17" s="95">
        <v>95.5</v>
      </c>
      <c r="J17" s="96">
        <v>100</v>
      </c>
      <c r="K17" s="96">
        <v>91</v>
      </c>
      <c r="L17" s="95">
        <v>64</v>
      </c>
      <c r="M17" s="96">
        <v>80</v>
      </c>
      <c r="N17" s="96">
        <v>40</v>
      </c>
      <c r="O17" s="96">
        <v>80</v>
      </c>
      <c r="P17" s="95">
        <v>96</v>
      </c>
      <c r="Q17" s="96">
        <v>95</v>
      </c>
      <c r="R17" s="96">
        <v>97</v>
      </c>
      <c r="S17" s="96">
        <v>96</v>
      </c>
      <c r="T17" s="95">
        <v>91.4</v>
      </c>
      <c r="U17" s="96">
        <v>94</v>
      </c>
      <c r="V17" s="96">
        <v>86</v>
      </c>
      <c r="W17" s="96">
        <v>92</v>
      </c>
      <c r="X17" s="97">
        <v>86.5</v>
      </c>
    </row>
    <row r="18" spans="1:24" ht="30" customHeight="1" x14ac:dyDescent="0.25">
      <c r="A18" s="104">
        <v>8</v>
      </c>
      <c r="B18" s="129">
        <v>24</v>
      </c>
      <c r="C18" s="108" t="s">
        <v>312</v>
      </c>
      <c r="D18" s="156">
        <v>58</v>
      </c>
      <c r="E18" s="95">
        <v>84.4</v>
      </c>
      <c r="F18" s="96">
        <v>58</v>
      </c>
      <c r="G18" s="96">
        <v>90</v>
      </c>
      <c r="H18" s="96">
        <v>100</v>
      </c>
      <c r="I18" s="95">
        <v>100</v>
      </c>
      <c r="J18" s="96">
        <v>100</v>
      </c>
      <c r="K18" s="96">
        <v>100</v>
      </c>
      <c r="L18" s="95">
        <v>48</v>
      </c>
      <c r="M18" s="96">
        <v>20</v>
      </c>
      <c r="N18" s="96">
        <v>30</v>
      </c>
      <c r="O18" s="96">
        <v>100</v>
      </c>
      <c r="P18" s="95">
        <v>100</v>
      </c>
      <c r="Q18" s="96">
        <v>100</v>
      </c>
      <c r="R18" s="96">
        <v>100</v>
      </c>
      <c r="S18" s="96">
        <v>100</v>
      </c>
      <c r="T18" s="95">
        <v>100</v>
      </c>
      <c r="U18" s="96">
        <v>100</v>
      </c>
      <c r="V18" s="96">
        <v>100</v>
      </c>
      <c r="W18" s="96">
        <v>100</v>
      </c>
      <c r="X18" s="97">
        <v>86.48</v>
      </c>
    </row>
    <row r="19" spans="1:24" ht="30" customHeight="1" x14ac:dyDescent="0.25">
      <c r="A19" s="104">
        <v>9</v>
      </c>
      <c r="B19" s="129">
        <v>28</v>
      </c>
      <c r="C19" s="108" t="s">
        <v>316</v>
      </c>
      <c r="D19" s="156">
        <v>113</v>
      </c>
      <c r="E19" s="95">
        <v>88.2</v>
      </c>
      <c r="F19" s="96">
        <v>72</v>
      </c>
      <c r="G19" s="96">
        <v>90</v>
      </c>
      <c r="H19" s="96">
        <v>99</v>
      </c>
      <c r="I19" s="95">
        <v>97.5</v>
      </c>
      <c r="J19" s="96">
        <v>100</v>
      </c>
      <c r="K19" s="96">
        <v>95</v>
      </c>
      <c r="L19" s="95">
        <v>52</v>
      </c>
      <c r="M19" s="96">
        <v>20</v>
      </c>
      <c r="N19" s="96">
        <v>40</v>
      </c>
      <c r="O19" s="96">
        <v>100</v>
      </c>
      <c r="P19" s="95">
        <v>97.6</v>
      </c>
      <c r="Q19" s="96">
        <v>97</v>
      </c>
      <c r="R19" s="96">
        <v>97</v>
      </c>
      <c r="S19" s="96">
        <v>100</v>
      </c>
      <c r="T19" s="95">
        <v>96.9</v>
      </c>
      <c r="U19" s="96">
        <v>95</v>
      </c>
      <c r="V19" s="96">
        <v>97</v>
      </c>
      <c r="W19" s="96">
        <v>98</v>
      </c>
      <c r="X19" s="97">
        <v>86.44</v>
      </c>
    </row>
    <row r="20" spans="1:24" ht="30" customHeight="1" x14ac:dyDescent="0.25">
      <c r="A20" s="104">
        <v>10</v>
      </c>
      <c r="B20" s="129">
        <v>76</v>
      </c>
      <c r="C20" s="108" t="s">
        <v>614</v>
      </c>
      <c r="D20" s="156">
        <v>54</v>
      </c>
      <c r="E20" s="95">
        <v>82.3</v>
      </c>
      <c r="F20" s="96">
        <v>63</v>
      </c>
      <c r="G20" s="96">
        <v>90</v>
      </c>
      <c r="H20" s="96">
        <v>91</v>
      </c>
      <c r="I20" s="95">
        <v>98</v>
      </c>
      <c r="J20" s="96">
        <v>100</v>
      </c>
      <c r="K20" s="96">
        <v>96</v>
      </c>
      <c r="L20" s="95">
        <v>55.6</v>
      </c>
      <c r="M20" s="96">
        <v>40</v>
      </c>
      <c r="N20" s="96">
        <v>40</v>
      </c>
      <c r="O20" s="96">
        <v>92</v>
      </c>
      <c r="P20" s="95">
        <v>99.2</v>
      </c>
      <c r="Q20" s="96">
        <v>99</v>
      </c>
      <c r="R20" s="96">
        <v>99</v>
      </c>
      <c r="S20" s="96">
        <v>100</v>
      </c>
      <c r="T20" s="95">
        <v>97</v>
      </c>
      <c r="U20" s="96">
        <v>97</v>
      </c>
      <c r="V20" s="96">
        <v>97</v>
      </c>
      <c r="W20" s="96">
        <v>97</v>
      </c>
      <c r="X20" s="97">
        <v>86.42</v>
      </c>
    </row>
    <row r="21" spans="1:24" ht="30" customHeight="1" x14ac:dyDescent="0.25">
      <c r="A21" s="104">
        <v>11</v>
      </c>
      <c r="B21" s="129">
        <v>51</v>
      </c>
      <c r="C21" s="108" t="s">
        <v>332</v>
      </c>
      <c r="D21" s="156">
        <v>46</v>
      </c>
      <c r="E21" s="95">
        <v>90.8</v>
      </c>
      <c r="F21" s="96">
        <v>82</v>
      </c>
      <c r="G21" s="96">
        <v>90</v>
      </c>
      <c r="H21" s="96">
        <v>98</v>
      </c>
      <c r="I21" s="95">
        <v>98</v>
      </c>
      <c r="J21" s="96">
        <v>100</v>
      </c>
      <c r="K21" s="96">
        <v>96</v>
      </c>
      <c r="L21" s="95">
        <v>46.9</v>
      </c>
      <c r="M21" s="96">
        <v>20</v>
      </c>
      <c r="N21" s="96">
        <v>40</v>
      </c>
      <c r="O21" s="96">
        <v>83</v>
      </c>
      <c r="P21" s="95">
        <v>97.2</v>
      </c>
      <c r="Q21" s="96">
        <v>96</v>
      </c>
      <c r="R21" s="96">
        <v>98</v>
      </c>
      <c r="S21" s="96">
        <v>98</v>
      </c>
      <c r="T21" s="95">
        <v>97.4</v>
      </c>
      <c r="U21" s="96">
        <v>96</v>
      </c>
      <c r="V21" s="96">
        <v>93</v>
      </c>
      <c r="W21" s="96">
        <v>100</v>
      </c>
      <c r="X21" s="97">
        <v>86.06</v>
      </c>
    </row>
    <row r="22" spans="1:24" ht="30" customHeight="1" x14ac:dyDescent="0.25">
      <c r="A22" s="104">
        <v>12</v>
      </c>
      <c r="B22" s="129">
        <v>22</v>
      </c>
      <c r="C22" s="108" t="s">
        <v>310</v>
      </c>
      <c r="D22" s="156">
        <v>61</v>
      </c>
      <c r="E22" s="95">
        <v>87</v>
      </c>
      <c r="F22" s="96">
        <v>72</v>
      </c>
      <c r="G22" s="96">
        <v>90</v>
      </c>
      <c r="H22" s="96">
        <v>96</v>
      </c>
      <c r="I22" s="95">
        <v>94</v>
      </c>
      <c r="J22" s="96">
        <v>100</v>
      </c>
      <c r="K22" s="96">
        <v>88</v>
      </c>
      <c r="L22" s="95">
        <v>58</v>
      </c>
      <c r="M22" s="96">
        <v>40</v>
      </c>
      <c r="N22" s="96">
        <v>40</v>
      </c>
      <c r="O22" s="96">
        <v>100</v>
      </c>
      <c r="P22" s="95">
        <v>96.2</v>
      </c>
      <c r="Q22" s="96">
        <v>96</v>
      </c>
      <c r="R22" s="96">
        <v>95</v>
      </c>
      <c r="S22" s="96">
        <v>99</v>
      </c>
      <c r="T22" s="95">
        <v>94.5</v>
      </c>
      <c r="U22" s="96">
        <v>94</v>
      </c>
      <c r="V22" s="96">
        <v>94</v>
      </c>
      <c r="W22" s="96">
        <v>95</v>
      </c>
      <c r="X22" s="97">
        <v>85.94</v>
      </c>
    </row>
    <row r="23" spans="1:24" ht="30" customHeight="1" x14ac:dyDescent="0.25">
      <c r="A23" s="104">
        <v>13</v>
      </c>
      <c r="B23" s="129">
        <v>48</v>
      </c>
      <c r="C23" s="108" t="s">
        <v>329</v>
      </c>
      <c r="D23" s="156">
        <v>47</v>
      </c>
      <c r="E23" s="95">
        <v>85.1</v>
      </c>
      <c r="F23" s="96">
        <v>63</v>
      </c>
      <c r="G23" s="96">
        <v>90</v>
      </c>
      <c r="H23" s="96">
        <v>98</v>
      </c>
      <c r="I23" s="95">
        <v>95.5</v>
      </c>
      <c r="J23" s="96">
        <v>100</v>
      </c>
      <c r="K23" s="96">
        <v>91</v>
      </c>
      <c r="L23" s="95">
        <v>58</v>
      </c>
      <c r="M23" s="96">
        <v>40</v>
      </c>
      <c r="N23" s="96">
        <v>40</v>
      </c>
      <c r="O23" s="96">
        <v>100</v>
      </c>
      <c r="P23" s="95">
        <v>96.8</v>
      </c>
      <c r="Q23" s="96">
        <v>96</v>
      </c>
      <c r="R23" s="96">
        <v>96</v>
      </c>
      <c r="S23" s="96">
        <v>100</v>
      </c>
      <c r="T23" s="95">
        <v>93.2</v>
      </c>
      <c r="U23" s="96">
        <v>93</v>
      </c>
      <c r="V23" s="96">
        <v>89</v>
      </c>
      <c r="W23" s="96">
        <v>95</v>
      </c>
      <c r="X23" s="97">
        <v>85.72</v>
      </c>
    </row>
    <row r="24" spans="1:24" ht="30" customHeight="1" x14ac:dyDescent="0.25">
      <c r="A24" s="104">
        <v>14</v>
      </c>
      <c r="B24" s="129">
        <v>53</v>
      </c>
      <c r="C24" s="108" t="s">
        <v>334</v>
      </c>
      <c r="D24" s="156">
        <v>95</v>
      </c>
      <c r="E24" s="95">
        <v>81.599999999999994</v>
      </c>
      <c r="F24" s="96">
        <v>50</v>
      </c>
      <c r="G24" s="96">
        <v>90</v>
      </c>
      <c r="H24" s="96">
        <v>99</v>
      </c>
      <c r="I24" s="95">
        <v>99</v>
      </c>
      <c r="J24" s="96">
        <v>100</v>
      </c>
      <c r="K24" s="96">
        <v>98</v>
      </c>
      <c r="L24" s="95">
        <v>48</v>
      </c>
      <c r="M24" s="96">
        <v>20</v>
      </c>
      <c r="N24" s="96">
        <v>30</v>
      </c>
      <c r="O24" s="96">
        <v>100</v>
      </c>
      <c r="P24" s="95">
        <v>100</v>
      </c>
      <c r="Q24" s="96">
        <v>100</v>
      </c>
      <c r="R24" s="96">
        <v>100</v>
      </c>
      <c r="S24" s="96">
        <v>100</v>
      </c>
      <c r="T24" s="95">
        <v>98</v>
      </c>
      <c r="U24" s="96">
        <v>98</v>
      </c>
      <c r="V24" s="96">
        <v>98</v>
      </c>
      <c r="W24" s="96">
        <v>98</v>
      </c>
      <c r="X24" s="97">
        <v>85.32</v>
      </c>
    </row>
    <row r="25" spans="1:24" ht="30" customHeight="1" x14ac:dyDescent="0.25">
      <c r="A25" s="104">
        <v>15</v>
      </c>
      <c r="B25" s="129">
        <v>19</v>
      </c>
      <c r="C25" s="108" t="s">
        <v>274</v>
      </c>
      <c r="D25" s="156">
        <v>48</v>
      </c>
      <c r="E25" s="95">
        <v>86.3</v>
      </c>
      <c r="F25" s="96">
        <v>71</v>
      </c>
      <c r="G25" s="96">
        <v>90</v>
      </c>
      <c r="H25" s="96">
        <v>95</v>
      </c>
      <c r="I25" s="95">
        <v>79</v>
      </c>
      <c r="J25" s="96">
        <v>80</v>
      </c>
      <c r="K25" s="96">
        <v>78</v>
      </c>
      <c r="L25" s="95">
        <v>68.400000000000006</v>
      </c>
      <c r="M25" s="96">
        <v>60</v>
      </c>
      <c r="N25" s="96">
        <v>60</v>
      </c>
      <c r="O25" s="96">
        <v>88</v>
      </c>
      <c r="P25" s="95">
        <v>95.6</v>
      </c>
      <c r="Q25" s="96">
        <v>94</v>
      </c>
      <c r="R25" s="96">
        <v>96</v>
      </c>
      <c r="S25" s="96">
        <v>98</v>
      </c>
      <c r="T25" s="95">
        <v>92.6</v>
      </c>
      <c r="U25" s="96">
        <v>94</v>
      </c>
      <c r="V25" s="96">
        <v>92</v>
      </c>
      <c r="W25" s="96">
        <v>92</v>
      </c>
      <c r="X25" s="97">
        <v>84.38</v>
      </c>
    </row>
    <row r="26" spans="1:24" ht="30" customHeight="1" x14ac:dyDescent="0.25">
      <c r="A26" s="104">
        <v>16</v>
      </c>
      <c r="B26" s="129">
        <v>60</v>
      </c>
      <c r="C26" s="108" t="s">
        <v>339</v>
      </c>
      <c r="D26" s="156">
        <v>61</v>
      </c>
      <c r="E26" s="95">
        <v>86.9</v>
      </c>
      <c r="F26" s="96">
        <v>73</v>
      </c>
      <c r="G26" s="96">
        <v>90</v>
      </c>
      <c r="H26" s="96">
        <v>95</v>
      </c>
      <c r="I26" s="95">
        <v>92.5</v>
      </c>
      <c r="J26" s="96">
        <v>100</v>
      </c>
      <c r="K26" s="96">
        <v>85</v>
      </c>
      <c r="L26" s="95">
        <v>56.2</v>
      </c>
      <c r="M26" s="96">
        <v>40</v>
      </c>
      <c r="N26" s="96">
        <v>40</v>
      </c>
      <c r="O26" s="96">
        <v>94</v>
      </c>
      <c r="P26" s="95">
        <v>92.6</v>
      </c>
      <c r="Q26" s="96">
        <v>91</v>
      </c>
      <c r="R26" s="96">
        <v>93</v>
      </c>
      <c r="S26" s="96">
        <v>95</v>
      </c>
      <c r="T26" s="95">
        <v>93.4</v>
      </c>
      <c r="U26" s="96">
        <v>94</v>
      </c>
      <c r="V26" s="96">
        <v>91</v>
      </c>
      <c r="W26" s="96">
        <v>94</v>
      </c>
      <c r="X26" s="97">
        <v>84.32</v>
      </c>
    </row>
    <row r="27" spans="1:24" ht="30" customHeight="1" x14ac:dyDescent="0.25">
      <c r="A27" s="104">
        <v>17</v>
      </c>
      <c r="B27" s="129">
        <v>40</v>
      </c>
      <c r="C27" s="108" t="s">
        <v>322</v>
      </c>
      <c r="D27" s="156">
        <v>45</v>
      </c>
      <c r="E27" s="95">
        <v>85.5</v>
      </c>
      <c r="F27" s="96">
        <v>75</v>
      </c>
      <c r="G27" s="96">
        <v>90</v>
      </c>
      <c r="H27" s="96">
        <v>90</v>
      </c>
      <c r="I27" s="95">
        <v>90.5</v>
      </c>
      <c r="J27" s="96">
        <v>100</v>
      </c>
      <c r="K27" s="96">
        <v>81</v>
      </c>
      <c r="L27" s="95">
        <v>60.9</v>
      </c>
      <c r="M27" s="96">
        <v>40</v>
      </c>
      <c r="N27" s="96">
        <v>60</v>
      </c>
      <c r="O27" s="96">
        <v>83</v>
      </c>
      <c r="P27" s="95">
        <v>93.4</v>
      </c>
      <c r="Q27" s="96">
        <v>94</v>
      </c>
      <c r="R27" s="96">
        <v>94</v>
      </c>
      <c r="S27" s="96">
        <v>91</v>
      </c>
      <c r="T27" s="95">
        <v>90.1</v>
      </c>
      <c r="U27" s="96">
        <v>92</v>
      </c>
      <c r="V27" s="96">
        <v>85</v>
      </c>
      <c r="W27" s="96">
        <v>91</v>
      </c>
      <c r="X27" s="97">
        <v>84.08</v>
      </c>
    </row>
    <row r="28" spans="1:24" ht="30" customHeight="1" x14ac:dyDescent="0.25">
      <c r="A28" s="104">
        <v>18</v>
      </c>
      <c r="B28" s="129">
        <v>11</v>
      </c>
      <c r="C28" s="108" t="s">
        <v>269</v>
      </c>
      <c r="D28" s="156">
        <v>199</v>
      </c>
      <c r="E28" s="95">
        <v>89.2</v>
      </c>
      <c r="F28" s="96">
        <v>78</v>
      </c>
      <c r="G28" s="96">
        <v>90</v>
      </c>
      <c r="H28" s="96">
        <v>97</v>
      </c>
      <c r="I28" s="95">
        <v>95</v>
      </c>
      <c r="J28" s="96">
        <v>100</v>
      </c>
      <c r="K28" s="96">
        <v>90</v>
      </c>
      <c r="L28" s="95">
        <v>43.8</v>
      </c>
      <c r="M28" s="96">
        <v>40</v>
      </c>
      <c r="N28" s="96">
        <v>30</v>
      </c>
      <c r="O28" s="96">
        <v>66</v>
      </c>
      <c r="P28" s="95">
        <v>96</v>
      </c>
      <c r="Q28" s="96">
        <v>95</v>
      </c>
      <c r="R28" s="96">
        <v>96</v>
      </c>
      <c r="S28" s="96">
        <v>98</v>
      </c>
      <c r="T28" s="95">
        <v>95.8</v>
      </c>
      <c r="U28" s="96">
        <v>96</v>
      </c>
      <c r="V28" s="96">
        <v>95</v>
      </c>
      <c r="W28" s="96">
        <v>96</v>
      </c>
      <c r="X28" s="97">
        <v>83.96</v>
      </c>
    </row>
    <row r="29" spans="1:24" ht="30" customHeight="1" x14ac:dyDescent="0.25">
      <c r="A29" s="104">
        <v>19</v>
      </c>
      <c r="B29" s="129">
        <v>39</v>
      </c>
      <c r="C29" s="108" t="s">
        <v>280</v>
      </c>
      <c r="D29" s="156">
        <v>75</v>
      </c>
      <c r="E29" s="95">
        <v>89.3</v>
      </c>
      <c r="F29" s="96">
        <v>81</v>
      </c>
      <c r="G29" s="96">
        <v>90</v>
      </c>
      <c r="H29" s="96">
        <v>95</v>
      </c>
      <c r="I29" s="95">
        <v>87</v>
      </c>
      <c r="J29" s="96">
        <v>100</v>
      </c>
      <c r="K29" s="96">
        <v>74</v>
      </c>
      <c r="L29" s="95">
        <v>62.7</v>
      </c>
      <c r="M29" s="96">
        <v>60</v>
      </c>
      <c r="N29" s="96">
        <v>60</v>
      </c>
      <c r="O29" s="96">
        <v>69</v>
      </c>
      <c r="P29" s="95">
        <v>88.8</v>
      </c>
      <c r="Q29" s="96">
        <v>87</v>
      </c>
      <c r="R29" s="96">
        <v>90</v>
      </c>
      <c r="S29" s="96">
        <v>90</v>
      </c>
      <c r="T29" s="95">
        <v>90.2</v>
      </c>
      <c r="U29" s="96">
        <v>92</v>
      </c>
      <c r="V29" s="96">
        <v>88</v>
      </c>
      <c r="W29" s="96">
        <v>90</v>
      </c>
      <c r="X29" s="187">
        <v>83.6</v>
      </c>
    </row>
    <row r="30" spans="1:24" ht="30" customHeight="1" x14ac:dyDescent="0.25">
      <c r="A30" s="104">
        <v>20</v>
      </c>
      <c r="B30" s="129">
        <v>37</v>
      </c>
      <c r="C30" s="108" t="s">
        <v>321</v>
      </c>
      <c r="D30" s="156">
        <v>19</v>
      </c>
      <c r="E30" s="95">
        <v>84</v>
      </c>
      <c r="F30" s="96">
        <v>62</v>
      </c>
      <c r="G30" s="96">
        <v>90</v>
      </c>
      <c r="H30" s="96">
        <v>96</v>
      </c>
      <c r="I30" s="95">
        <v>91</v>
      </c>
      <c r="J30" s="96">
        <v>100</v>
      </c>
      <c r="K30" s="96">
        <v>82</v>
      </c>
      <c r="L30" s="95">
        <v>59</v>
      </c>
      <c r="M30" s="96">
        <v>80</v>
      </c>
      <c r="N30" s="96">
        <v>20</v>
      </c>
      <c r="O30" s="96">
        <v>90</v>
      </c>
      <c r="P30" s="95">
        <v>92.6</v>
      </c>
      <c r="Q30" s="96">
        <v>91</v>
      </c>
      <c r="R30" s="96">
        <v>93</v>
      </c>
      <c r="S30" s="96">
        <v>95</v>
      </c>
      <c r="T30" s="95">
        <v>91.2</v>
      </c>
      <c r="U30" s="96">
        <v>92</v>
      </c>
      <c r="V30" s="96">
        <v>88</v>
      </c>
      <c r="W30" s="96">
        <v>92</v>
      </c>
      <c r="X30" s="187">
        <v>83.56</v>
      </c>
    </row>
    <row r="31" spans="1:24" ht="30" customHeight="1" x14ac:dyDescent="0.25">
      <c r="A31" s="104">
        <v>20</v>
      </c>
      <c r="B31" s="129">
        <v>65</v>
      </c>
      <c r="C31" s="108" t="s">
        <v>343</v>
      </c>
      <c r="D31" s="156">
        <v>113</v>
      </c>
      <c r="E31" s="95">
        <v>88.5</v>
      </c>
      <c r="F31" s="96">
        <v>73</v>
      </c>
      <c r="G31" s="96">
        <v>90</v>
      </c>
      <c r="H31" s="96">
        <v>99</v>
      </c>
      <c r="I31" s="95">
        <v>98.5</v>
      </c>
      <c r="J31" s="96">
        <v>100</v>
      </c>
      <c r="K31" s="96">
        <v>97</v>
      </c>
      <c r="L31" s="95">
        <v>33.799999999999997</v>
      </c>
      <c r="M31" s="96">
        <v>0</v>
      </c>
      <c r="N31" s="96">
        <v>20</v>
      </c>
      <c r="O31" s="96">
        <v>86</v>
      </c>
      <c r="P31" s="95">
        <v>98.4</v>
      </c>
      <c r="Q31" s="96">
        <v>98</v>
      </c>
      <c r="R31" s="96">
        <v>98</v>
      </c>
      <c r="S31" s="96">
        <v>100</v>
      </c>
      <c r="T31" s="95">
        <v>98.6</v>
      </c>
      <c r="U31" s="96">
        <v>99</v>
      </c>
      <c r="V31" s="96">
        <v>97</v>
      </c>
      <c r="W31" s="96">
        <v>99</v>
      </c>
      <c r="X31" s="187">
        <v>83.56</v>
      </c>
    </row>
    <row r="32" spans="1:24" ht="30" customHeight="1" x14ac:dyDescent="0.25">
      <c r="A32" s="104">
        <v>21</v>
      </c>
      <c r="B32" s="129">
        <v>54</v>
      </c>
      <c r="C32" s="108" t="s">
        <v>335</v>
      </c>
      <c r="D32" s="156">
        <v>13</v>
      </c>
      <c r="E32" s="95">
        <v>86.4</v>
      </c>
      <c r="F32" s="96">
        <v>70</v>
      </c>
      <c r="G32" s="96">
        <v>90</v>
      </c>
      <c r="H32" s="96">
        <v>96</v>
      </c>
      <c r="I32" s="95">
        <v>75</v>
      </c>
      <c r="J32" s="96">
        <v>80</v>
      </c>
      <c r="K32" s="96">
        <v>70</v>
      </c>
      <c r="L32" s="95">
        <v>72</v>
      </c>
      <c r="M32" s="96">
        <v>60</v>
      </c>
      <c r="N32" s="96">
        <v>60</v>
      </c>
      <c r="O32" s="96">
        <v>100</v>
      </c>
      <c r="P32" s="95">
        <v>92.4</v>
      </c>
      <c r="Q32" s="96">
        <v>97</v>
      </c>
      <c r="R32" s="96">
        <v>87</v>
      </c>
      <c r="S32" s="96">
        <v>94</v>
      </c>
      <c r="T32" s="95">
        <v>89.4</v>
      </c>
      <c r="U32" s="96">
        <v>90</v>
      </c>
      <c r="V32" s="96">
        <v>87</v>
      </c>
      <c r="W32" s="96">
        <v>90</v>
      </c>
      <c r="X32" s="187">
        <v>83.04</v>
      </c>
    </row>
    <row r="33" spans="1:24" ht="30" customHeight="1" x14ac:dyDescent="0.25">
      <c r="A33" s="104">
        <v>22</v>
      </c>
      <c r="B33" s="129">
        <v>69</v>
      </c>
      <c r="C33" s="108" t="s">
        <v>346</v>
      </c>
      <c r="D33" s="156">
        <v>81</v>
      </c>
      <c r="E33" s="95">
        <v>84.5</v>
      </c>
      <c r="F33" s="96">
        <v>69</v>
      </c>
      <c r="G33" s="96">
        <v>90</v>
      </c>
      <c r="H33" s="96">
        <v>92</v>
      </c>
      <c r="I33" s="95">
        <v>91</v>
      </c>
      <c r="J33" s="96">
        <v>100</v>
      </c>
      <c r="K33" s="96">
        <v>82</v>
      </c>
      <c r="L33" s="95">
        <v>56.7</v>
      </c>
      <c r="M33" s="96">
        <v>20</v>
      </c>
      <c r="N33" s="96">
        <v>60</v>
      </c>
      <c r="O33" s="96">
        <v>89</v>
      </c>
      <c r="P33" s="95">
        <v>92.2</v>
      </c>
      <c r="Q33" s="96">
        <v>90</v>
      </c>
      <c r="R33" s="96">
        <v>93</v>
      </c>
      <c r="S33" s="96">
        <v>95</v>
      </c>
      <c r="T33" s="95">
        <v>89.9</v>
      </c>
      <c r="U33" s="96">
        <v>89</v>
      </c>
      <c r="V33" s="96">
        <v>86</v>
      </c>
      <c r="W33" s="96">
        <v>92</v>
      </c>
      <c r="X33" s="97">
        <v>82.86</v>
      </c>
    </row>
    <row r="34" spans="1:24" ht="30" customHeight="1" x14ac:dyDescent="0.25">
      <c r="A34" s="104">
        <v>23</v>
      </c>
      <c r="B34" s="129">
        <v>25</v>
      </c>
      <c r="C34" s="108" t="s">
        <v>313</v>
      </c>
      <c r="D34" s="156">
        <v>75</v>
      </c>
      <c r="E34" s="95">
        <v>87.3</v>
      </c>
      <c r="F34" s="96">
        <v>73</v>
      </c>
      <c r="G34" s="96">
        <v>90</v>
      </c>
      <c r="H34" s="96">
        <v>96</v>
      </c>
      <c r="I34" s="95">
        <v>81.5</v>
      </c>
      <c r="J34" s="96">
        <v>80</v>
      </c>
      <c r="K34" s="96">
        <v>83</v>
      </c>
      <c r="L34" s="95">
        <v>63.6</v>
      </c>
      <c r="M34" s="96">
        <v>60</v>
      </c>
      <c r="N34" s="96">
        <v>60</v>
      </c>
      <c r="O34" s="96">
        <v>72</v>
      </c>
      <c r="P34" s="95">
        <v>91.8</v>
      </c>
      <c r="Q34" s="96">
        <v>91</v>
      </c>
      <c r="R34" s="96">
        <v>91</v>
      </c>
      <c r="S34" s="96">
        <v>95</v>
      </c>
      <c r="T34" s="95">
        <v>89.7</v>
      </c>
      <c r="U34" s="96">
        <v>91</v>
      </c>
      <c r="V34" s="96">
        <v>87</v>
      </c>
      <c r="W34" s="96">
        <v>90</v>
      </c>
      <c r="X34" s="187">
        <v>82.78</v>
      </c>
    </row>
    <row r="35" spans="1:24" ht="30" customHeight="1" x14ac:dyDescent="0.25">
      <c r="A35" s="104">
        <v>24</v>
      </c>
      <c r="B35" s="129">
        <v>7</v>
      </c>
      <c r="C35" s="108" t="s">
        <v>265</v>
      </c>
      <c r="D35" s="156">
        <v>38</v>
      </c>
      <c r="E35" s="95">
        <v>80.7</v>
      </c>
      <c r="F35" s="96">
        <v>53</v>
      </c>
      <c r="G35" s="96">
        <v>100</v>
      </c>
      <c r="H35" s="96">
        <v>87</v>
      </c>
      <c r="I35" s="95">
        <v>86.5</v>
      </c>
      <c r="J35" s="96">
        <v>100</v>
      </c>
      <c r="K35" s="96">
        <v>73</v>
      </c>
      <c r="L35" s="95">
        <v>60.6</v>
      </c>
      <c r="M35" s="96">
        <v>40</v>
      </c>
      <c r="N35" s="96">
        <v>60</v>
      </c>
      <c r="O35" s="96">
        <v>82</v>
      </c>
      <c r="P35" s="95">
        <v>95.8</v>
      </c>
      <c r="Q35" s="96">
        <v>96</v>
      </c>
      <c r="R35" s="96">
        <v>94</v>
      </c>
      <c r="S35" s="96">
        <v>99</v>
      </c>
      <c r="T35" s="95">
        <v>90.2</v>
      </c>
      <c r="U35" s="96">
        <v>88</v>
      </c>
      <c r="V35" s="96">
        <v>89</v>
      </c>
      <c r="W35" s="96">
        <v>92</v>
      </c>
      <c r="X35" s="187">
        <v>82.76</v>
      </c>
    </row>
    <row r="36" spans="1:24" ht="30" customHeight="1" x14ac:dyDescent="0.25">
      <c r="A36" s="104">
        <v>24</v>
      </c>
      <c r="B36" s="129">
        <v>9</v>
      </c>
      <c r="C36" s="108" t="s">
        <v>267</v>
      </c>
      <c r="D36" s="156">
        <v>75</v>
      </c>
      <c r="E36" s="95">
        <v>90.6</v>
      </c>
      <c r="F36" s="96">
        <v>74</v>
      </c>
      <c r="G36" s="96">
        <v>100</v>
      </c>
      <c r="H36" s="96">
        <v>96</v>
      </c>
      <c r="I36" s="95">
        <v>93</v>
      </c>
      <c r="J36" s="96">
        <v>100</v>
      </c>
      <c r="K36" s="96">
        <v>86</v>
      </c>
      <c r="L36" s="95">
        <v>48</v>
      </c>
      <c r="M36" s="96">
        <v>20</v>
      </c>
      <c r="N36" s="96">
        <v>30</v>
      </c>
      <c r="O36" s="96">
        <v>100</v>
      </c>
      <c r="P36" s="95">
        <v>91.4</v>
      </c>
      <c r="Q36" s="96">
        <v>88</v>
      </c>
      <c r="R36" s="96">
        <v>92</v>
      </c>
      <c r="S36" s="96">
        <v>97</v>
      </c>
      <c r="T36" s="95">
        <v>90.8</v>
      </c>
      <c r="U36" s="96">
        <v>92</v>
      </c>
      <c r="V36" s="96">
        <v>91</v>
      </c>
      <c r="W36" s="96">
        <v>90</v>
      </c>
      <c r="X36" s="187">
        <v>82.76</v>
      </c>
    </row>
    <row r="37" spans="1:24" ht="30" customHeight="1" x14ac:dyDescent="0.25">
      <c r="A37" s="104">
        <v>24</v>
      </c>
      <c r="B37" s="129">
        <v>38</v>
      </c>
      <c r="C37" s="108" t="s">
        <v>279</v>
      </c>
      <c r="D37" s="156">
        <v>116</v>
      </c>
      <c r="E37" s="95">
        <v>85.4</v>
      </c>
      <c r="F37" s="96">
        <v>72</v>
      </c>
      <c r="G37" s="96">
        <v>90</v>
      </c>
      <c r="H37" s="96">
        <v>92</v>
      </c>
      <c r="I37" s="95">
        <v>89</v>
      </c>
      <c r="J37" s="96">
        <v>100</v>
      </c>
      <c r="K37" s="96">
        <v>78</v>
      </c>
      <c r="L37" s="95">
        <v>61.2</v>
      </c>
      <c r="M37" s="96">
        <v>40</v>
      </c>
      <c r="N37" s="96">
        <v>60</v>
      </c>
      <c r="O37" s="96">
        <v>84</v>
      </c>
      <c r="P37" s="95">
        <v>90.4</v>
      </c>
      <c r="Q37" s="96">
        <v>90</v>
      </c>
      <c r="R37" s="96">
        <v>90</v>
      </c>
      <c r="S37" s="96">
        <v>92</v>
      </c>
      <c r="T37" s="95">
        <v>87.8</v>
      </c>
      <c r="U37" s="96">
        <v>90</v>
      </c>
      <c r="V37" s="96">
        <v>84</v>
      </c>
      <c r="W37" s="96">
        <v>88</v>
      </c>
      <c r="X37" s="187">
        <v>82.76</v>
      </c>
    </row>
    <row r="38" spans="1:24" ht="30" customHeight="1" x14ac:dyDescent="0.25">
      <c r="A38" s="104">
        <v>25</v>
      </c>
      <c r="B38" s="129">
        <v>27</v>
      </c>
      <c r="C38" s="108" t="s">
        <v>315</v>
      </c>
      <c r="D38" s="156">
        <v>52</v>
      </c>
      <c r="E38" s="95">
        <v>89.9</v>
      </c>
      <c r="F38" s="96">
        <v>83</v>
      </c>
      <c r="G38" s="96">
        <v>90</v>
      </c>
      <c r="H38" s="96">
        <v>95</v>
      </c>
      <c r="I38" s="95">
        <v>92.5</v>
      </c>
      <c r="J38" s="96">
        <v>100</v>
      </c>
      <c r="K38" s="96">
        <v>85</v>
      </c>
      <c r="L38" s="95">
        <v>44.9</v>
      </c>
      <c r="M38" s="96">
        <v>40</v>
      </c>
      <c r="N38" s="96">
        <v>20</v>
      </c>
      <c r="O38" s="96">
        <v>83</v>
      </c>
      <c r="P38" s="95">
        <v>93</v>
      </c>
      <c r="Q38" s="96">
        <v>92</v>
      </c>
      <c r="R38" s="96">
        <v>93</v>
      </c>
      <c r="S38" s="96">
        <v>95</v>
      </c>
      <c r="T38" s="95">
        <v>93.1</v>
      </c>
      <c r="U38" s="96">
        <v>97</v>
      </c>
      <c r="V38" s="96">
        <v>90</v>
      </c>
      <c r="W38" s="96">
        <v>92</v>
      </c>
      <c r="X38" s="187">
        <v>82.68</v>
      </c>
    </row>
    <row r="39" spans="1:24" ht="30" customHeight="1" x14ac:dyDescent="0.25">
      <c r="A39" s="104">
        <v>26</v>
      </c>
      <c r="B39" s="129">
        <v>79</v>
      </c>
      <c r="C39" s="108" t="s">
        <v>617</v>
      </c>
      <c r="D39" s="156">
        <v>53</v>
      </c>
      <c r="E39" s="95">
        <v>82</v>
      </c>
      <c r="F39" s="96">
        <v>62</v>
      </c>
      <c r="G39" s="96">
        <v>90</v>
      </c>
      <c r="H39" s="96">
        <v>91</v>
      </c>
      <c r="I39" s="95">
        <v>88.5</v>
      </c>
      <c r="J39" s="96">
        <v>100</v>
      </c>
      <c r="K39" s="96">
        <v>77</v>
      </c>
      <c r="L39" s="95">
        <v>50</v>
      </c>
      <c r="M39" s="96">
        <v>40</v>
      </c>
      <c r="N39" s="96">
        <v>20</v>
      </c>
      <c r="O39" s="96">
        <v>100</v>
      </c>
      <c r="P39" s="95">
        <v>95.2</v>
      </c>
      <c r="Q39" s="96">
        <v>93</v>
      </c>
      <c r="R39" s="96">
        <v>97</v>
      </c>
      <c r="S39" s="96">
        <v>96</v>
      </c>
      <c r="T39" s="95">
        <v>94.8</v>
      </c>
      <c r="U39" s="96">
        <v>96</v>
      </c>
      <c r="V39" s="96">
        <v>90</v>
      </c>
      <c r="W39" s="96">
        <v>96</v>
      </c>
      <c r="X39" s="97">
        <v>82.1</v>
      </c>
    </row>
    <row r="40" spans="1:24" ht="30" customHeight="1" x14ac:dyDescent="0.25">
      <c r="A40" s="104">
        <v>27</v>
      </c>
      <c r="B40" s="129">
        <v>64</v>
      </c>
      <c r="C40" s="108" t="s">
        <v>284</v>
      </c>
      <c r="D40" s="156">
        <v>98</v>
      </c>
      <c r="E40" s="95">
        <v>84.7</v>
      </c>
      <c r="F40" s="96">
        <v>53</v>
      </c>
      <c r="G40" s="96">
        <v>100</v>
      </c>
      <c r="H40" s="96">
        <v>97</v>
      </c>
      <c r="I40" s="95">
        <v>84</v>
      </c>
      <c r="J40" s="96">
        <v>80</v>
      </c>
      <c r="K40" s="96">
        <v>88</v>
      </c>
      <c r="L40" s="95">
        <v>50</v>
      </c>
      <c r="M40" s="96">
        <v>40</v>
      </c>
      <c r="N40" s="96">
        <v>20</v>
      </c>
      <c r="O40" s="96">
        <v>100</v>
      </c>
      <c r="P40" s="95">
        <v>93.6</v>
      </c>
      <c r="Q40" s="96">
        <v>92</v>
      </c>
      <c r="R40" s="96">
        <v>93</v>
      </c>
      <c r="S40" s="96">
        <v>98</v>
      </c>
      <c r="T40" s="95">
        <v>95.4</v>
      </c>
      <c r="U40" s="96">
        <v>94</v>
      </c>
      <c r="V40" s="96">
        <v>96</v>
      </c>
      <c r="W40" s="96">
        <v>96</v>
      </c>
      <c r="X40" s="97">
        <v>81.540000000000006</v>
      </c>
    </row>
    <row r="41" spans="1:24" ht="30" customHeight="1" x14ac:dyDescent="0.25">
      <c r="A41" s="104">
        <v>28</v>
      </c>
      <c r="B41" s="129">
        <v>80</v>
      </c>
      <c r="C41" s="108" t="s">
        <v>618</v>
      </c>
      <c r="D41" s="156">
        <v>33</v>
      </c>
      <c r="E41" s="95">
        <v>85.2</v>
      </c>
      <c r="F41" s="96">
        <v>66</v>
      </c>
      <c r="G41" s="96">
        <v>90</v>
      </c>
      <c r="H41" s="96">
        <v>96</v>
      </c>
      <c r="I41" s="95">
        <v>84.5</v>
      </c>
      <c r="J41" s="96">
        <v>80</v>
      </c>
      <c r="K41" s="96">
        <v>89</v>
      </c>
      <c r="L41" s="95">
        <v>46.9</v>
      </c>
      <c r="M41" s="96">
        <v>20</v>
      </c>
      <c r="N41" s="96">
        <v>40</v>
      </c>
      <c r="O41" s="96">
        <v>83</v>
      </c>
      <c r="P41" s="95">
        <v>96</v>
      </c>
      <c r="Q41" s="96">
        <v>94</v>
      </c>
      <c r="R41" s="96">
        <v>97</v>
      </c>
      <c r="S41" s="96">
        <v>98</v>
      </c>
      <c r="T41" s="95">
        <v>94.9</v>
      </c>
      <c r="U41" s="96">
        <v>92</v>
      </c>
      <c r="V41" s="96">
        <v>94</v>
      </c>
      <c r="W41" s="96">
        <v>97</v>
      </c>
      <c r="X41" s="97">
        <v>81.5</v>
      </c>
    </row>
    <row r="42" spans="1:24" ht="30" customHeight="1" x14ac:dyDescent="0.25">
      <c r="A42" s="104">
        <v>29</v>
      </c>
      <c r="B42" s="129">
        <v>71</v>
      </c>
      <c r="C42" s="108" t="s">
        <v>286</v>
      </c>
      <c r="D42" s="156">
        <v>107</v>
      </c>
      <c r="E42" s="95">
        <v>86.3</v>
      </c>
      <c r="F42" s="96">
        <v>71</v>
      </c>
      <c r="G42" s="96">
        <v>90</v>
      </c>
      <c r="H42" s="96">
        <v>95</v>
      </c>
      <c r="I42" s="95">
        <v>79.5</v>
      </c>
      <c r="J42" s="96">
        <v>80</v>
      </c>
      <c r="K42" s="96">
        <v>79</v>
      </c>
      <c r="L42" s="95">
        <v>64.5</v>
      </c>
      <c r="M42" s="96">
        <v>40</v>
      </c>
      <c r="N42" s="96">
        <v>60</v>
      </c>
      <c r="O42" s="96">
        <v>95</v>
      </c>
      <c r="P42" s="95">
        <v>88.8</v>
      </c>
      <c r="Q42" s="96">
        <v>87</v>
      </c>
      <c r="R42" s="96">
        <v>88</v>
      </c>
      <c r="S42" s="96">
        <v>94</v>
      </c>
      <c r="T42" s="95">
        <v>86.4</v>
      </c>
      <c r="U42" s="96">
        <v>86</v>
      </c>
      <c r="V42" s="96">
        <v>83</v>
      </c>
      <c r="W42" s="96">
        <v>88</v>
      </c>
      <c r="X42" s="97">
        <v>81.099999999999994</v>
      </c>
    </row>
    <row r="43" spans="1:24" ht="30" customHeight="1" x14ac:dyDescent="0.25">
      <c r="A43" s="104">
        <v>30</v>
      </c>
      <c r="B43" s="129">
        <v>32</v>
      </c>
      <c r="C43" s="108" t="s">
        <v>275</v>
      </c>
      <c r="D43" s="156">
        <v>57</v>
      </c>
      <c r="E43" s="95">
        <v>82.8</v>
      </c>
      <c r="F43" s="96">
        <v>54</v>
      </c>
      <c r="G43" s="96">
        <v>90</v>
      </c>
      <c r="H43" s="96">
        <v>99</v>
      </c>
      <c r="I43" s="95">
        <v>87.5</v>
      </c>
      <c r="J43" s="96">
        <v>80</v>
      </c>
      <c r="K43" s="96">
        <v>95</v>
      </c>
      <c r="L43" s="95">
        <v>42</v>
      </c>
      <c r="M43" s="96">
        <v>40</v>
      </c>
      <c r="N43" s="96">
        <v>0</v>
      </c>
      <c r="O43" s="96">
        <v>100</v>
      </c>
      <c r="P43" s="95">
        <v>96.8</v>
      </c>
      <c r="Q43" s="96">
        <v>95</v>
      </c>
      <c r="R43" s="96">
        <v>97</v>
      </c>
      <c r="S43" s="96">
        <v>100</v>
      </c>
      <c r="T43" s="95">
        <v>96</v>
      </c>
      <c r="U43" s="96">
        <v>97</v>
      </c>
      <c r="V43" s="96">
        <v>97</v>
      </c>
      <c r="W43" s="96">
        <v>95</v>
      </c>
      <c r="X43" s="97">
        <v>81.02</v>
      </c>
    </row>
    <row r="44" spans="1:24" ht="30" customHeight="1" x14ac:dyDescent="0.25">
      <c r="A44" s="104">
        <v>31</v>
      </c>
      <c r="B44" s="129">
        <v>29</v>
      </c>
      <c r="C44" s="108" t="s">
        <v>317</v>
      </c>
      <c r="D44" s="156">
        <v>55</v>
      </c>
      <c r="E44" s="95">
        <v>82.2</v>
      </c>
      <c r="F44" s="96">
        <v>60</v>
      </c>
      <c r="G44" s="96">
        <v>90</v>
      </c>
      <c r="H44" s="96">
        <v>93</v>
      </c>
      <c r="I44" s="95">
        <v>92</v>
      </c>
      <c r="J44" s="96">
        <v>100</v>
      </c>
      <c r="K44" s="96">
        <v>84</v>
      </c>
      <c r="L44" s="95">
        <v>48.5</v>
      </c>
      <c r="M44" s="96">
        <v>60</v>
      </c>
      <c r="N44" s="96">
        <v>20</v>
      </c>
      <c r="O44" s="96">
        <v>75</v>
      </c>
      <c r="P44" s="95">
        <v>91.2</v>
      </c>
      <c r="Q44" s="96">
        <v>91</v>
      </c>
      <c r="R44" s="96">
        <v>90</v>
      </c>
      <c r="S44" s="96">
        <v>94</v>
      </c>
      <c r="T44" s="95">
        <v>90.7</v>
      </c>
      <c r="U44" s="96">
        <v>90</v>
      </c>
      <c r="V44" s="96">
        <v>91</v>
      </c>
      <c r="W44" s="96">
        <v>91</v>
      </c>
      <c r="X44" s="97">
        <v>80.92</v>
      </c>
    </row>
    <row r="45" spans="1:24" ht="30" customHeight="1" x14ac:dyDescent="0.25">
      <c r="A45" s="104">
        <v>32</v>
      </c>
      <c r="B45" s="129">
        <v>61</v>
      </c>
      <c r="C45" s="108" t="s">
        <v>340</v>
      </c>
      <c r="D45" s="156">
        <v>64</v>
      </c>
      <c r="E45" s="95">
        <v>86.2</v>
      </c>
      <c r="F45" s="96">
        <v>68</v>
      </c>
      <c r="G45" s="96">
        <v>90</v>
      </c>
      <c r="H45" s="96">
        <v>97</v>
      </c>
      <c r="I45" s="95">
        <v>80.5</v>
      </c>
      <c r="J45" s="96">
        <v>80</v>
      </c>
      <c r="K45" s="96">
        <v>81</v>
      </c>
      <c r="L45" s="95">
        <v>56.5</v>
      </c>
      <c r="M45" s="96">
        <v>40</v>
      </c>
      <c r="N45" s="96">
        <v>40</v>
      </c>
      <c r="O45" s="96">
        <v>95</v>
      </c>
      <c r="P45" s="95">
        <v>92.6</v>
      </c>
      <c r="Q45" s="96">
        <v>91</v>
      </c>
      <c r="R45" s="96">
        <v>92</v>
      </c>
      <c r="S45" s="96">
        <v>97</v>
      </c>
      <c r="T45" s="95">
        <v>88.4</v>
      </c>
      <c r="U45" s="96">
        <v>89</v>
      </c>
      <c r="V45" s="96">
        <v>86</v>
      </c>
      <c r="W45" s="96">
        <v>89</v>
      </c>
      <c r="X45" s="97">
        <v>80.84</v>
      </c>
    </row>
    <row r="46" spans="1:24" ht="30" customHeight="1" x14ac:dyDescent="0.25">
      <c r="A46" s="104">
        <v>33</v>
      </c>
      <c r="B46" s="129">
        <v>14</v>
      </c>
      <c r="C46" s="108" t="s">
        <v>306</v>
      </c>
      <c r="D46" s="156">
        <v>70</v>
      </c>
      <c r="E46" s="95">
        <v>83.7</v>
      </c>
      <c r="F46" s="96">
        <v>65</v>
      </c>
      <c r="G46" s="96">
        <v>90</v>
      </c>
      <c r="H46" s="96">
        <v>93</v>
      </c>
      <c r="I46" s="95">
        <v>85.5</v>
      </c>
      <c r="J46" s="96">
        <v>100</v>
      </c>
      <c r="K46" s="96">
        <v>71</v>
      </c>
      <c r="L46" s="95">
        <v>51.5</v>
      </c>
      <c r="M46" s="96">
        <v>60</v>
      </c>
      <c r="N46" s="96">
        <v>20</v>
      </c>
      <c r="O46" s="96">
        <v>85</v>
      </c>
      <c r="P46" s="95">
        <v>91</v>
      </c>
      <c r="Q46" s="96">
        <v>90</v>
      </c>
      <c r="R46" s="96">
        <v>91</v>
      </c>
      <c r="S46" s="96">
        <v>93</v>
      </c>
      <c r="T46" s="95">
        <v>89.7</v>
      </c>
      <c r="U46" s="96">
        <v>92</v>
      </c>
      <c r="V46" s="96">
        <v>88</v>
      </c>
      <c r="W46" s="96">
        <v>89</v>
      </c>
      <c r="X46" s="97">
        <v>80.28</v>
      </c>
    </row>
    <row r="47" spans="1:24" ht="30" customHeight="1" x14ac:dyDescent="0.25">
      <c r="A47" s="104">
        <v>34</v>
      </c>
      <c r="B47" s="129">
        <v>67</v>
      </c>
      <c r="C47" s="108" t="s">
        <v>285</v>
      </c>
      <c r="D47" s="156">
        <v>103</v>
      </c>
      <c r="E47" s="95">
        <v>84.7</v>
      </c>
      <c r="F47" s="96">
        <v>63</v>
      </c>
      <c r="G47" s="96">
        <v>90</v>
      </c>
      <c r="H47" s="96">
        <v>97</v>
      </c>
      <c r="I47" s="95">
        <v>88</v>
      </c>
      <c r="J47" s="96">
        <v>80</v>
      </c>
      <c r="K47" s="96">
        <v>96</v>
      </c>
      <c r="L47" s="95">
        <v>38</v>
      </c>
      <c r="M47" s="96">
        <v>0</v>
      </c>
      <c r="N47" s="96">
        <v>20</v>
      </c>
      <c r="O47" s="96">
        <v>100</v>
      </c>
      <c r="P47" s="95">
        <v>95.2</v>
      </c>
      <c r="Q47" s="96">
        <v>94</v>
      </c>
      <c r="R47" s="96">
        <v>95</v>
      </c>
      <c r="S47" s="96">
        <v>98</v>
      </c>
      <c r="T47" s="95">
        <v>95.4</v>
      </c>
      <c r="U47" s="96">
        <v>95</v>
      </c>
      <c r="V47" s="96">
        <v>97</v>
      </c>
      <c r="W47" s="96">
        <v>95</v>
      </c>
      <c r="X47" s="97">
        <v>80.260000000000005</v>
      </c>
    </row>
    <row r="48" spans="1:24" ht="30" customHeight="1" x14ac:dyDescent="0.25">
      <c r="A48" s="104">
        <v>35</v>
      </c>
      <c r="B48" s="129">
        <v>20</v>
      </c>
      <c r="C48" s="108" t="s">
        <v>308</v>
      </c>
      <c r="D48" s="156">
        <v>43</v>
      </c>
      <c r="E48" s="95">
        <v>85.3</v>
      </c>
      <c r="F48" s="96">
        <v>65</v>
      </c>
      <c r="G48" s="96">
        <v>90</v>
      </c>
      <c r="H48" s="96">
        <v>97</v>
      </c>
      <c r="I48" s="95">
        <v>70.5</v>
      </c>
      <c r="J48" s="96">
        <v>60</v>
      </c>
      <c r="K48" s="96">
        <v>81</v>
      </c>
      <c r="L48" s="95">
        <v>55.3</v>
      </c>
      <c r="M48" s="96">
        <v>60</v>
      </c>
      <c r="N48" s="96">
        <v>40</v>
      </c>
      <c r="O48" s="96">
        <v>71</v>
      </c>
      <c r="P48" s="95">
        <v>95.8</v>
      </c>
      <c r="Q48" s="96">
        <v>94</v>
      </c>
      <c r="R48" s="96">
        <v>98</v>
      </c>
      <c r="S48" s="96">
        <v>95</v>
      </c>
      <c r="T48" s="95">
        <v>93.7</v>
      </c>
      <c r="U48" s="96">
        <v>94</v>
      </c>
      <c r="V48" s="96">
        <v>90</v>
      </c>
      <c r="W48" s="96">
        <v>95</v>
      </c>
      <c r="X48" s="97">
        <v>80.12</v>
      </c>
    </row>
    <row r="49" spans="1:24" ht="30" customHeight="1" x14ac:dyDescent="0.25">
      <c r="A49" s="104">
        <v>36</v>
      </c>
      <c r="B49" s="129">
        <v>62</v>
      </c>
      <c r="C49" s="108" t="s">
        <v>341</v>
      </c>
      <c r="D49" s="156">
        <v>50</v>
      </c>
      <c r="E49" s="95">
        <v>84.6</v>
      </c>
      <c r="F49" s="96">
        <v>68</v>
      </c>
      <c r="G49" s="96">
        <v>90</v>
      </c>
      <c r="H49" s="96">
        <v>93</v>
      </c>
      <c r="I49" s="95">
        <v>86</v>
      </c>
      <c r="J49" s="96">
        <v>80</v>
      </c>
      <c r="K49" s="96">
        <v>92</v>
      </c>
      <c r="L49" s="95">
        <v>36.1</v>
      </c>
      <c r="M49" s="96">
        <v>0</v>
      </c>
      <c r="N49" s="96">
        <v>40</v>
      </c>
      <c r="O49" s="96">
        <v>67</v>
      </c>
      <c r="P49" s="95">
        <v>95.2</v>
      </c>
      <c r="Q49" s="96">
        <v>94</v>
      </c>
      <c r="R49" s="96">
        <v>95</v>
      </c>
      <c r="S49" s="96">
        <v>98</v>
      </c>
      <c r="T49" s="95">
        <v>97.2</v>
      </c>
      <c r="U49" s="96">
        <v>100</v>
      </c>
      <c r="V49" s="96">
        <v>96</v>
      </c>
      <c r="W49" s="96">
        <v>96</v>
      </c>
      <c r="X49" s="97">
        <v>79.819999999999993</v>
      </c>
    </row>
    <row r="50" spans="1:24" ht="30" customHeight="1" x14ac:dyDescent="0.25">
      <c r="A50" s="104">
        <v>37</v>
      </c>
      <c r="B50" s="129">
        <v>6</v>
      </c>
      <c r="C50" s="105" t="s">
        <v>264</v>
      </c>
      <c r="D50" s="157">
        <v>58</v>
      </c>
      <c r="E50" s="95">
        <v>87.7</v>
      </c>
      <c r="F50" s="96">
        <v>81</v>
      </c>
      <c r="G50" s="96">
        <v>90</v>
      </c>
      <c r="H50" s="96">
        <v>91</v>
      </c>
      <c r="I50" s="95">
        <v>79.5</v>
      </c>
      <c r="J50" s="96">
        <v>100</v>
      </c>
      <c r="K50" s="96">
        <v>59</v>
      </c>
      <c r="L50" s="95">
        <v>58.2</v>
      </c>
      <c r="M50" s="96">
        <v>40</v>
      </c>
      <c r="N50" s="96">
        <v>60</v>
      </c>
      <c r="O50" s="96">
        <v>74</v>
      </c>
      <c r="P50" s="100">
        <v>92.6</v>
      </c>
      <c r="Q50" s="96">
        <v>89</v>
      </c>
      <c r="R50" s="96">
        <v>93</v>
      </c>
      <c r="S50" s="96">
        <v>99</v>
      </c>
      <c r="T50" s="95">
        <v>80.400000000000006</v>
      </c>
      <c r="U50" s="96">
        <v>85</v>
      </c>
      <c r="V50" s="96">
        <v>82</v>
      </c>
      <c r="W50" s="96">
        <v>77</v>
      </c>
      <c r="X50" s="97">
        <v>79.680000000000007</v>
      </c>
    </row>
    <row r="51" spans="1:24" ht="30" customHeight="1" x14ac:dyDescent="0.25">
      <c r="A51" s="104">
        <v>38</v>
      </c>
      <c r="B51" s="129">
        <v>35</v>
      </c>
      <c r="C51" s="108" t="s">
        <v>278</v>
      </c>
      <c r="D51" s="156">
        <v>62</v>
      </c>
      <c r="E51" s="95">
        <v>81.7</v>
      </c>
      <c r="F51" s="96">
        <v>61</v>
      </c>
      <c r="G51" s="96">
        <v>90</v>
      </c>
      <c r="H51" s="96">
        <v>91</v>
      </c>
      <c r="I51" s="95">
        <v>89.5</v>
      </c>
      <c r="J51" s="96">
        <v>100</v>
      </c>
      <c r="K51" s="96">
        <v>79</v>
      </c>
      <c r="L51" s="95">
        <v>44</v>
      </c>
      <c r="M51" s="96">
        <v>20</v>
      </c>
      <c r="N51" s="96">
        <v>20</v>
      </c>
      <c r="O51" s="96">
        <v>100</v>
      </c>
      <c r="P51" s="95">
        <v>91.6</v>
      </c>
      <c r="Q51" s="96">
        <v>86</v>
      </c>
      <c r="R51" s="96">
        <v>93</v>
      </c>
      <c r="S51" s="96">
        <v>100</v>
      </c>
      <c r="T51" s="95">
        <v>89.2</v>
      </c>
      <c r="U51" s="96">
        <v>90</v>
      </c>
      <c r="V51" s="96">
        <v>86</v>
      </c>
      <c r="W51" s="96">
        <v>90</v>
      </c>
      <c r="X51" s="97">
        <v>79.2</v>
      </c>
    </row>
    <row r="52" spans="1:24" ht="30" customHeight="1" x14ac:dyDescent="0.25">
      <c r="A52" s="104">
        <v>39</v>
      </c>
      <c r="B52" s="129">
        <v>56</v>
      </c>
      <c r="C52" s="108" t="s">
        <v>337</v>
      </c>
      <c r="D52" s="156">
        <v>43</v>
      </c>
      <c r="E52" s="95">
        <v>86.7</v>
      </c>
      <c r="F52" s="96">
        <v>75</v>
      </c>
      <c r="G52" s="96">
        <v>90</v>
      </c>
      <c r="H52" s="96">
        <v>93</v>
      </c>
      <c r="I52" s="95">
        <v>88</v>
      </c>
      <c r="J52" s="96">
        <v>100</v>
      </c>
      <c r="K52" s="96">
        <v>76</v>
      </c>
      <c r="L52" s="95">
        <v>41.3</v>
      </c>
      <c r="M52" s="96">
        <v>40</v>
      </c>
      <c r="N52" s="96">
        <v>20</v>
      </c>
      <c r="O52" s="96">
        <v>71</v>
      </c>
      <c r="P52" s="95">
        <v>88</v>
      </c>
      <c r="Q52" s="96">
        <v>84</v>
      </c>
      <c r="R52" s="96">
        <v>90</v>
      </c>
      <c r="S52" s="96">
        <v>92</v>
      </c>
      <c r="T52" s="95">
        <v>91</v>
      </c>
      <c r="U52" s="96">
        <v>92</v>
      </c>
      <c r="V52" s="96">
        <v>87</v>
      </c>
      <c r="W52" s="96">
        <v>92</v>
      </c>
      <c r="X52" s="97">
        <v>79</v>
      </c>
    </row>
    <row r="53" spans="1:24" ht="30" customHeight="1" x14ac:dyDescent="0.25">
      <c r="A53" s="104">
        <v>40</v>
      </c>
      <c r="B53" s="129">
        <v>8</v>
      </c>
      <c r="C53" s="108" t="s">
        <v>266</v>
      </c>
      <c r="D53" s="156">
        <v>29</v>
      </c>
      <c r="E53" s="95">
        <v>81.7</v>
      </c>
      <c r="F53" s="96">
        <v>57</v>
      </c>
      <c r="G53" s="96">
        <v>90</v>
      </c>
      <c r="H53" s="96">
        <v>94</v>
      </c>
      <c r="I53" s="95">
        <v>74</v>
      </c>
      <c r="J53" s="96">
        <v>60</v>
      </c>
      <c r="K53" s="96">
        <v>88</v>
      </c>
      <c r="L53" s="95">
        <v>48</v>
      </c>
      <c r="M53" s="96">
        <v>60</v>
      </c>
      <c r="N53" s="96">
        <v>0</v>
      </c>
      <c r="O53" s="96">
        <v>100</v>
      </c>
      <c r="P53" s="95">
        <v>95.6</v>
      </c>
      <c r="Q53" s="96">
        <v>94</v>
      </c>
      <c r="R53" s="96">
        <v>97</v>
      </c>
      <c r="S53" s="96">
        <v>96</v>
      </c>
      <c r="T53" s="95">
        <v>94.3</v>
      </c>
      <c r="U53" s="96">
        <v>94</v>
      </c>
      <c r="V53" s="96">
        <v>88</v>
      </c>
      <c r="W53" s="96">
        <v>97</v>
      </c>
      <c r="X53" s="97">
        <v>78.72</v>
      </c>
    </row>
    <row r="54" spans="1:24" ht="30" customHeight="1" x14ac:dyDescent="0.25">
      <c r="A54" s="104">
        <v>41</v>
      </c>
      <c r="B54" s="129">
        <v>17</v>
      </c>
      <c r="C54" s="108" t="s">
        <v>303</v>
      </c>
      <c r="D54" s="156">
        <v>50</v>
      </c>
      <c r="E54" s="95">
        <v>75</v>
      </c>
      <c r="F54" s="96">
        <v>66</v>
      </c>
      <c r="G54" s="96">
        <v>60</v>
      </c>
      <c r="H54" s="96">
        <v>93</v>
      </c>
      <c r="I54" s="95">
        <v>85.5</v>
      </c>
      <c r="J54" s="96">
        <v>100</v>
      </c>
      <c r="K54" s="96">
        <v>71</v>
      </c>
      <c r="L54" s="95">
        <v>66</v>
      </c>
      <c r="M54" s="96">
        <v>40</v>
      </c>
      <c r="N54" s="96">
        <v>60</v>
      </c>
      <c r="O54" s="96">
        <v>100</v>
      </c>
      <c r="P54" s="95">
        <v>82.8</v>
      </c>
      <c r="Q54" s="96">
        <v>80</v>
      </c>
      <c r="R54" s="96">
        <v>82</v>
      </c>
      <c r="S54" s="96">
        <v>90</v>
      </c>
      <c r="T54" s="95">
        <v>80.2</v>
      </c>
      <c r="U54" s="96">
        <v>77</v>
      </c>
      <c r="V54" s="96">
        <v>83</v>
      </c>
      <c r="W54" s="96">
        <v>81</v>
      </c>
      <c r="X54" s="187">
        <v>77.900000000000006</v>
      </c>
    </row>
    <row r="55" spans="1:24" ht="30" customHeight="1" x14ac:dyDescent="0.25">
      <c r="A55" s="104">
        <v>42</v>
      </c>
      <c r="B55" s="129">
        <v>21</v>
      </c>
      <c r="C55" s="108" t="s">
        <v>309</v>
      </c>
      <c r="D55" s="156">
        <v>45</v>
      </c>
      <c r="E55" s="95">
        <v>83.2</v>
      </c>
      <c r="F55" s="96">
        <v>70</v>
      </c>
      <c r="G55" s="96">
        <v>90</v>
      </c>
      <c r="H55" s="96">
        <v>88</v>
      </c>
      <c r="I55" s="95">
        <v>70.5</v>
      </c>
      <c r="J55" s="96">
        <v>60</v>
      </c>
      <c r="K55" s="96">
        <v>81</v>
      </c>
      <c r="L55" s="95">
        <v>56.1</v>
      </c>
      <c r="M55" s="96">
        <v>40</v>
      </c>
      <c r="N55" s="96">
        <v>60</v>
      </c>
      <c r="O55" s="96">
        <v>67</v>
      </c>
      <c r="P55" s="95">
        <v>92.4</v>
      </c>
      <c r="Q55" s="96">
        <v>94</v>
      </c>
      <c r="R55" s="96">
        <v>93</v>
      </c>
      <c r="S55" s="96">
        <v>88</v>
      </c>
      <c r="T55" s="95">
        <v>87.1</v>
      </c>
      <c r="U55" s="96">
        <v>87</v>
      </c>
      <c r="V55" s="96">
        <v>90</v>
      </c>
      <c r="W55" s="96">
        <v>86</v>
      </c>
      <c r="X55" s="187">
        <v>77.86</v>
      </c>
    </row>
    <row r="56" spans="1:24" ht="30" customHeight="1" x14ac:dyDescent="0.25">
      <c r="A56" s="104">
        <v>42</v>
      </c>
      <c r="B56" s="129">
        <v>68</v>
      </c>
      <c r="C56" s="108" t="s">
        <v>345</v>
      </c>
      <c r="D56" s="156">
        <v>56</v>
      </c>
      <c r="E56" s="95">
        <v>83.4</v>
      </c>
      <c r="F56" s="96">
        <v>68</v>
      </c>
      <c r="G56" s="96">
        <v>90</v>
      </c>
      <c r="H56" s="96">
        <v>90</v>
      </c>
      <c r="I56" s="95">
        <v>74.5</v>
      </c>
      <c r="J56" s="96">
        <v>80</v>
      </c>
      <c r="K56" s="96">
        <v>69</v>
      </c>
      <c r="L56" s="95">
        <v>54</v>
      </c>
      <c r="M56" s="96">
        <v>0</v>
      </c>
      <c r="N56" s="96">
        <v>60</v>
      </c>
      <c r="O56" s="96">
        <v>100</v>
      </c>
      <c r="P56" s="95">
        <v>89.8</v>
      </c>
      <c r="Q56" s="96">
        <v>86</v>
      </c>
      <c r="R56" s="96">
        <v>92</v>
      </c>
      <c r="S56" s="96">
        <v>93</v>
      </c>
      <c r="T56" s="95">
        <v>87.6</v>
      </c>
      <c r="U56" s="96">
        <v>89</v>
      </c>
      <c r="V56" s="96">
        <v>87</v>
      </c>
      <c r="W56" s="96">
        <v>87</v>
      </c>
      <c r="X56" s="187">
        <v>77.86</v>
      </c>
    </row>
    <row r="57" spans="1:24" ht="30" customHeight="1" x14ac:dyDescent="0.25">
      <c r="A57" s="104">
        <v>43</v>
      </c>
      <c r="B57" s="129">
        <v>74</v>
      </c>
      <c r="C57" s="108" t="s">
        <v>612</v>
      </c>
      <c r="D57" s="156">
        <v>42</v>
      </c>
      <c r="E57" s="95">
        <v>73.900000000000006</v>
      </c>
      <c r="F57" s="96">
        <v>69</v>
      </c>
      <c r="G57" s="96">
        <v>60</v>
      </c>
      <c r="H57" s="96">
        <v>88</v>
      </c>
      <c r="I57" s="95">
        <v>80.5</v>
      </c>
      <c r="J57" s="96">
        <v>100</v>
      </c>
      <c r="K57" s="96">
        <v>61</v>
      </c>
      <c r="L57" s="95">
        <v>52</v>
      </c>
      <c r="M57" s="96">
        <v>20</v>
      </c>
      <c r="N57" s="96">
        <v>40</v>
      </c>
      <c r="O57" s="96">
        <v>100</v>
      </c>
      <c r="P57" s="95">
        <v>89.8</v>
      </c>
      <c r="Q57" s="96">
        <v>89</v>
      </c>
      <c r="R57" s="96">
        <v>89</v>
      </c>
      <c r="S57" s="96">
        <v>93</v>
      </c>
      <c r="T57" s="95">
        <v>89.6</v>
      </c>
      <c r="U57" s="96">
        <v>84</v>
      </c>
      <c r="V57" s="96">
        <v>92</v>
      </c>
      <c r="W57" s="96">
        <v>92</v>
      </c>
      <c r="X57" s="97">
        <v>77.16</v>
      </c>
    </row>
    <row r="58" spans="1:24" ht="30" customHeight="1" x14ac:dyDescent="0.25">
      <c r="A58" s="104">
        <v>44</v>
      </c>
      <c r="B58" s="129">
        <v>42</v>
      </c>
      <c r="C58" s="108" t="s">
        <v>324</v>
      </c>
      <c r="D58" s="156">
        <v>100</v>
      </c>
      <c r="E58" s="95">
        <v>83.8</v>
      </c>
      <c r="F58" s="96">
        <v>72</v>
      </c>
      <c r="G58" s="96">
        <v>90</v>
      </c>
      <c r="H58" s="96">
        <v>88</v>
      </c>
      <c r="I58" s="95">
        <v>68.5</v>
      </c>
      <c r="J58" s="96">
        <v>60</v>
      </c>
      <c r="K58" s="96">
        <v>77</v>
      </c>
      <c r="L58" s="95">
        <v>52</v>
      </c>
      <c r="M58" s="96">
        <v>20</v>
      </c>
      <c r="N58" s="96">
        <v>40</v>
      </c>
      <c r="O58" s="96">
        <v>100</v>
      </c>
      <c r="P58" s="95">
        <v>95.8</v>
      </c>
      <c r="Q58" s="96">
        <v>94</v>
      </c>
      <c r="R58" s="96">
        <v>97</v>
      </c>
      <c r="S58" s="96">
        <v>97</v>
      </c>
      <c r="T58" s="95">
        <v>85</v>
      </c>
      <c r="U58" s="96">
        <v>83</v>
      </c>
      <c r="V58" s="96">
        <v>83</v>
      </c>
      <c r="W58" s="96">
        <v>87</v>
      </c>
      <c r="X58" s="97">
        <v>77.02</v>
      </c>
    </row>
    <row r="59" spans="1:24" ht="30" customHeight="1" x14ac:dyDescent="0.25">
      <c r="A59" s="104">
        <v>45</v>
      </c>
      <c r="B59" s="129">
        <v>50</v>
      </c>
      <c r="C59" s="108" t="s">
        <v>331</v>
      </c>
      <c r="D59" s="156">
        <v>38</v>
      </c>
      <c r="E59" s="95">
        <v>87.7</v>
      </c>
      <c r="F59" s="96">
        <v>77</v>
      </c>
      <c r="G59" s="96">
        <v>90</v>
      </c>
      <c r="H59" s="96">
        <v>94</v>
      </c>
      <c r="I59" s="95">
        <v>74.5</v>
      </c>
      <c r="J59" s="96">
        <v>80</v>
      </c>
      <c r="K59" s="96">
        <v>69</v>
      </c>
      <c r="L59" s="95">
        <v>44</v>
      </c>
      <c r="M59" s="96">
        <v>20</v>
      </c>
      <c r="N59" s="96">
        <v>20</v>
      </c>
      <c r="O59" s="96">
        <v>100</v>
      </c>
      <c r="P59" s="95">
        <v>87.6</v>
      </c>
      <c r="Q59" s="96">
        <v>79</v>
      </c>
      <c r="R59" s="96">
        <v>92</v>
      </c>
      <c r="S59" s="96">
        <v>96</v>
      </c>
      <c r="T59" s="95">
        <v>91</v>
      </c>
      <c r="U59" s="96">
        <v>92</v>
      </c>
      <c r="V59" s="96">
        <v>87</v>
      </c>
      <c r="W59" s="96">
        <v>92</v>
      </c>
      <c r="X59" s="97">
        <v>76.959999999999994</v>
      </c>
    </row>
    <row r="60" spans="1:24" ht="30" customHeight="1" x14ac:dyDescent="0.25">
      <c r="A60" s="104">
        <v>46</v>
      </c>
      <c r="B60" s="129">
        <v>81</v>
      </c>
      <c r="C60" s="108" t="s">
        <v>619</v>
      </c>
      <c r="D60" s="156">
        <v>85</v>
      </c>
      <c r="E60" s="95">
        <v>70.900000000000006</v>
      </c>
      <c r="F60" s="96">
        <v>43</v>
      </c>
      <c r="G60" s="96">
        <v>60</v>
      </c>
      <c r="H60" s="96">
        <v>100</v>
      </c>
      <c r="I60" s="95">
        <v>70</v>
      </c>
      <c r="J60" s="96">
        <v>40</v>
      </c>
      <c r="K60" s="96">
        <v>100</v>
      </c>
      <c r="L60" s="95">
        <v>42</v>
      </c>
      <c r="M60" s="96">
        <v>0</v>
      </c>
      <c r="N60" s="96">
        <v>30</v>
      </c>
      <c r="O60" s="96">
        <v>100</v>
      </c>
      <c r="P60" s="95">
        <v>100</v>
      </c>
      <c r="Q60" s="96">
        <v>100</v>
      </c>
      <c r="R60" s="96">
        <v>100</v>
      </c>
      <c r="S60" s="96">
        <v>100</v>
      </c>
      <c r="T60" s="95">
        <v>100</v>
      </c>
      <c r="U60" s="96">
        <v>100</v>
      </c>
      <c r="V60" s="96">
        <v>100</v>
      </c>
      <c r="W60" s="96">
        <v>100</v>
      </c>
      <c r="X60" s="97">
        <v>76.58</v>
      </c>
    </row>
    <row r="61" spans="1:24" ht="30" customHeight="1" x14ac:dyDescent="0.25">
      <c r="A61" s="104">
        <v>47</v>
      </c>
      <c r="B61" s="129">
        <v>15</v>
      </c>
      <c r="C61" s="108" t="s">
        <v>272</v>
      </c>
      <c r="D61" s="156">
        <v>42</v>
      </c>
      <c r="E61" s="95">
        <v>83.9</v>
      </c>
      <c r="F61" s="96">
        <v>71</v>
      </c>
      <c r="G61" s="96">
        <v>90</v>
      </c>
      <c r="H61" s="96">
        <v>89</v>
      </c>
      <c r="I61" s="95">
        <v>84.5</v>
      </c>
      <c r="J61" s="96">
        <v>100</v>
      </c>
      <c r="K61" s="96">
        <v>69</v>
      </c>
      <c r="L61" s="95">
        <v>34.799999999999997</v>
      </c>
      <c r="M61" s="96">
        <v>40</v>
      </c>
      <c r="N61" s="96">
        <v>0</v>
      </c>
      <c r="O61" s="96">
        <v>76</v>
      </c>
      <c r="P61" s="95">
        <v>90</v>
      </c>
      <c r="Q61" s="96">
        <v>88</v>
      </c>
      <c r="R61" s="96">
        <v>90</v>
      </c>
      <c r="S61" s="96">
        <v>94</v>
      </c>
      <c r="T61" s="95">
        <v>87.4</v>
      </c>
      <c r="U61" s="96">
        <v>91</v>
      </c>
      <c r="V61" s="96">
        <v>83</v>
      </c>
      <c r="W61" s="96">
        <v>87</v>
      </c>
      <c r="X61" s="97">
        <v>76.12</v>
      </c>
    </row>
    <row r="62" spans="1:24" ht="30" customHeight="1" x14ac:dyDescent="0.25">
      <c r="A62" s="104">
        <v>48</v>
      </c>
      <c r="B62" s="129">
        <v>18</v>
      </c>
      <c r="C62" s="108" t="s">
        <v>307</v>
      </c>
      <c r="D62" s="156">
        <v>42</v>
      </c>
      <c r="E62" s="95">
        <v>74.7</v>
      </c>
      <c r="F62" s="96">
        <v>61</v>
      </c>
      <c r="G62" s="96">
        <v>60</v>
      </c>
      <c r="H62" s="96">
        <v>96</v>
      </c>
      <c r="I62" s="95">
        <v>89</v>
      </c>
      <c r="J62" s="96">
        <v>100</v>
      </c>
      <c r="K62" s="96">
        <v>78</v>
      </c>
      <c r="L62" s="95">
        <v>30.5</v>
      </c>
      <c r="M62" s="96">
        <v>0</v>
      </c>
      <c r="N62" s="96">
        <v>20</v>
      </c>
      <c r="O62" s="96">
        <v>75</v>
      </c>
      <c r="P62" s="95">
        <v>91.6</v>
      </c>
      <c r="Q62" s="96">
        <v>91</v>
      </c>
      <c r="R62" s="96">
        <v>91</v>
      </c>
      <c r="S62" s="96">
        <v>94</v>
      </c>
      <c r="T62" s="95">
        <v>90.5</v>
      </c>
      <c r="U62" s="96">
        <v>91</v>
      </c>
      <c r="V62" s="96">
        <v>86</v>
      </c>
      <c r="W62" s="96">
        <v>92</v>
      </c>
      <c r="X62" s="97">
        <v>75.260000000000005</v>
      </c>
    </row>
    <row r="63" spans="1:24" ht="30" customHeight="1" x14ac:dyDescent="0.25">
      <c r="A63" s="104">
        <v>49</v>
      </c>
      <c r="B63" s="129">
        <v>26</v>
      </c>
      <c r="C63" s="108" t="s">
        <v>314</v>
      </c>
      <c r="D63" s="156">
        <v>54</v>
      </c>
      <c r="E63" s="95">
        <v>81.2</v>
      </c>
      <c r="F63" s="96">
        <v>58</v>
      </c>
      <c r="G63" s="96">
        <v>90</v>
      </c>
      <c r="H63" s="96">
        <v>92</v>
      </c>
      <c r="I63" s="95">
        <v>78.5</v>
      </c>
      <c r="J63" s="96">
        <v>80</v>
      </c>
      <c r="K63" s="96">
        <v>77</v>
      </c>
      <c r="L63" s="95">
        <v>36</v>
      </c>
      <c r="M63" s="96">
        <v>20</v>
      </c>
      <c r="N63" s="96">
        <v>0</v>
      </c>
      <c r="O63" s="96">
        <v>100</v>
      </c>
      <c r="P63" s="95">
        <v>90.4</v>
      </c>
      <c r="Q63" s="96">
        <v>90</v>
      </c>
      <c r="R63" s="96">
        <v>90</v>
      </c>
      <c r="S63" s="96">
        <v>92</v>
      </c>
      <c r="T63" s="95">
        <v>90.1</v>
      </c>
      <c r="U63" s="96">
        <v>91</v>
      </c>
      <c r="V63" s="96">
        <v>84</v>
      </c>
      <c r="W63" s="96">
        <v>92</v>
      </c>
      <c r="X63" s="97">
        <v>75.239999999999995</v>
      </c>
    </row>
    <row r="64" spans="1:24" ht="30" customHeight="1" x14ac:dyDescent="0.25">
      <c r="A64" s="104">
        <v>50</v>
      </c>
      <c r="B64" s="129">
        <v>72</v>
      </c>
      <c r="C64" s="108" t="s">
        <v>287</v>
      </c>
      <c r="D64" s="156">
        <v>106</v>
      </c>
      <c r="E64" s="95">
        <v>72.7</v>
      </c>
      <c r="F64" s="96">
        <v>65</v>
      </c>
      <c r="G64" s="96">
        <v>60</v>
      </c>
      <c r="H64" s="96">
        <v>88</v>
      </c>
      <c r="I64" s="95">
        <v>85.5</v>
      </c>
      <c r="J64" s="96">
        <v>100</v>
      </c>
      <c r="K64" s="96">
        <v>71</v>
      </c>
      <c r="L64" s="95">
        <v>53.8</v>
      </c>
      <c r="M64" s="96">
        <v>40</v>
      </c>
      <c r="N64" s="96">
        <v>40</v>
      </c>
      <c r="O64" s="96">
        <v>86</v>
      </c>
      <c r="P64" s="95">
        <v>84</v>
      </c>
      <c r="Q64" s="96">
        <v>81</v>
      </c>
      <c r="R64" s="96">
        <v>85</v>
      </c>
      <c r="S64" s="96">
        <v>88</v>
      </c>
      <c r="T64" s="95">
        <v>79.099999999999994</v>
      </c>
      <c r="U64" s="96">
        <v>76</v>
      </c>
      <c r="V64" s="96">
        <v>79</v>
      </c>
      <c r="W64" s="96">
        <v>81</v>
      </c>
      <c r="X64" s="97">
        <v>75.02</v>
      </c>
    </row>
    <row r="65" spans="1:24" ht="30" customHeight="1" x14ac:dyDescent="0.25">
      <c r="A65" s="104">
        <v>51</v>
      </c>
      <c r="B65" s="129">
        <v>52</v>
      </c>
      <c r="C65" s="108" t="s">
        <v>333</v>
      </c>
      <c r="D65" s="156">
        <v>47</v>
      </c>
      <c r="E65" s="95">
        <v>83.2</v>
      </c>
      <c r="F65" s="96">
        <v>54</v>
      </c>
      <c r="G65" s="96">
        <v>90</v>
      </c>
      <c r="H65" s="96">
        <v>100</v>
      </c>
      <c r="I65" s="95">
        <v>89</v>
      </c>
      <c r="J65" s="96">
        <v>100</v>
      </c>
      <c r="K65" s="96">
        <v>78</v>
      </c>
      <c r="L65" s="95">
        <v>36</v>
      </c>
      <c r="M65" s="96">
        <v>20</v>
      </c>
      <c r="N65" s="96">
        <v>0</v>
      </c>
      <c r="O65" s="96">
        <v>100</v>
      </c>
      <c r="P65" s="95">
        <v>84.4</v>
      </c>
      <c r="Q65" s="96">
        <v>78</v>
      </c>
      <c r="R65" s="96">
        <v>83</v>
      </c>
      <c r="S65" s="96">
        <v>100</v>
      </c>
      <c r="T65" s="95">
        <v>81.900000000000006</v>
      </c>
      <c r="U65" s="96">
        <v>72</v>
      </c>
      <c r="V65" s="96">
        <v>94</v>
      </c>
      <c r="W65" s="96">
        <v>83</v>
      </c>
      <c r="X65" s="97">
        <v>74.900000000000006</v>
      </c>
    </row>
    <row r="66" spans="1:24" ht="30" customHeight="1" x14ac:dyDescent="0.25">
      <c r="A66" s="104">
        <v>52</v>
      </c>
      <c r="B66" s="129">
        <v>47</v>
      </c>
      <c r="C66" s="108" t="s">
        <v>328</v>
      </c>
      <c r="D66" s="156">
        <v>60</v>
      </c>
      <c r="E66" s="95">
        <v>76.2</v>
      </c>
      <c r="F66" s="96">
        <v>56</v>
      </c>
      <c r="G66" s="96">
        <v>90</v>
      </c>
      <c r="H66" s="96">
        <v>81</v>
      </c>
      <c r="I66" s="95">
        <v>76.5</v>
      </c>
      <c r="J66" s="96">
        <v>80</v>
      </c>
      <c r="K66" s="96">
        <v>73</v>
      </c>
      <c r="L66" s="95">
        <v>58</v>
      </c>
      <c r="M66" s="96">
        <v>40</v>
      </c>
      <c r="N66" s="96">
        <v>40</v>
      </c>
      <c r="O66" s="96">
        <v>100</v>
      </c>
      <c r="P66" s="95">
        <v>83.4</v>
      </c>
      <c r="Q66" s="96">
        <v>78</v>
      </c>
      <c r="R66" s="96">
        <v>83</v>
      </c>
      <c r="S66" s="96">
        <v>95</v>
      </c>
      <c r="T66" s="95">
        <v>79.5</v>
      </c>
      <c r="U66" s="96">
        <v>68</v>
      </c>
      <c r="V66" s="96">
        <v>83</v>
      </c>
      <c r="W66" s="96">
        <v>85</v>
      </c>
      <c r="X66" s="97">
        <v>74.72</v>
      </c>
    </row>
    <row r="67" spans="1:24" ht="30" customHeight="1" x14ac:dyDescent="0.25">
      <c r="A67" s="104">
        <v>53</v>
      </c>
      <c r="B67" s="129">
        <v>78</v>
      </c>
      <c r="C67" s="108" t="s">
        <v>616</v>
      </c>
      <c r="D67" s="156">
        <v>79</v>
      </c>
      <c r="E67" s="95">
        <v>61</v>
      </c>
      <c r="F67" s="96">
        <v>56</v>
      </c>
      <c r="G67" s="96">
        <v>30</v>
      </c>
      <c r="H67" s="96">
        <v>88</v>
      </c>
      <c r="I67" s="95">
        <v>92</v>
      </c>
      <c r="J67" s="96">
        <v>100</v>
      </c>
      <c r="K67" s="96">
        <v>84</v>
      </c>
      <c r="L67" s="95">
        <v>54</v>
      </c>
      <c r="M67" s="96">
        <v>40</v>
      </c>
      <c r="N67" s="96">
        <v>30</v>
      </c>
      <c r="O67" s="96">
        <v>100</v>
      </c>
      <c r="P67" s="95">
        <v>82.6</v>
      </c>
      <c r="Q67" s="96">
        <v>77</v>
      </c>
      <c r="R67" s="96">
        <v>83</v>
      </c>
      <c r="S67" s="96">
        <v>93</v>
      </c>
      <c r="T67" s="95">
        <v>83.7</v>
      </c>
      <c r="U67" s="96">
        <v>82</v>
      </c>
      <c r="V67" s="96">
        <v>78</v>
      </c>
      <c r="W67" s="96">
        <v>87</v>
      </c>
      <c r="X67" s="97">
        <v>74.66</v>
      </c>
    </row>
    <row r="68" spans="1:24" ht="30" customHeight="1" x14ac:dyDescent="0.25">
      <c r="A68" s="104">
        <v>54</v>
      </c>
      <c r="B68" s="129">
        <v>13</v>
      </c>
      <c r="C68" s="108" t="s">
        <v>271</v>
      </c>
      <c r="D68" s="156">
        <v>47</v>
      </c>
      <c r="E68" s="95">
        <v>84.8</v>
      </c>
      <c r="F68" s="96">
        <v>82</v>
      </c>
      <c r="G68" s="96">
        <v>90</v>
      </c>
      <c r="H68" s="96">
        <v>83</v>
      </c>
      <c r="I68" s="95">
        <v>77</v>
      </c>
      <c r="J68" s="96">
        <v>100</v>
      </c>
      <c r="K68" s="96">
        <v>54</v>
      </c>
      <c r="L68" s="95">
        <v>55.8</v>
      </c>
      <c r="M68" s="96">
        <v>60</v>
      </c>
      <c r="N68" s="96">
        <v>60</v>
      </c>
      <c r="O68" s="96">
        <v>46</v>
      </c>
      <c r="P68" s="95">
        <v>82.8</v>
      </c>
      <c r="Q68" s="96">
        <v>80</v>
      </c>
      <c r="R68" s="96">
        <v>82</v>
      </c>
      <c r="S68" s="96">
        <v>90</v>
      </c>
      <c r="T68" s="95">
        <v>71.900000000000006</v>
      </c>
      <c r="U68" s="96">
        <v>70</v>
      </c>
      <c r="V68" s="96">
        <v>72</v>
      </c>
      <c r="W68" s="96">
        <v>73</v>
      </c>
      <c r="X68" s="97">
        <v>74.459999999999994</v>
      </c>
    </row>
    <row r="69" spans="1:24" ht="30" customHeight="1" x14ac:dyDescent="0.25">
      <c r="A69" s="104">
        <v>55</v>
      </c>
      <c r="B69" s="129">
        <v>75</v>
      </c>
      <c r="C69" s="108" t="s">
        <v>613</v>
      </c>
      <c r="D69" s="156">
        <v>52</v>
      </c>
      <c r="E69" s="95">
        <v>81.900000000000006</v>
      </c>
      <c r="F69" s="96">
        <v>59</v>
      </c>
      <c r="G69" s="96">
        <v>90</v>
      </c>
      <c r="H69" s="96">
        <v>93</v>
      </c>
      <c r="I69" s="95">
        <v>77.5</v>
      </c>
      <c r="J69" s="96">
        <v>80</v>
      </c>
      <c r="K69" s="96">
        <v>75</v>
      </c>
      <c r="L69" s="95">
        <v>30</v>
      </c>
      <c r="M69" s="96">
        <v>0</v>
      </c>
      <c r="N69" s="96">
        <v>0</v>
      </c>
      <c r="O69" s="96">
        <v>100</v>
      </c>
      <c r="P69" s="95">
        <v>94.2</v>
      </c>
      <c r="Q69" s="96">
        <v>92</v>
      </c>
      <c r="R69" s="96">
        <v>96</v>
      </c>
      <c r="S69" s="96">
        <v>95</v>
      </c>
      <c r="T69" s="95">
        <v>87</v>
      </c>
      <c r="U69" s="96">
        <v>88</v>
      </c>
      <c r="V69" s="96">
        <v>83</v>
      </c>
      <c r="W69" s="96">
        <v>88</v>
      </c>
      <c r="X69" s="97">
        <v>74.12</v>
      </c>
    </row>
    <row r="70" spans="1:24" ht="30" customHeight="1" x14ac:dyDescent="0.25">
      <c r="A70" s="104">
        <v>56</v>
      </c>
      <c r="B70" s="129">
        <v>12</v>
      </c>
      <c r="C70" s="108" t="s">
        <v>270</v>
      </c>
      <c r="D70" s="156">
        <v>41</v>
      </c>
      <c r="E70" s="95">
        <v>83.9</v>
      </c>
      <c r="F70" s="96">
        <v>75</v>
      </c>
      <c r="G70" s="96">
        <v>90</v>
      </c>
      <c r="H70" s="96">
        <v>86</v>
      </c>
      <c r="I70" s="95">
        <v>80.5</v>
      </c>
      <c r="J70" s="96">
        <v>100</v>
      </c>
      <c r="K70" s="96">
        <v>61</v>
      </c>
      <c r="L70" s="95">
        <v>40</v>
      </c>
      <c r="M70" s="96">
        <v>20</v>
      </c>
      <c r="N70" s="96">
        <v>40</v>
      </c>
      <c r="O70" s="96">
        <v>60</v>
      </c>
      <c r="P70" s="95">
        <v>85.4</v>
      </c>
      <c r="Q70" s="96">
        <v>82</v>
      </c>
      <c r="R70" s="96">
        <v>87</v>
      </c>
      <c r="S70" s="96">
        <v>89</v>
      </c>
      <c r="T70" s="95">
        <v>80.2</v>
      </c>
      <c r="U70" s="96">
        <v>80</v>
      </c>
      <c r="V70" s="96">
        <v>76</v>
      </c>
      <c r="W70" s="96">
        <v>82</v>
      </c>
      <c r="X70" s="97">
        <v>74</v>
      </c>
    </row>
    <row r="71" spans="1:24" ht="30" customHeight="1" x14ac:dyDescent="0.25">
      <c r="A71" s="104">
        <v>57</v>
      </c>
      <c r="B71" s="129">
        <v>30</v>
      </c>
      <c r="C71" s="108" t="s">
        <v>318</v>
      </c>
      <c r="D71" s="156">
        <v>45</v>
      </c>
      <c r="E71" s="95">
        <v>74.599999999999994</v>
      </c>
      <c r="F71" s="96">
        <v>62</v>
      </c>
      <c r="G71" s="96">
        <v>60</v>
      </c>
      <c r="H71" s="96">
        <v>95</v>
      </c>
      <c r="I71" s="95">
        <v>85</v>
      </c>
      <c r="J71" s="96">
        <v>80</v>
      </c>
      <c r="K71" s="96">
        <v>90</v>
      </c>
      <c r="L71" s="95">
        <v>19.2</v>
      </c>
      <c r="M71" s="96">
        <v>0</v>
      </c>
      <c r="N71" s="96">
        <v>0</v>
      </c>
      <c r="O71" s="96">
        <v>64</v>
      </c>
      <c r="P71" s="95">
        <v>96.4</v>
      </c>
      <c r="Q71" s="96">
        <v>96</v>
      </c>
      <c r="R71" s="96">
        <v>96</v>
      </c>
      <c r="S71" s="96">
        <v>98</v>
      </c>
      <c r="T71" s="95">
        <v>94.4</v>
      </c>
      <c r="U71" s="96">
        <v>96</v>
      </c>
      <c r="V71" s="96">
        <v>93</v>
      </c>
      <c r="W71" s="96">
        <v>94</v>
      </c>
      <c r="X71" s="97">
        <v>73.92</v>
      </c>
    </row>
    <row r="72" spans="1:24" ht="30" customHeight="1" x14ac:dyDescent="0.25">
      <c r="A72" s="104">
        <v>58</v>
      </c>
      <c r="B72" s="129">
        <v>66</v>
      </c>
      <c r="C72" s="108" t="s">
        <v>344</v>
      </c>
      <c r="D72" s="156">
        <v>54</v>
      </c>
      <c r="E72" s="95">
        <v>84.9</v>
      </c>
      <c r="F72" s="96">
        <v>73</v>
      </c>
      <c r="G72" s="96">
        <v>90</v>
      </c>
      <c r="H72" s="96">
        <v>90</v>
      </c>
      <c r="I72" s="95">
        <v>74.5</v>
      </c>
      <c r="J72" s="96">
        <v>80</v>
      </c>
      <c r="K72" s="96">
        <v>69</v>
      </c>
      <c r="L72" s="95">
        <v>35.299999999999997</v>
      </c>
      <c r="M72" s="96">
        <v>20</v>
      </c>
      <c r="N72" s="96">
        <v>20</v>
      </c>
      <c r="O72" s="96">
        <v>71</v>
      </c>
      <c r="P72" s="95">
        <v>88.8</v>
      </c>
      <c r="Q72" s="96">
        <v>85</v>
      </c>
      <c r="R72" s="96">
        <v>90</v>
      </c>
      <c r="S72" s="96">
        <v>94</v>
      </c>
      <c r="T72" s="95">
        <v>84.3</v>
      </c>
      <c r="U72" s="96">
        <v>85</v>
      </c>
      <c r="V72" s="96">
        <v>84</v>
      </c>
      <c r="W72" s="96">
        <v>84</v>
      </c>
      <c r="X72" s="97">
        <v>73.56</v>
      </c>
    </row>
    <row r="73" spans="1:24" ht="30" customHeight="1" x14ac:dyDescent="0.25">
      <c r="A73" s="104">
        <v>59</v>
      </c>
      <c r="B73" s="129">
        <v>59</v>
      </c>
      <c r="C73" s="108" t="s">
        <v>283</v>
      </c>
      <c r="D73" s="156">
        <v>5</v>
      </c>
      <c r="E73" s="95">
        <v>82.5</v>
      </c>
      <c r="F73" s="96">
        <v>57</v>
      </c>
      <c r="G73" s="96">
        <v>90</v>
      </c>
      <c r="H73" s="96">
        <v>96</v>
      </c>
      <c r="I73" s="95">
        <v>63.5</v>
      </c>
      <c r="J73" s="96">
        <v>60</v>
      </c>
      <c r="K73" s="96">
        <v>67</v>
      </c>
      <c r="L73" s="95">
        <v>36</v>
      </c>
      <c r="M73" s="96">
        <v>20</v>
      </c>
      <c r="N73" s="96">
        <v>0</v>
      </c>
      <c r="O73" s="96">
        <v>100</v>
      </c>
      <c r="P73" s="95">
        <v>91.2</v>
      </c>
      <c r="Q73" s="96">
        <v>89</v>
      </c>
      <c r="R73" s="96">
        <v>89</v>
      </c>
      <c r="S73" s="96">
        <v>100</v>
      </c>
      <c r="T73" s="95">
        <v>90</v>
      </c>
      <c r="U73" s="96">
        <v>89</v>
      </c>
      <c r="V73" s="96">
        <v>94</v>
      </c>
      <c r="W73" s="96">
        <v>89</v>
      </c>
      <c r="X73" s="97">
        <v>72.64</v>
      </c>
    </row>
    <row r="74" spans="1:24" ht="30" customHeight="1" x14ac:dyDescent="0.25">
      <c r="A74" s="104">
        <v>60</v>
      </c>
      <c r="B74" s="129">
        <v>41</v>
      </c>
      <c r="C74" s="108" t="s">
        <v>323</v>
      </c>
      <c r="D74" s="156">
        <v>70</v>
      </c>
      <c r="E74" s="95">
        <v>63.3</v>
      </c>
      <c r="F74" s="96">
        <v>53</v>
      </c>
      <c r="G74" s="96">
        <v>30</v>
      </c>
      <c r="H74" s="96">
        <v>96</v>
      </c>
      <c r="I74" s="95">
        <v>83</v>
      </c>
      <c r="J74" s="96">
        <v>80</v>
      </c>
      <c r="K74" s="96">
        <v>86</v>
      </c>
      <c r="L74" s="95">
        <v>44</v>
      </c>
      <c r="M74" s="96">
        <v>20</v>
      </c>
      <c r="N74" s="96">
        <v>20</v>
      </c>
      <c r="O74" s="96">
        <v>100</v>
      </c>
      <c r="P74" s="95">
        <v>77.8</v>
      </c>
      <c r="Q74" s="96">
        <v>71</v>
      </c>
      <c r="R74" s="96">
        <v>79</v>
      </c>
      <c r="S74" s="96">
        <v>89</v>
      </c>
      <c r="T74" s="95">
        <v>93</v>
      </c>
      <c r="U74" s="96">
        <v>93</v>
      </c>
      <c r="V74" s="96">
        <v>93</v>
      </c>
      <c r="W74" s="96">
        <v>93</v>
      </c>
      <c r="X74" s="97">
        <v>72.22</v>
      </c>
    </row>
    <row r="75" spans="1:24" ht="30" customHeight="1" x14ac:dyDescent="0.25">
      <c r="A75" s="104">
        <v>61</v>
      </c>
      <c r="B75" s="129">
        <v>70</v>
      </c>
      <c r="C75" s="108" t="s">
        <v>347</v>
      </c>
      <c r="D75" s="156">
        <v>46</v>
      </c>
      <c r="E75" s="95">
        <v>77.7</v>
      </c>
      <c r="F75" s="96">
        <v>61</v>
      </c>
      <c r="G75" s="96">
        <v>90</v>
      </c>
      <c r="H75" s="96">
        <v>81</v>
      </c>
      <c r="I75" s="95">
        <v>82.5</v>
      </c>
      <c r="J75" s="96">
        <v>100</v>
      </c>
      <c r="K75" s="96">
        <v>65</v>
      </c>
      <c r="L75" s="95">
        <v>50</v>
      </c>
      <c r="M75" s="96">
        <v>40</v>
      </c>
      <c r="N75" s="96">
        <v>20</v>
      </c>
      <c r="O75" s="96">
        <v>100</v>
      </c>
      <c r="P75" s="95">
        <v>76.400000000000006</v>
      </c>
      <c r="Q75" s="96">
        <v>65</v>
      </c>
      <c r="R75" s="96">
        <v>78</v>
      </c>
      <c r="S75" s="96">
        <v>96</v>
      </c>
      <c r="T75" s="95">
        <v>73.8</v>
      </c>
      <c r="U75" s="96">
        <v>72</v>
      </c>
      <c r="V75" s="96">
        <v>76</v>
      </c>
      <c r="W75" s="96">
        <v>74</v>
      </c>
      <c r="X75" s="97">
        <v>72.08</v>
      </c>
    </row>
    <row r="76" spans="1:24" ht="30" customHeight="1" x14ac:dyDescent="0.25">
      <c r="A76" s="104">
        <v>62</v>
      </c>
      <c r="B76" s="129">
        <v>77</v>
      </c>
      <c r="C76" s="108" t="s">
        <v>615</v>
      </c>
      <c r="D76" s="156">
        <v>29</v>
      </c>
      <c r="E76" s="95">
        <v>73</v>
      </c>
      <c r="F76" s="96">
        <v>62</v>
      </c>
      <c r="G76" s="96">
        <v>60</v>
      </c>
      <c r="H76" s="96">
        <v>91</v>
      </c>
      <c r="I76" s="95">
        <v>67</v>
      </c>
      <c r="J76" s="96">
        <v>60</v>
      </c>
      <c r="K76" s="96">
        <v>74</v>
      </c>
      <c r="L76" s="95">
        <v>52</v>
      </c>
      <c r="M76" s="96">
        <v>20</v>
      </c>
      <c r="N76" s="96">
        <v>40</v>
      </c>
      <c r="O76" s="96">
        <v>100</v>
      </c>
      <c r="P76" s="95">
        <v>85.2</v>
      </c>
      <c r="Q76" s="96">
        <v>82</v>
      </c>
      <c r="R76" s="96">
        <v>86</v>
      </c>
      <c r="S76" s="96">
        <v>90</v>
      </c>
      <c r="T76" s="95">
        <v>81.599999999999994</v>
      </c>
      <c r="U76" s="96">
        <v>83</v>
      </c>
      <c r="V76" s="96">
        <v>81</v>
      </c>
      <c r="W76" s="96">
        <v>81</v>
      </c>
      <c r="X76" s="97">
        <v>71.760000000000005</v>
      </c>
    </row>
    <row r="77" spans="1:24" ht="30" customHeight="1" x14ac:dyDescent="0.25">
      <c r="A77" s="104">
        <v>63</v>
      </c>
      <c r="B77" s="129">
        <v>73</v>
      </c>
      <c r="C77" s="108" t="s">
        <v>611</v>
      </c>
      <c r="D77" s="156">
        <v>86</v>
      </c>
      <c r="E77" s="95">
        <v>74.900000000000006</v>
      </c>
      <c r="F77" s="96">
        <v>61</v>
      </c>
      <c r="G77" s="96">
        <v>90</v>
      </c>
      <c r="H77" s="96">
        <v>74</v>
      </c>
      <c r="I77" s="95">
        <v>77</v>
      </c>
      <c r="J77" s="96">
        <v>80</v>
      </c>
      <c r="K77" s="96">
        <v>74</v>
      </c>
      <c r="L77" s="95">
        <v>30</v>
      </c>
      <c r="M77" s="96">
        <v>20</v>
      </c>
      <c r="N77" s="96">
        <v>60</v>
      </c>
      <c r="O77" s="96">
        <v>0</v>
      </c>
      <c r="P77" s="95">
        <v>83.4</v>
      </c>
      <c r="Q77" s="96">
        <v>89</v>
      </c>
      <c r="R77" s="96">
        <v>79</v>
      </c>
      <c r="S77" s="96">
        <v>81</v>
      </c>
      <c r="T77" s="95">
        <v>92</v>
      </c>
      <c r="U77" s="96">
        <v>84</v>
      </c>
      <c r="V77" s="96">
        <v>84</v>
      </c>
      <c r="W77" s="96">
        <v>100</v>
      </c>
      <c r="X77" s="97">
        <v>71.459999999999994</v>
      </c>
    </row>
    <row r="78" spans="1:24" ht="30" customHeight="1" x14ac:dyDescent="0.25">
      <c r="A78" s="104">
        <v>64</v>
      </c>
      <c r="B78" s="129">
        <v>63</v>
      </c>
      <c r="C78" s="108" t="s">
        <v>342</v>
      </c>
      <c r="D78" s="156">
        <v>59</v>
      </c>
      <c r="E78" s="95">
        <v>79.2</v>
      </c>
      <c r="F78" s="96">
        <v>58</v>
      </c>
      <c r="G78" s="96">
        <v>90</v>
      </c>
      <c r="H78" s="96">
        <v>87</v>
      </c>
      <c r="I78" s="95">
        <v>73</v>
      </c>
      <c r="J78" s="96">
        <v>80</v>
      </c>
      <c r="K78" s="96">
        <v>66</v>
      </c>
      <c r="L78" s="95">
        <v>36.5</v>
      </c>
      <c r="M78" s="96">
        <v>20</v>
      </c>
      <c r="N78" s="96">
        <v>20</v>
      </c>
      <c r="O78" s="96">
        <v>75</v>
      </c>
      <c r="P78" s="95">
        <v>84.4</v>
      </c>
      <c r="Q78" s="96">
        <v>81</v>
      </c>
      <c r="R78" s="96">
        <v>85</v>
      </c>
      <c r="S78" s="96">
        <v>90</v>
      </c>
      <c r="T78" s="95">
        <v>80.2</v>
      </c>
      <c r="U78" s="96">
        <v>83</v>
      </c>
      <c r="V78" s="96">
        <v>79</v>
      </c>
      <c r="W78" s="96">
        <v>79</v>
      </c>
      <c r="X78" s="97">
        <v>70.66</v>
      </c>
    </row>
    <row r="79" spans="1:24" ht="30" customHeight="1" x14ac:dyDescent="0.25">
      <c r="A79" s="104">
        <v>65</v>
      </c>
      <c r="B79" s="129">
        <v>58</v>
      </c>
      <c r="C79" s="108" t="s">
        <v>282</v>
      </c>
      <c r="D79" s="156">
        <v>21</v>
      </c>
      <c r="E79" s="95">
        <v>55.2</v>
      </c>
      <c r="F79" s="96">
        <v>46</v>
      </c>
      <c r="G79" s="96">
        <v>30</v>
      </c>
      <c r="H79" s="96">
        <v>81</v>
      </c>
      <c r="I79" s="95">
        <v>77</v>
      </c>
      <c r="J79" s="96">
        <v>100</v>
      </c>
      <c r="K79" s="96">
        <v>54</v>
      </c>
      <c r="L79" s="95">
        <v>53.9</v>
      </c>
      <c r="M79" s="96">
        <v>40</v>
      </c>
      <c r="N79" s="96">
        <v>80</v>
      </c>
      <c r="O79" s="96">
        <v>33</v>
      </c>
      <c r="P79" s="95">
        <v>89.2</v>
      </c>
      <c r="Q79" s="96">
        <v>89</v>
      </c>
      <c r="R79" s="96">
        <v>88</v>
      </c>
      <c r="S79" s="96">
        <v>92</v>
      </c>
      <c r="T79" s="95">
        <v>77.5</v>
      </c>
      <c r="U79" s="96">
        <v>87</v>
      </c>
      <c r="V79" s="96">
        <v>72</v>
      </c>
      <c r="W79" s="96">
        <v>74</v>
      </c>
      <c r="X79" s="97">
        <v>70.56</v>
      </c>
    </row>
    <row r="80" spans="1:24" ht="30" customHeight="1" x14ac:dyDescent="0.25">
      <c r="A80" s="104">
        <v>66</v>
      </c>
      <c r="B80" s="129">
        <v>57</v>
      </c>
      <c r="C80" s="108" t="s">
        <v>338</v>
      </c>
      <c r="D80" s="156">
        <v>42</v>
      </c>
      <c r="E80" s="95">
        <v>83.9</v>
      </c>
      <c r="F80" s="96">
        <v>71</v>
      </c>
      <c r="G80" s="96">
        <v>90</v>
      </c>
      <c r="H80" s="96">
        <v>89</v>
      </c>
      <c r="I80" s="95">
        <v>76</v>
      </c>
      <c r="J80" s="96">
        <v>100</v>
      </c>
      <c r="K80" s="96">
        <v>52</v>
      </c>
      <c r="L80" s="95">
        <v>30</v>
      </c>
      <c r="M80" s="96">
        <v>40</v>
      </c>
      <c r="N80" s="96">
        <v>0</v>
      </c>
      <c r="O80" s="96">
        <v>60</v>
      </c>
      <c r="P80" s="95">
        <v>87</v>
      </c>
      <c r="Q80" s="96">
        <v>85</v>
      </c>
      <c r="R80" s="96">
        <v>87</v>
      </c>
      <c r="S80" s="96">
        <v>91</v>
      </c>
      <c r="T80" s="95">
        <v>73.599999999999994</v>
      </c>
      <c r="U80" s="96">
        <v>72</v>
      </c>
      <c r="V80" s="96">
        <v>70</v>
      </c>
      <c r="W80" s="96">
        <v>76</v>
      </c>
      <c r="X80" s="97">
        <v>70.099999999999994</v>
      </c>
    </row>
    <row r="81" spans="1:24" ht="30" customHeight="1" x14ac:dyDescent="0.25">
      <c r="A81" s="104">
        <v>67</v>
      </c>
      <c r="B81" s="129">
        <v>33</v>
      </c>
      <c r="C81" s="108" t="s">
        <v>276</v>
      </c>
      <c r="D81" s="156">
        <v>47</v>
      </c>
      <c r="E81" s="95">
        <v>72</v>
      </c>
      <c r="F81" s="96">
        <v>52</v>
      </c>
      <c r="G81" s="96">
        <v>60</v>
      </c>
      <c r="H81" s="96">
        <v>96</v>
      </c>
      <c r="I81" s="95">
        <v>77.5</v>
      </c>
      <c r="J81" s="96">
        <v>80</v>
      </c>
      <c r="K81" s="96">
        <v>75</v>
      </c>
      <c r="L81" s="95">
        <v>28.1</v>
      </c>
      <c r="M81" s="96">
        <v>0</v>
      </c>
      <c r="N81" s="96">
        <v>20</v>
      </c>
      <c r="O81" s="96">
        <v>67</v>
      </c>
      <c r="P81" s="95">
        <v>86.4</v>
      </c>
      <c r="Q81" s="96">
        <v>84</v>
      </c>
      <c r="R81" s="96">
        <v>85</v>
      </c>
      <c r="S81" s="96">
        <v>94</v>
      </c>
      <c r="T81" s="95">
        <v>84.9</v>
      </c>
      <c r="U81" s="96">
        <v>81</v>
      </c>
      <c r="V81" s="96">
        <v>83</v>
      </c>
      <c r="W81" s="96">
        <v>88</v>
      </c>
      <c r="X81" s="97">
        <v>69.78</v>
      </c>
    </row>
    <row r="82" spans="1:24" ht="30" customHeight="1" x14ac:dyDescent="0.25">
      <c r="A82" s="104">
        <v>68</v>
      </c>
      <c r="B82" s="129">
        <v>23</v>
      </c>
      <c r="C82" s="108" t="s">
        <v>311</v>
      </c>
      <c r="D82" s="156">
        <v>40</v>
      </c>
      <c r="E82" s="95">
        <v>77.2</v>
      </c>
      <c r="F82" s="96">
        <v>46</v>
      </c>
      <c r="G82" s="96">
        <v>90</v>
      </c>
      <c r="H82" s="96">
        <v>91</v>
      </c>
      <c r="I82" s="95">
        <v>65.5</v>
      </c>
      <c r="J82" s="96">
        <v>60</v>
      </c>
      <c r="K82" s="96">
        <v>71</v>
      </c>
      <c r="L82" s="95">
        <v>36</v>
      </c>
      <c r="M82" s="96">
        <v>20</v>
      </c>
      <c r="N82" s="96">
        <v>0</v>
      </c>
      <c r="O82" s="96">
        <v>100</v>
      </c>
      <c r="P82" s="95">
        <v>86.4</v>
      </c>
      <c r="Q82" s="96">
        <v>84</v>
      </c>
      <c r="R82" s="96">
        <v>84</v>
      </c>
      <c r="S82" s="96">
        <v>96</v>
      </c>
      <c r="T82" s="95">
        <v>78.8</v>
      </c>
      <c r="U82" s="96">
        <v>63</v>
      </c>
      <c r="V82" s="96">
        <v>82</v>
      </c>
      <c r="W82" s="96">
        <v>87</v>
      </c>
      <c r="X82" s="97">
        <v>68.78</v>
      </c>
    </row>
    <row r="83" spans="1:24" ht="30" customHeight="1" x14ac:dyDescent="0.25">
      <c r="A83" s="104">
        <v>69</v>
      </c>
      <c r="B83" s="129">
        <v>49</v>
      </c>
      <c r="C83" s="108" t="s">
        <v>330</v>
      </c>
      <c r="D83" s="156">
        <v>54</v>
      </c>
      <c r="E83" s="95">
        <v>78.5</v>
      </c>
      <c r="F83" s="96">
        <v>57</v>
      </c>
      <c r="G83" s="96">
        <v>90</v>
      </c>
      <c r="H83" s="96">
        <v>86</v>
      </c>
      <c r="I83" s="95">
        <v>85</v>
      </c>
      <c r="J83" s="96">
        <v>100</v>
      </c>
      <c r="K83" s="96">
        <v>70</v>
      </c>
      <c r="L83" s="95">
        <v>14</v>
      </c>
      <c r="M83" s="96">
        <v>20</v>
      </c>
      <c r="N83" s="96">
        <v>20</v>
      </c>
      <c r="O83" s="96">
        <v>0</v>
      </c>
      <c r="P83" s="95">
        <v>85.6</v>
      </c>
      <c r="Q83" s="96">
        <v>85</v>
      </c>
      <c r="R83" s="96">
        <v>86</v>
      </c>
      <c r="S83" s="96">
        <v>86</v>
      </c>
      <c r="T83" s="95">
        <v>80</v>
      </c>
      <c r="U83" s="96">
        <v>77</v>
      </c>
      <c r="V83" s="96">
        <v>77</v>
      </c>
      <c r="W83" s="96">
        <v>83</v>
      </c>
      <c r="X83" s="97">
        <v>68.62</v>
      </c>
    </row>
    <row r="84" spans="1:24" ht="30" customHeight="1" x14ac:dyDescent="0.25">
      <c r="A84" s="104">
        <v>70</v>
      </c>
      <c r="B84" s="129">
        <v>44</v>
      </c>
      <c r="C84" s="108" t="s">
        <v>326</v>
      </c>
      <c r="D84" s="156">
        <v>82</v>
      </c>
      <c r="E84" s="95">
        <v>74.400000000000006</v>
      </c>
      <c r="F84" s="96">
        <v>50</v>
      </c>
      <c r="G84" s="96">
        <v>90</v>
      </c>
      <c r="H84" s="96">
        <v>81</v>
      </c>
      <c r="I84" s="95">
        <v>74.5</v>
      </c>
      <c r="J84" s="96">
        <v>100</v>
      </c>
      <c r="K84" s="96">
        <v>49</v>
      </c>
      <c r="L84" s="95">
        <v>32.1</v>
      </c>
      <c r="M84" s="96">
        <v>40</v>
      </c>
      <c r="N84" s="96">
        <v>0</v>
      </c>
      <c r="O84" s="96">
        <v>67</v>
      </c>
      <c r="P84" s="95">
        <v>81.2</v>
      </c>
      <c r="Q84" s="96">
        <v>79</v>
      </c>
      <c r="R84" s="96">
        <v>80</v>
      </c>
      <c r="S84" s="96">
        <v>88</v>
      </c>
      <c r="T84" s="95">
        <v>77.5</v>
      </c>
      <c r="U84" s="96">
        <v>76</v>
      </c>
      <c r="V84" s="96">
        <v>76</v>
      </c>
      <c r="W84" s="96">
        <v>79</v>
      </c>
      <c r="X84" s="97">
        <v>67.94</v>
      </c>
    </row>
    <row r="85" spans="1:24" ht="30" customHeight="1" x14ac:dyDescent="0.25">
      <c r="A85" s="104">
        <v>71</v>
      </c>
      <c r="B85" s="129">
        <v>34</v>
      </c>
      <c r="C85" s="108" t="s">
        <v>277</v>
      </c>
      <c r="D85" s="156">
        <v>70</v>
      </c>
      <c r="E85" s="95">
        <v>79.8</v>
      </c>
      <c r="F85" s="96">
        <v>46</v>
      </c>
      <c r="G85" s="96">
        <v>100</v>
      </c>
      <c r="H85" s="96">
        <v>90</v>
      </c>
      <c r="I85" s="95">
        <v>64.5</v>
      </c>
      <c r="J85" s="96">
        <v>80</v>
      </c>
      <c r="K85" s="96">
        <v>49</v>
      </c>
      <c r="L85" s="95">
        <v>22</v>
      </c>
      <c r="M85" s="96">
        <v>20</v>
      </c>
      <c r="N85" s="96">
        <v>40</v>
      </c>
      <c r="O85" s="96">
        <v>0</v>
      </c>
      <c r="P85" s="95">
        <v>82.8</v>
      </c>
      <c r="Q85" s="96">
        <v>79</v>
      </c>
      <c r="R85" s="96">
        <v>87</v>
      </c>
      <c r="S85" s="96">
        <v>82</v>
      </c>
      <c r="T85" s="95">
        <v>79.2</v>
      </c>
      <c r="U85" s="96">
        <v>82</v>
      </c>
      <c r="V85" s="96">
        <v>73</v>
      </c>
      <c r="W85" s="96">
        <v>80</v>
      </c>
      <c r="X85" s="97">
        <v>65.66</v>
      </c>
    </row>
    <row r="86" spans="1:24" ht="30" customHeight="1" x14ac:dyDescent="0.25">
      <c r="A86" s="104">
        <v>72</v>
      </c>
      <c r="B86" s="129">
        <v>36</v>
      </c>
      <c r="C86" s="108" t="s">
        <v>320</v>
      </c>
      <c r="D86" s="156">
        <v>58</v>
      </c>
      <c r="E86" s="95">
        <v>71.099999999999994</v>
      </c>
      <c r="F86" s="96">
        <v>57</v>
      </c>
      <c r="G86" s="96">
        <v>60</v>
      </c>
      <c r="H86" s="96">
        <v>90</v>
      </c>
      <c r="I86" s="95">
        <v>67</v>
      </c>
      <c r="J86" s="96">
        <v>80</v>
      </c>
      <c r="K86" s="96">
        <v>54</v>
      </c>
      <c r="L86" s="95">
        <v>17.100000000000001</v>
      </c>
      <c r="M86" s="96">
        <v>20</v>
      </c>
      <c r="N86" s="96">
        <v>0</v>
      </c>
      <c r="O86" s="96">
        <v>37</v>
      </c>
      <c r="P86" s="95">
        <v>88.2</v>
      </c>
      <c r="Q86" s="96">
        <v>86</v>
      </c>
      <c r="R86" s="96">
        <v>89</v>
      </c>
      <c r="S86" s="96">
        <v>91</v>
      </c>
      <c r="T86" s="95">
        <v>84.5</v>
      </c>
      <c r="U86" s="96">
        <v>89</v>
      </c>
      <c r="V86" s="96">
        <v>79</v>
      </c>
      <c r="W86" s="96">
        <v>84</v>
      </c>
      <c r="X86" s="97">
        <v>65.58</v>
      </c>
    </row>
    <row r="87" spans="1:24" s="91" customFormat="1" ht="30" customHeight="1" x14ac:dyDescent="0.25">
      <c r="A87" s="188"/>
      <c r="B87" s="189"/>
      <c r="C87" s="194"/>
      <c r="D87" s="194"/>
      <c r="E87" s="98"/>
      <c r="F87" s="191"/>
      <c r="G87" s="191"/>
      <c r="H87" s="191"/>
      <c r="I87" s="98"/>
      <c r="J87" s="191"/>
      <c r="K87" s="191"/>
      <c r="L87" s="98"/>
      <c r="M87" s="191"/>
      <c r="N87" s="191"/>
      <c r="O87" s="191"/>
      <c r="P87" s="98"/>
      <c r="Q87" s="191"/>
      <c r="R87" s="191"/>
      <c r="S87" s="191"/>
      <c r="T87" s="98"/>
      <c r="U87" s="191"/>
      <c r="V87" s="191"/>
      <c r="W87" s="191"/>
      <c r="X87" s="192"/>
    </row>
    <row r="88" spans="1:24" s="193" customFormat="1" ht="30" customHeight="1" x14ac:dyDescent="0.25">
      <c r="A88" s="188"/>
      <c r="B88" s="189"/>
      <c r="C88" s="194"/>
      <c r="D88" s="201" t="s">
        <v>7031</v>
      </c>
      <c r="E88" s="98"/>
      <c r="F88" s="191"/>
      <c r="G88" s="191"/>
      <c r="H88" s="191"/>
      <c r="I88" s="98"/>
      <c r="J88" s="191"/>
      <c r="K88" s="191"/>
      <c r="L88" s="98"/>
      <c r="M88" s="191"/>
      <c r="N88" s="191"/>
      <c r="O88" s="191"/>
      <c r="P88" s="98"/>
      <c r="Q88" s="191"/>
      <c r="R88" s="191"/>
      <c r="S88" s="191"/>
      <c r="T88" s="98"/>
      <c r="U88" s="191"/>
      <c r="V88" s="191"/>
      <c r="W88" s="191"/>
      <c r="X88" s="192"/>
    </row>
    <row r="89" spans="1:24" ht="81" customHeight="1" x14ac:dyDescent="0.25">
      <c r="A89" s="102" t="s">
        <v>234</v>
      </c>
      <c r="B89" s="197" t="s">
        <v>610</v>
      </c>
      <c r="C89" s="183" t="s">
        <v>235</v>
      </c>
      <c r="D89" s="6" t="s">
        <v>7028</v>
      </c>
      <c r="E89" s="198" t="s">
        <v>236</v>
      </c>
      <c r="F89" s="199" t="s">
        <v>237</v>
      </c>
      <c r="G89" s="199" t="s">
        <v>238</v>
      </c>
      <c r="H89" s="199" t="s">
        <v>239</v>
      </c>
      <c r="I89" s="198" t="s">
        <v>240</v>
      </c>
      <c r="J89" s="199" t="s">
        <v>241</v>
      </c>
      <c r="K89" s="199" t="s">
        <v>242</v>
      </c>
      <c r="L89" s="198" t="s">
        <v>243</v>
      </c>
      <c r="M89" s="200" t="s">
        <v>244</v>
      </c>
      <c r="N89" s="200" t="s">
        <v>245</v>
      </c>
      <c r="O89" s="200" t="s">
        <v>259</v>
      </c>
      <c r="P89" s="198" t="s">
        <v>246</v>
      </c>
      <c r="Q89" s="200" t="s">
        <v>247</v>
      </c>
      <c r="R89" s="200" t="s">
        <v>248</v>
      </c>
      <c r="S89" s="200" t="s">
        <v>249</v>
      </c>
      <c r="T89" s="198" t="s">
        <v>250</v>
      </c>
      <c r="U89" s="200" t="s">
        <v>251</v>
      </c>
      <c r="V89" s="200" t="s">
        <v>252</v>
      </c>
      <c r="W89" s="200" t="s">
        <v>253</v>
      </c>
      <c r="X89" s="111" t="s">
        <v>254</v>
      </c>
    </row>
    <row r="90" spans="1:24" ht="30" customHeight="1" x14ac:dyDescent="0.25">
      <c r="A90" s="104">
        <v>1</v>
      </c>
      <c r="B90" s="129">
        <v>143</v>
      </c>
      <c r="C90" s="108" t="s">
        <v>691</v>
      </c>
      <c r="D90" s="156">
        <v>73</v>
      </c>
      <c r="E90" s="95">
        <v>82.2</v>
      </c>
      <c r="F90" s="96">
        <v>82</v>
      </c>
      <c r="G90" s="96">
        <v>60</v>
      </c>
      <c r="H90" s="96">
        <v>99</v>
      </c>
      <c r="I90" s="95">
        <v>100</v>
      </c>
      <c r="J90" s="96">
        <v>100</v>
      </c>
      <c r="K90" s="96">
        <v>100</v>
      </c>
      <c r="L90" s="95">
        <v>86.2</v>
      </c>
      <c r="M90" s="96">
        <v>60</v>
      </c>
      <c r="N90" s="96">
        <v>100</v>
      </c>
      <c r="O90" s="96">
        <v>94</v>
      </c>
      <c r="P90" s="95">
        <v>100</v>
      </c>
      <c r="Q90" s="96">
        <v>100</v>
      </c>
      <c r="R90" s="96">
        <v>100</v>
      </c>
      <c r="S90" s="96">
        <v>100</v>
      </c>
      <c r="T90" s="95">
        <v>100</v>
      </c>
      <c r="U90" s="96">
        <v>100</v>
      </c>
      <c r="V90" s="96">
        <v>100</v>
      </c>
      <c r="W90" s="96">
        <v>100</v>
      </c>
      <c r="X90" s="97">
        <v>93.68</v>
      </c>
    </row>
    <row r="91" spans="1:24" ht="30" customHeight="1" x14ac:dyDescent="0.25">
      <c r="A91" s="104">
        <v>2</v>
      </c>
      <c r="B91" s="129">
        <v>145</v>
      </c>
      <c r="C91" s="108" t="s">
        <v>693</v>
      </c>
      <c r="D91" s="156">
        <v>156</v>
      </c>
      <c r="E91" s="95">
        <v>91.6</v>
      </c>
      <c r="F91" s="96">
        <v>82</v>
      </c>
      <c r="G91" s="96">
        <v>90</v>
      </c>
      <c r="H91" s="96">
        <v>100</v>
      </c>
      <c r="I91" s="95">
        <v>99.5</v>
      </c>
      <c r="J91" s="96">
        <v>100</v>
      </c>
      <c r="K91" s="96">
        <v>99</v>
      </c>
      <c r="L91" s="95">
        <v>66</v>
      </c>
      <c r="M91" s="96">
        <v>40</v>
      </c>
      <c r="N91" s="96">
        <v>60</v>
      </c>
      <c r="O91" s="96">
        <v>100</v>
      </c>
      <c r="P91" s="95">
        <v>99.2</v>
      </c>
      <c r="Q91" s="96">
        <v>100</v>
      </c>
      <c r="R91" s="96">
        <v>99</v>
      </c>
      <c r="S91" s="96">
        <v>98</v>
      </c>
      <c r="T91" s="95">
        <v>99.5</v>
      </c>
      <c r="U91" s="96">
        <v>100</v>
      </c>
      <c r="V91" s="96">
        <v>100</v>
      </c>
      <c r="W91" s="96">
        <v>99</v>
      </c>
      <c r="X91" s="97">
        <v>91.16</v>
      </c>
    </row>
    <row r="92" spans="1:24" ht="30" customHeight="1" x14ac:dyDescent="0.25">
      <c r="A92" s="104">
        <v>3</v>
      </c>
      <c r="B92" s="129">
        <v>122</v>
      </c>
      <c r="C92" s="108" t="s">
        <v>673</v>
      </c>
      <c r="D92" s="156">
        <v>79</v>
      </c>
      <c r="E92" s="95">
        <v>80.7</v>
      </c>
      <c r="F92" s="96">
        <v>77</v>
      </c>
      <c r="G92" s="96">
        <v>60</v>
      </c>
      <c r="H92" s="96">
        <v>99</v>
      </c>
      <c r="I92" s="95">
        <v>100</v>
      </c>
      <c r="J92" s="96">
        <v>100</v>
      </c>
      <c r="K92" s="96">
        <v>100</v>
      </c>
      <c r="L92" s="95">
        <v>72</v>
      </c>
      <c r="M92" s="96">
        <v>60</v>
      </c>
      <c r="N92" s="96">
        <v>60</v>
      </c>
      <c r="O92" s="96">
        <v>100</v>
      </c>
      <c r="P92" s="95">
        <v>99.6</v>
      </c>
      <c r="Q92" s="96">
        <v>100</v>
      </c>
      <c r="R92" s="96">
        <v>100</v>
      </c>
      <c r="S92" s="96">
        <v>98</v>
      </c>
      <c r="T92" s="95">
        <v>99.2</v>
      </c>
      <c r="U92" s="96">
        <v>100</v>
      </c>
      <c r="V92" s="96">
        <v>96</v>
      </c>
      <c r="W92" s="96">
        <v>100</v>
      </c>
      <c r="X92" s="97">
        <v>90.3</v>
      </c>
    </row>
    <row r="93" spans="1:24" ht="30" customHeight="1" x14ac:dyDescent="0.25">
      <c r="A93" s="104">
        <v>4</v>
      </c>
      <c r="B93" s="129">
        <v>130</v>
      </c>
      <c r="C93" s="108" t="s">
        <v>681</v>
      </c>
      <c r="D93" s="156">
        <v>52</v>
      </c>
      <c r="E93" s="95">
        <v>88.3</v>
      </c>
      <c r="F93" s="96">
        <v>71</v>
      </c>
      <c r="G93" s="96">
        <v>90</v>
      </c>
      <c r="H93" s="96">
        <v>100</v>
      </c>
      <c r="I93" s="95">
        <v>98</v>
      </c>
      <c r="J93" s="96">
        <v>100</v>
      </c>
      <c r="K93" s="96">
        <v>96</v>
      </c>
      <c r="L93" s="95">
        <v>60</v>
      </c>
      <c r="M93" s="96">
        <v>60</v>
      </c>
      <c r="N93" s="96">
        <v>30</v>
      </c>
      <c r="O93" s="96">
        <v>100</v>
      </c>
      <c r="P93" s="95">
        <v>96.8</v>
      </c>
      <c r="Q93" s="96">
        <v>96</v>
      </c>
      <c r="R93" s="96">
        <v>96</v>
      </c>
      <c r="S93" s="96">
        <v>100</v>
      </c>
      <c r="T93" s="95">
        <v>97</v>
      </c>
      <c r="U93" s="96">
        <v>96</v>
      </c>
      <c r="V93" s="96">
        <v>96</v>
      </c>
      <c r="W93" s="96">
        <v>98</v>
      </c>
      <c r="X93" s="97">
        <v>88.02</v>
      </c>
    </row>
    <row r="94" spans="1:24" ht="30" customHeight="1" x14ac:dyDescent="0.25">
      <c r="A94" s="104">
        <v>5</v>
      </c>
      <c r="B94" s="129">
        <v>146</v>
      </c>
      <c r="C94" s="108" t="s">
        <v>694</v>
      </c>
      <c r="D94" s="156">
        <v>306</v>
      </c>
      <c r="E94" s="95">
        <v>74.8</v>
      </c>
      <c r="F94" s="96">
        <v>76</v>
      </c>
      <c r="G94" s="96">
        <v>60</v>
      </c>
      <c r="H94" s="96">
        <v>85</v>
      </c>
      <c r="I94" s="95">
        <v>99</v>
      </c>
      <c r="J94" s="96">
        <v>100</v>
      </c>
      <c r="K94" s="96">
        <v>98</v>
      </c>
      <c r="L94" s="95">
        <v>66</v>
      </c>
      <c r="M94" s="96">
        <v>40</v>
      </c>
      <c r="N94" s="96">
        <v>60</v>
      </c>
      <c r="O94" s="96">
        <v>100</v>
      </c>
      <c r="P94" s="95">
        <v>99.6</v>
      </c>
      <c r="Q94" s="96">
        <v>99</v>
      </c>
      <c r="R94" s="96">
        <v>100</v>
      </c>
      <c r="S94" s="96">
        <v>100</v>
      </c>
      <c r="T94" s="95">
        <v>100</v>
      </c>
      <c r="U94" s="96">
        <v>100</v>
      </c>
      <c r="V94" s="96">
        <v>100</v>
      </c>
      <c r="W94" s="96">
        <v>100</v>
      </c>
      <c r="X94" s="97">
        <v>87.88</v>
      </c>
    </row>
    <row r="95" spans="1:24" ht="30" customHeight="1" x14ac:dyDescent="0.25">
      <c r="A95" s="104">
        <v>6</v>
      </c>
      <c r="B95" s="129">
        <v>98</v>
      </c>
      <c r="C95" s="108" t="s">
        <v>634</v>
      </c>
      <c r="D95" s="156">
        <v>82</v>
      </c>
      <c r="E95" s="95">
        <v>78</v>
      </c>
      <c r="F95" s="96">
        <v>72</v>
      </c>
      <c r="G95" s="96">
        <v>60</v>
      </c>
      <c r="H95" s="96">
        <v>96</v>
      </c>
      <c r="I95" s="95">
        <v>94.5</v>
      </c>
      <c r="J95" s="96">
        <v>100</v>
      </c>
      <c r="K95" s="96">
        <v>89</v>
      </c>
      <c r="L95" s="95">
        <v>76</v>
      </c>
      <c r="M95" s="96">
        <v>20</v>
      </c>
      <c r="N95" s="96">
        <v>100</v>
      </c>
      <c r="O95" s="96">
        <v>100</v>
      </c>
      <c r="P95" s="95">
        <v>94</v>
      </c>
      <c r="Q95" s="96">
        <v>93</v>
      </c>
      <c r="R95" s="96">
        <v>95</v>
      </c>
      <c r="S95" s="96">
        <v>94</v>
      </c>
      <c r="T95" s="95">
        <v>94.7</v>
      </c>
      <c r="U95" s="96">
        <v>96</v>
      </c>
      <c r="V95" s="96">
        <v>92</v>
      </c>
      <c r="W95" s="96">
        <v>95</v>
      </c>
      <c r="X95" s="97">
        <v>87.44</v>
      </c>
    </row>
    <row r="96" spans="1:24" ht="30" customHeight="1" x14ac:dyDescent="0.25">
      <c r="A96" s="104">
        <v>7</v>
      </c>
      <c r="B96" s="129">
        <v>104</v>
      </c>
      <c r="C96" s="108" t="s">
        <v>639</v>
      </c>
      <c r="D96" s="156">
        <v>128</v>
      </c>
      <c r="E96" s="95">
        <v>78.3</v>
      </c>
      <c r="F96" s="96">
        <v>69</v>
      </c>
      <c r="G96" s="96">
        <v>60</v>
      </c>
      <c r="H96" s="96">
        <v>99</v>
      </c>
      <c r="I96" s="95">
        <v>99</v>
      </c>
      <c r="J96" s="96">
        <v>100</v>
      </c>
      <c r="K96" s="96">
        <v>98</v>
      </c>
      <c r="L96" s="95">
        <v>60</v>
      </c>
      <c r="M96" s="96">
        <v>60</v>
      </c>
      <c r="N96" s="96">
        <v>30</v>
      </c>
      <c r="O96" s="96">
        <v>100</v>
      </c>
      <c r="P96" s="95">
        <v>98.8</v>
      </c>
      <c r="Q96" s="96">
        <v>99</v>
      </c>
      <c r="R96" s="96">
        <v>99</v>
      </c>
      <c r="S96" s="96">
        <v>98</v>
      </c>
      <c r="T96" s="95">
        <v>97.9</v>
      </c>
      <c r="U96" s="96">
        <v>100</v>
      </c>
      <c r="V96" s="96">
        <v>97</v>
      </c>
      <c r="W96" s="96">
        <v>97</v>
      </c>
      <c r="X96" s="97">
        <v>86.8</v>
      </c>
    </row>
    <row r="97" spans="1:24" ht="30" customHeight="1" x14ac:dyDescent="0.25">
      <c r="A97" s="104">
        <v>8</v>
      </c>
      <c r="B97" s="129">
        <v>100</v>
      </c>
      <c r="C97" s="108" t="s">
        <v>635</v>
      </c>
      <c r="D97" s="156">
        <v>139</v>
      </c>
      <c r="E97" s="95">
        <v>80.900000000000006</v>
      </c>
      <c r="F97" s="96">
        <v>79</v>
      </c>
      <c r="G97" s="96">
        <v>60</v>
      </c>
      <c r="H97" s="96">
        <v>98</v>
      </c>
      <c r="I97" s="95">
        <v>96.5</v>
      </c>
      <c r="J97" s="96">
        <v>100</v>
      </c>
      <c r="K97" s="96">
        <v>93</v>
      </c>
      <c r="L97" s="95">
        <v>61.2</v>
      </c>
      <c r="M97" s="96">
        <v>40</v>
      </c>
      <c r="N97" s="96">
        <v>60</v>
      </c>
      <c r="O97" s="96">
        <v>84</v>
      </c>
      <c r="P97" s="95">
        <v>97</v>
      </c>
      <c r="Q97" s="96">
        <v>96</v>
      </c>
      <c r="R97" s="96">
        <v>97</v>
      </c>
      <c r="S97" s="96">
        <v>99</v>
      </c>
      <c r="T97" s="95">
        <v>97.1</v>
      </c>
      <c r="U97" s="96">
        <v>98</v>
      </c>
      <c r="V97" s="96">
        <v>96</v>
      </c>
      <c r="W97" s="96">
        <v>97</v>
      </c>
      <c r="X97" s="97">
        <v>86.54</v>
      </c>
    </row>
    <row r="98" spans="1:24" ht="30" customHeight="1" x14ac:dyDescent="0.25">
      <c r="A98" s="104">
        <v>9</v>
      </c>
      <c r="B98" s="129">
        <v>140</v>
      </c>
      <c r="C98" s="108" t="s">
        <v>291</v>
      </c>
      <c r="D98" s="156">
        <v>41</v>
      </c>
      <c r="E98" s="95">
        <v>88.5</v>
      </c>
      <c r="F98" s="96">
        <v>73</v>
      </c>
      <c r="G98" s="96">
        <v>90</v>
      </c>
      <c r="H98" s="96">
        <v>99</v>
      </c>
      <c r="I98" s="95">
        <v>93</v>
      </c>
      <c r="J98" s="96">
        <v>100</v>
      </c>
      <c r="K98" s="96">
        <v>86</v>
      </c>
      <c r="L98" s="95">
        <v>54</v>
      </c>
      <c r="M98" s="96">
        <v>0</v>
      </c>
      <c r="N98" s="96">
        <v>60</v>
      </c>
      <c r="O98" s="96">
        <v>100</v>
      </c>
      <c r="P98" s="95">
        <v>97.2</v>
      </c>
      <c r="Q98" s="96">
        <v>97</v>
      </c>
      <c r="R98" s="96">
        <v>97</v>
      </c>
      <c r="S98" s="96">
        <v>98</v>
      </c>
      <c r="T98" s="95">
        <v>98.2</v>
      </c>
      <c r="U98" s="96">
        <v>100</v>
      </c>
      <c r="V98" s="96">
        <v>96</v>
      </c>
      <c r="W98" s="96">
        <v>98</v>
      </c>
      <c r="X98" s="187">
        <v>86.18</v>
      </c>
    </row>
    <row r="99" spans="1:24" ht="30" customHeight="1" x14ac:dyDescent="0.25">
      <c r="A99" s="104">
        <v>10</v>
      </c>
      <c r="B99" s="129">
        <v>87</v>
      </c>
      <c r="C99" s="108" t="s">
        <v>623</v>
      </c>
      <c r="D99" s="156">
        <v>48</v>
      </c>
      <c r="E99" s="95">
        <v>88.7</v>
      </c>
      <c r="F99" s="96">
        <v>75</v>
      </c>
      <c r="G99" s="96">
        <v>90</v>
      </c>
      <c r="H99" s="96">
        <v>98</v>
      </c>
      <c r="I99" s="95">
        <v>86</v>
      </c>
      <c r="J99" s="96">
        <v>80</v>
      </c>
      <c r="K99" s="96">
        <v>92</v>
      </c>
      <c r="L99" s="95">
        <v>60</v>
      </c>
      <c r="M99" s="96">
        <v>20</v>
      </c>
      <c r="N99" s="96">
        <v>60</v>
      </c>
      <c r="O99" s="96">
        <v>100</v>
      </c>
      <c r="P99" s="95">
        <v>96.8</v>
      </c>
      <c r="Q99" s="96">
        <v>96</v>
      </c>
      <c r="R99" s="96">
        <v>96</v>
      </c>
      <c r="S99" s="96">
        <v>100</v>
      </c>
      <c r="T99" s="95">
        <v>97.2</v>
      </c>
      <c r="U99" s="96">
        <v>100</v>
      </c>
      <c r="V99" s="96">
        <v>96</v>
      </c>
      <c r="W99" s="96">
        <v>96</v>
      </c>
      <c r="X99" s="187">
        <v>85.74</v>
      </c>
    </row>
    <row r="100" spans="1:24" ht="30" customHeight="1" x14ac:dyDescent="0.25">
      <c r="A100" s="104">
        <v>10</v>
      </c>
      <c r="B100" s="129">
        <v>147</v>
      </c>
      <c r="C100" s="108" t="s">
        <v>695</v>
      </c>
      <c r="D100" s="156">
        <v>88</v>
      </c>
      <c r="E100" s="95">
        <v>75.7</v>
      </c>
      <c r="F100" s="96">
        <v>59</v>
      </c>
      <c r="G100" s="96">
        <v>60</v>
      </c>
      <c r="H100" s="96">
        <v>100</v>
      </c>
      <c r="I100" s="95">
        <v>100</v>
      </c>
      <c r="J100" s="96">
        <v>100</v>
      </c>
      <c r="K100" s="96">
        <v>100</v>
      </c>
      <c r="L100" s="95">
        <v>54</v>
      </c>
      <c r="M100" s="96">
        <v>40</v>
      </c>
      <c r="N100" s="96">
        <v>30</v>
      </c>
      <c r="O100" s="96">
        <v>100</v>
      </c>
      <c r="P100" s="95">
        <v>100</v>
      </c>
      <c r="Q100" s="96">
        <v>100</v>
      </c>
      <c r="R100" s="96">
        <v>100</v>
      </c>
      <c r="S100" s="96">
        <v>100</v>
      </c>
      <c r="T100" s="95">
        <v>99</v>
      </c>
      <c r="U100" s="96">
        <v>100</v>
      </c>
      <c r="V100" s="96">
        <v>95</v>
      </c>
      <c r="W100" s="96">
        <v>100</v>
      </c>
      <c r="X100" s="187">
        <v>85.74</v>
      </c>
    </row>
    <row r="101" spans="1:24" ht="30" customHeight="1" x14ac:dyDescent="0.25">
      <c r="A101" s="104">
        <v>11</v>
      </c>
      <c r="B101" s="129">
        <v>112</v>
      </c>
      <c r="C101" s="108" t="s">
        <v>664</v>
      </c>
      <c r="D101" s="156">
        <v>204</v>
      </c>
      <c r="E101" s="95">
        <v>79.900000000000006</v>
      </c>
      <c r="F101" s="96">
        <v>73</v>
      </c>
      <c r="G101" s="96">
        <v>60</v>
      </c>
      <c r="H101" s="96">
        <v>100</v>
      </c>
      <c r="I101" s="95">
        <v>89</v>
      </c>
      <c r="J101" s="96">
        <v>80</v>
      </c>
      <c r="K101" s="96">
        <v>98</v>
      </c>
      <c r="L101" s="95">
        <v>60</v>
      </c>
      <c r="M101" s="96">
        <v>20</v>
      </c>
      <c r="N101" s="96">
        <v>60</v>
      </c>
      <c r="O101" s="96">
        <v>100</v>
      </c>
      <c r="P101" s="95">
        <v>100</v>
      </c>
      <c r="Q101" s="96">
        <v>100</v>
      </c>
      <c r="R101" s="96">
        <v>100</v>
      </c>
      <c r="S101" s="96">
        <v>100</v>
      </c>
      <c r="T101" s="95">
        <v>99.6</v>
      </c>
      <c r="U101" s="96">
        <v>100</v>
      </c>
      <c r="V101" s="96">
        <v>98</v>
      </c>
      <c r="W101" s="96">
        <v>100</v>
      </c>
      <c r="X101" s="187">
        <v>85.7</v>
      </c>
    </row>
    <row r="102" spans="1:24" ht="30" customHeight="1" x14ac:dyDescent="0.25">
      <c r="A102" s="104">
        <v>12</v>
      </c>
      <c r="B102" s="129">
        <v>95</v>
      </c>
      <c r="C102" s="108" t="s">
        <v>631</v>
      </c>
      <c r="D102" s="156">
        <v>141</v>
      </c>
      <c r="E102" s="95">
        <v>83.7</v>
      </c>
      <c r="F102" s="96">
        <v>87</v>
      </c>
      <c r="G102" s="96">
        <v>60</v>
      </c>
      <c r="H102" s="96">
        <v>99</v>
      </c>
      <c r="I102" s="95">
        <v>89.5</v>
      </c>
      <c r="J102" s="96">
        <v>80</v>
      </c>
      <c r="K102" s="96">
        <v>99</v>
      </c>
      <c r="L102" s="95">
        <v>54.4</v>
      </c>
      <c r="M102" s="96">
        <v>40</v>
      </c>
      <c r="N102" s="96">
        <v>40</v>
      </c>
      <c r="O102" s="96">
        <v>88</v>
      </c>
      <c r="P102" s="95">
        <v>99</v>
      </c>
      <c r="Q102" s="96">
        <v>99</v>
      </c>
      <c r="R102" s="96">
        <v>99</v>
      </c>
      <c r="S102" s="96">
        <v>99</v>
      </c>
      <c r="T102" s="95">
        <v>99.3</v>
      </c>
      <c r="U102" s="96">
        <v>100</v>
      </c>
      <c r="V102" s="96">
        <v>99</v>
      </c>
      <c r="W102" s="96">
        <v>99</v>
      </c>
      <c r="X102" s="187">
        <v>85.18</v>
      </c>
    </row>
    <row r="103" spans="1:24" ht="30" customHeight="1" x14ac:dyDescent="0.25">
      <c r="A103" s="104">
        <v>13</v>
      </c>
      <c r="B103" s="129">
        <v>105</v>
      </c>
      <c r="C103" s="108" t="s">
        <v>640</v>
      </c>
      <c r="D103" s="156">
        <v>106</v>
      </c>
      <c r="E103" s="95">
        <v>77.900000000000006</v>
      </c>
      <c r="F103" s="96">
        <v>69</v>
      </c>
      <c r="G103" s="96">
        <v>60</v>
      </c>
      <c r="H103" s="96">
        <v>98</v>
      </c>
      <c r="I103" s="95">
        <v>95</v>
      </c>
      <c r="J103" s="96">
        <v>100</v>
      </c>
      <c r="K103" s="96">
        <v>90</v>
      </c>
      <c r="L103" s="95">
        <v>60</v>
      </c>
      <c r="M103" s="96">
        <v>20</v>
      </c>
      <c r="N103" s="96">
        <v>60</v>
      </c>
      <c r="O103" s="96">
        <v>100</v>
      </c>
      <c r="P103" s="95">
        <v>95.4</v>
      </c>
      <c r="Q103" s="96">
        <v>94</v>
      </c>
      <c r="R103" s="96">
        <v>96</v>
      </c>
      <c r="S103" s="96">
        <v>97</v>
      </c>
      <c r="T103" s="95">
        <v>96.6</v>
      </c>
      <c r="U103" s="96">
        <v>98</v>
      </c>
      <c r="V103" s="96">
        <v>96</v>
      </c>
      <c r="W103" s="96">
        <v>96</v>
      </c>
      <c r="X103" s="97">
        <v>84.98</v>
      </c>
    </row>
    <row r="104" spans="1:24" ht="30" customHeight="1" x14ac:dyDescent="0.25">
      <c r="A104" s="104">
        <v>14</v>
      </c>
      <c r="B104" s="129">
        <v>106</v>
      </c>
      <c r="C104" s="108" t="s">
        <v>641</v>
      </c>
      <c r="D104" s="156">
        <v>75</v>
      </c>
      <c r="E104" s="95">
        <v>82.1</v>
      </c>
      <c r="F104" s="96">
        <v>83</v>
      </c>
      <c r="G104" s="96">
        <v>60</v>
      </c>
      <c r="H104" s="96">
        <v>98</v>
      </c>
      <c r="I104" s="95">
        <v>96.5</v>
      </c>
      <c r="J104" s="96">
        <v>100</v>
      </c>
      <c r="K104" s="96">
        <v>93</v>
      </c>
      <c r="L104" s="95">
        <v>47.8</v>
      </c>
      <c r="M104" s="96">
        <v>20</v>
      </c>
      <c r="N104" s="96">
        <v>40</v>
      </c>
      <c r="O104" s="96">
        <v>86</v>
      </c>
      <c r="P104" s="95">
        <v>98.8</v>
      </c>
      <c r="Q104" s="96">
        <v>100</v>
      </c>
      <c r="R104" s="96">
        <v>100</v>
      </c>
      <c r="S104" s="96">
        <v>94</v>
      </c>
      <c r="T104" s="95">
        <v>98.1</v>
      </c>
      <c r="U104" s="96">
        <v>95</v>
      </c>
      <c r="V104" s="96">
        <v>98</v>
      </c>
      <c r="W104" s="96">
        <v>100</v>
      </c>
      <c r="X104" s="97">
        <v>84.66</v>
      </c>
    </row>
    <row r="105" spans="1:24" ht="30" customHeight="1" x14ac:dyDescent="0.25">
      <c r="A105" s="104">
        <v>15</v>
      </c>
      <c r="B105" s="129">
        <v>97</v>
      </c>
      <c r="C105" s="108" t="s">
        <v>633</v>
      </c>
      <c r="D105" s="156">
        <v>121</v>
      </c>
      <c r="E105" s="95">
        <v>91.9</v>
      </c>
      <c r="F105" s="96">
        <v>87</v>
      </c>
      <c r="G105" s="96">
        <v>90</v>
      </c>
      <c r="H105" s="96">
        <v>97</v>
      </c>
      <c r="I105" s="95">
        <v>95.5</v>
      </c>
      <c r="J105" s="96">
        <v>100</v>
      </c>
      <c r="K105" s="96">
        <v>91</v>
      </c>
      <c r="L105" s="95">
        <v>40.4</v>
      </c>
      <c r="M105" s="96">
        <v>20</v>
      </c>
      <c r="N105" s="96">
        <v>20</v>
      </c>
      <c r="O105" s="96">
        <v>88</v>
      </c>
      <c r="P105" s="95">
        <v>97.8</v>
      </c>
      <c r="Q105" s="96">
        <v>99</v>
      </c>
      <c r="R105" s="96">
        <v>98</v>
      </c>
      <c r="S105" s="96">
        <v>95</v>
      </c>
      <c r="T105" s="95">
        <v>97.6</v>
      </c>
      <c r="U105" s="96">
        <v>98</v>
      </c>
      <c r="V105" s="96">
        <v>96</v>
      </c>
      <c r="W105" s="96">
        <v>98</v>
      </c>
      <c r="X105" s="97">
        <v>84.64</v>
      </c>
    </row>
    <row r="106" spans="1:24" ht="30" customHeight="1" x14ac:dyDescent="0.25">
      <c r="A106" s="104">
        <v>16</v>
      </c>
      <c r="B106" s="129">
        <v>117</v>
      </c>
      <c r="C106" s="108" t="s">
        <v>668</v>
      </c>
      <c r="D106" s="156">
        <v>96</v>
      </c>
      <c r="E106" s="95">
        <v>79</v>
      </c>
      <c r="F106" s="96">
        <v>70</v>
      </c>
      <c r="G106" s="96">
        <v>60</v>
      </c>
      <c r="H106" s="96">
        <v>100</v>
      </c>
      <c r="I106" s="95">
        <v>90</v>
      </c>
      <c r="J106" s="96">
        <v>80</v>
      </c>
      <c r="K106" s="96">
        <v>100</v>
      </c>
      <c r="L106" s="95">
        <v>54</v>
      </c>
      <c r="M106" s="96">
        <v>0</v>
      </c>
      <c r="N106" s="96">
        <v>60</v>
      </c>
      <c r="O106" s="96">
        <v>100</v>
      </c>
      <c r="P106" s="95">
        <v>99.6</v>
      </c>
      <c r="Q106" s="96">
        <v>99</v>
      </c>
      <c r="R106" s="96">
        <v>100</v>
      </c>
      <c r="S106" s="96">
        <v>100</v>
      </c>
      <c r="T106" s="95">
        <v>100</v>
      </c>
      <c r="U106" s="96">
        <v>100</v>
      </c>
      <c r="V106" s="96">
        <v>100</v>
      </c>
      <c r="W106" s="96">
        <v>100</v>
      </c>
      <c r="X106" s="97">
        <v>84.52</v>
      </c>
    </row>
    <row r="107" spans="1:24" ht="30" customHeight="1" x14ac:dyDescent="0.25">
      <c r="A107" s="104">
        <v>17</v>
      </c>
      <c r="B107" s="129">
        <v>108</v>
      </c>
      <c r="C107" s="108" t="s">
        <v>643</v>
      </c>
      <c r="D107" s="156">
        <v>120</v>
      </c>
      <c r="E107" s="95">
        <v>80.900000000000006</v>
      </c>
      <c r="F107" s="96">
        <v>79</v>
      </c>
      <c r="G107" s="96">
        <v>60</v>
      </c>
      <c r="H107" s="96">
        <v>98</v>
      </c>
      <c r="I107" s="95">
        <v>97.5</v>
      </c>
      <c r="J107" s="96">
        <v>100</v>
      </c>
      <c r="K107" s="96">
        <v>95</v>
      </c>
      <c r="L107" s="95">
        <v>50</v>
      </c>
      <c r="M107" s="96">
        <v>40</v>
      </c>
      <c r="N107" s="96">
        <v>20</v>
      </c>
      <c r="O107" s="96">
        <v>100</v>
      </c>
      <c r="P107" s="95">
        <v>95.4</v>
      </c>
      <c r="Q107" s="96">
        <v>95</v>
      </c>
      <c r="R107" s="96">
        <v>94</v>
      </c>
      <c r="S107" s="96">
        <v>99</v>
      </c>
      <c r="T107" s="95">
        <v>97</v>
      </c>
      <c r="U107" s="96">
        <v>99</v>
      </c>
      <c r="V107" s="96">
        <v>94</v>
      </c>
      <c r="W107" s="96">
        <v>97</v>
      </c>
      <c r="X107" s="97">
        <v>84.16</v>
      </c>
    </row>
    <row r="108" spans="1:24" ht="30" customHeight="1" x14ac:dyDescent="0.25">
      <c r="A108" s="104">
        <v>18</v>
      </c>
      <c r="B108" s="129">
        <v>109</v>
      </c>
      <c r="C108" s="108" t="s">
        <v>644</v>
      </c>
      <c r="D108" s="156">
        <v>104</v>
      </c>
      <c r="E108" s="95">
        <v>78.3</v>
      </c>
      <c r="F108" s="96">
        <v>69</v>
      </c>
      <c r="G108" s="96">
        <v>60</v>
      </c>
      <c r="H108" s="96">
        <v>99</v>
      </c>
      <c r="I108" s="95">
        <v>98.5</v>
      </c>
      <c r="J108" s="96">
        <v>100</v>
      </c>
      <c r="K108" s="96">
        <v>97</v>
      </c>
      <c r="L108" s="95">
        <v>44</v>
      </c>
      <c r="M108" s="96">
        <v>20</v>
      </c>
      <c r="N108" s="96">
        <v>20</v>
      </c>
      <c r="O108" s="96">
        <v>100</v>
      </c>
      <c r="P108" s="95">
        <v>99.6</v>
      </c>
      <c r="Q108" s="96">
        <v>100</v>
      </c>
      <c r="R108" s="96">
        <v>99</v>
      </c>
      <c r="S108" s="96">
        <v>100</v>
      </c>
      <c r="T108" s="95">
        <v>100</v>
      </c>
      <c r="U108" s="96">
        <v>100</v>
      </c>
      <c r="V108" s="96">
        <v>100</v>
      </c>
      <c r="W108" s="96">
        <v>100</v>
      </c>
      <c r="X108" s="97">
        <v>84.08</v>
      </c>
    </row>
    <row r="109" spans="1:24" ht="30" customHeight="1" x14ac:dyDescent="0.25">
      <c r="A109" s="104">
        <v>19</v>
      </c>
      <c r="B109" s="129">
        <v>96</v>
      </c>
      <c r="C109" s="108" t="s">
        <v>632</v>
      </c>
      <c r="D109" s="156">
        <v>107</v>
      </c>
      <c r="E109" s="95">
        <v>79.900000000000006</v>
      </c>
      <c r="F109" s="96">
        <v>77</v>
      </c>
      <c r="G109" s="96">
        <v>60</v>
      </c>
      <c r="H109" s="96">
        <v>97</v>
      </c>
      <c r="I109" s="95">
        <v>85.5</v>
      </c>
      <c r="J109" s="96">
        <v>80</v>
      </c>
      <c r="K109" s="96">
        <v>91</v>
      </c>
      <c r="L109" s="95">
        <v>62.5</v>
      </c>
      <c r="M109" s="96">
        <v>60</v>
      </c>
      <c r="N109" s="96">
        <v>40</v>
      </c>
      <c r="O109" s="96">
        <v>95</v>
      </c>
      <c r="P109" s="95">
        <v>97</v>
      </c>
      <c r="Q109" s="96">
        <v>97</v>
      </c>
      <c r="R109" s="96">
        <v>97</v>
      </c>
      <c r="S109" s="96">
        <v>97</v>
      </c>
      <c r="T109" s="95">
        <v>95.2</v>
      </c>
      <c r="U109" s="96">
        <v>93</v>
      </c>
      <c r="V109" s="96">
        <v>94</v>
      </c>
      <c r="W109" s="96">
        <v>97</v>
      </c>
      <c r="X109" s="97">
        <v>84.02</v>
      </c>
    </row>
    <row r="110" spans="1:24" ht="30" customHeight="1" x14ac:dyDescent="0.25">
      <c r="A110" s="104">
        <v>20</v>
      </c>
      <c r="B110" s="129">
        <v>134</v>
      </c>
      <c r="C110" s="108" t="s">
        <v>685</v>
      </c>
      <c r="D110" s="156">
        <v>60</v>
      </c>
      <c r="E110" s="95">
        <v>79.2</v>
      </c>
      <c r="F110" s="96">
        <v>72</v>
      </c>
      <c r="G110" s="96">
        <v>60</v>
      </c>
      <c r="H110" s="96">
        <v>99</v>
      </c>
      <c r="I110" s="95">
        <v>96.5</v>
      </c>
      <c r="J110" s="96">
        <v>100</v>
      </c>
      <c r="K110" s="96">
        <v>93</v>
      </c>
      <c r="L110" s="95">
        <v>48</v>
      </c>
      <c r="M110" s="96">
        <v>20</v>
      </c>
      <c r="N110" s="96">
        <v>30</v>
      </c>
      <c r="O110" s="96">
        <v>100</v>
      </c>
      <c r="P110" s="95">
        <v>98.4</v>
      </c>
      <c r="Q110" s="96">
        <v>98</v>
      </c>
      <c r="R110" s="96">
        <v>98</v>
      </c>
      <c r="S110" s="96">
        <v>100</v>
      </c>
      <c r="T110" s="95">
        <v>94.9</v>
      </c>
      <c r="U110" s="96">
        <v>91</v>
      </c>
      <c r="V110" s="96">
        <v>98</v>
      </c>
      <c r="W110" s="96">
        <v>96</v>
      </c>
      <c r="X110" s="97">
        <v>83.4</v>
      </c>
    </row>
    <row r="111" spans="1:24" ht="30" customHeight="1" x14ac:dyDescent="0.25">
      <c r="A111" s="104">
        <v>21</v>
      </c>
      <c r="B111" s="129">
        <v>90</v>
      </c>
      <c r="C111" s="108" t="s">
        <v>626</v>
      </c>
      <c r="D111" s="156">
        <v>142</v>
      </c>
      <c r="E111" s="95">
        <v>80.099999999999994</v>
      </c>
      <c r="F111" s="96">
        <v>75</v>
      </c>
      <c r="G111" s="96">
        <v>60</v>
      </c>
      <c r="H111" s="96">
        <v>99</v>
      </c>
      <c r="I111" s="95">
        <v>98</v>
      </c>
      <c r="J111" s="96">
        <v>100</v>
      </c>
      <c r="K111" s="96">
        <v>96</v>
      </c>
      <c r="L111" s="95">
        <v>46</v>
      </c>
      <c r="M111" s="96">
        <v>0</v>
      </c>
      <c r="N111" s="96">
        <v>40</v>
      </c>
      <c r="O111" s="96">
        <v>100</v>
      </c>
      <c r="P111" s="95">
        <v>96.4</v>
      </c>
      <c r="Q111" s="96">
        <v>96</v>
      </c>
      <c r="R111" s="96">
        <v>96</v>
      </c>
      <c r="S111" s="96">
        <v>98</v>
      </c>
      <c r="T111" s="95">
        <v>95.8</v>
      </c>
      <c r="U111" s="96">
        <v>98</v>
      </c>
      <c r="V111" s="96">
        <v>92</v>
      </c>
      <c r="W111" s="96">
        <v>96</v>
      </c>
      <c r="X111" s="97">
        <v>83.26</v>
      </c>
    </row>
    <row r="112" spans="1:24" ht="30" customHeight="1" x14ac:dyDescent="0.25">
      <c r="A112" s="104">
        <v>22</v>
      </c>
      <c r="B112" s="129">
        <v>118</v>
      </c>
      <c r="C112" s="108" t="s">
        <v>669</v>
      </c>
      <c r="D112" s="156">
        <v>77</v>
      </c>
      <c r="E112" s="95">
        <v>72.400000000000006</v>
      </c>
      <c r="F112" s="96">
        <v>48</v>
      </c>
      <c r="G112" s="96">
        <v>60</v>
      </c>
      <c r="H112" s="96">
        <v>100</v>
      </c>
      <c r="I112" s="95">
        <v>99.5</v>
      </c>
      <c r="J112" s="96">
        <v>100</v>
      </c>
      <c r="K112" s="96">
        <v>99</v>
      </c>
      <c r="L112" s="95">
        <v>44</v>
      </c>
      <c r="M112" s="96">
        <v>20</v>
      </c>
      <c r="N112" s="96">
        <v>20</v>
      </c>
      <c r="O112" s="96">
        <v>100</v>
      </c>
      <c r="P112" s="95">
        <v>99.2</v>
      </c>
      <c r="Q112" s="96">
        <v>99</v>
      </c>
      <c r="R112" s="96">
        <v>99</v>
      </c>
      <c r="S112" s="96">
        <v>100</v>
      </c>
      <c r="T112" s="95">
        <v>99</v>
      </c>
      <c r="U112" s="96">
        <v>99</v>
      </c>
      <c r="V112" s="96">
        <v>99</v>
      </c>
      <c r="W112" s="96">
        <v>99</v>
      </c>
      <c r="X112" s="97">
        <v>82.82</v>
      </c>
    </row>
    <row r="113" spans="1:24" ht="30" customHeight="1" x14ac:dyDescent="0.25">
      <c r="A113" s="104">
        <v>23</v>
      </c>
      <c r="B113" s="129">
        <v>92</v>
      </c>
      <c r="C113" s="108" t="s">
        <v>628</v>
      </c>
      <c r="D113" s="156">
        <v>47</v>
      </c>
      <c r="E113" s="95">
        <v>77.099999999999994</v>
      </c>
      <c r="F113" s="96">
        <v>77</v>
      </c>
      <c r="G113" s="96">
        <v>60</v>
      </c>
      <c r="H113" s="96">
        <v>90</v>
      </c>
      <c r="I113" s="95">
        <v>89</v>
      </c>
      <c r="J113" s="96">
        <v>80</v>
      </c>
      <c r="K113" s="96">
        <v>98</v>
      </c>
      <c r="L113" s="95">
        <v>50</v>
      </c>
      <c r="M113" s="96">
        <v>40</v>
      </c>
      <c r="N113" s="96">
        <v>20</v>
      </c>
      <c r="O113" s="96">
        <v>100</v>
      </c>
      <c r="P113" s="95">
        <v>98.4</v>
      </c>
      <c r="Q113" s="96">
        <v>98</v>
      </c>
      <c r="R113" s="96">
        <v>98</v>
      </c>
      <c r="S113" s="96">
        <v>100</v>
      </c>
      <c r="T113" s="95">
        <v>98.6</v>
      </c>
      <c r="U113" s="96">
        <v>100</v>
      </c>
      <c r="V113" s="96">
        <v>98</v>
      </c>
      <c r="W113" s="96">
        <v>98</v>
      </c>
      <c r="X113" s="97">
        <v>82.62</v>
      </c>
    </row>
    <row r="114" spans="1:24" ht="30" customHeight="1" x14ac:dyDescent="0.25">
      <c r="A114" s="104">
        <v>24</v>
      </c>
      <c r="B114" s="129">
        <v>133</v>
      </c>
      <c r="C114" s="108" t="s">
        <v>684</v>
      </c>
      <c r="D114" s="156">
        <v>124</v>
      </c>
      <c r="E114" s="95">
        <v>86.9</v>
      </c>
      <c r="F114" s="96">
        <v>73</v>
      </c>
      <c r="G114" s="96">
        <v>90</v>
      </c>
      <c r="H114" s="96">
        <v>95</v>
      </c>
      <c r="I114" s="95">
        <v>92</v>
      </c>
      <c r="J114" s="96">
        <v>100</v>
      </c>
      <c r="K114" s="96">
        <v>84</v>
      </c>
      <c r="L114" s="95">
        <v>42</v>
      </c>
      <c r="M114" s="96">
        <v>0</v>
      </c>
      <c r="N114" s="96">
        <v>30</v>
      </c>
      <c r="O114" s="96">
        <v>100</v>
      </c>
      <c r="P114" s="95">
        <v>96.8</v>
      </c>
      <c r="Q114" s="96">
        <v>97</v>
      </c>
      <c r="R114" s="96">
        <v>96</v>
      </c>
      <c r="S114" s="96">
        <v>98</v>
      </c>
      <c r="T114" s="95">
        <v>94.9</v>
      </c>
      <c r="U114" s="96">
        <v>97</v>
      </c>
      <c r="V114" s="96">
        <v>94</v>
      </c>
      <c r="W114" s="96">
        <v>94</v>
      </c>
      <c r="X114" s="97">
        <v>82.52</v>
      </c>
    </row>
    <row r="115" spans="1:24" ht="30" customHeight="1" x14ac:dyDescent="0.25">
      <c r="A115" s="104">
        <v>25</v>
      </c>
      <c r="B115" s="129">
        <v>85</v>
      </c>
      <c r="C115" s="108" t="s">
        <v>289</v>
      </c>
      <c r="D115" s="156">
        <v>64</v>
      </c>
      <c r="E115" s="95">
        <v>80.099999999999994</v>
      </c>
      <c r="F115" s="96">
        <v>75</v>
      </c>
      <c r="G115" s="96">
        <v>60</v>
      </c>
      <c r="H115" s="96">
        <v>99</v>
      </c>
      <c r="I115" s="95">
        <v>97</v>
      </c>
      <c r="J115" s="96">
        <v>100</v>
      </c>
      <c r="K115" s="96">
        <v>94</v>
      </c>
      <c r="L115" s="95">
        <v>42</v>
      </c>
      <c r="M115" s="96">
        <v>20</v>
      </c>
      <c r="N115" s="96">
        <v>30</v>
      </c>
      <c r="O115" s="96">
        <v>80</v>
      </c>
      <c r="P115" s="95">
        <v>95.8</v>
      </c>
      <c r="Q115" s="96">
        <v>95</v>
      </c>
      <c r="R115" s="96">
        <v>96</v>
      </c>
      <c r="S115" s="96">
        <v>97</v>
      </c>
      <c r="T115" s="95">
        <v>95.8</v>
      </c>
      <c r="U115" s="96">
        <v>97</v>
      </c>
      <c r="V115" s="96">
        <v>96</v>
      </c>
      <c r="W115" s="96">
        <v>95</v>
      </c>
      <c r="X115" s="97">
        <v>82.14</v>
      </c>
    </row>
    <row r="116" spans="1:24" ht="30" customHeight="1" x14ac:dyDescent="0.25">
      <c r="A116" s="104">
        <v>26</v>
      </c>
      <c r="B116" s="129">
        <v>128</v>
      </c>
      <c r="C116" s="108" t="s">
        <v>679</v>
      </c>
      <c r="D116" s="156">
        <v>66</v>
      </c>
      <c r="E116" s="95">
        <v>80.599999999999994</v>
      </c>
      <c r="F116" s="96">
        <v>78</v>
      </c>
      <c r="G116" s="96">
        <v>60</v>
      </c>
      <c r="H116" s="96">
        <v>98</v>
      </c>
      <c r="I116" s="95">
        <v>83.5</v>
      </c>
      <c r="J116" s="96">
        <v>100</v>
      </c>
      <c r="K116" s="96">
        <v>67</v>
      </c>
      <c r="L116" s="95">
        <v>54</v>
      </c>
      <c r="M116" s="96">
        <v>40</v>
      </c>
      <c r="N116" s="96">
        <v>30</v>
      </c>
      <c r="O116" s="96">
        <v>100</v>
      </c>
      <c r="P116" s="95">
        <v>94.4</v>
      </c>
      <c r="Q116" s="96">
        <v>93</v>
      </c>
      <c r="R116" s="96">
        <v>96</v>
      </c>
      <c r="S116" s="96">
        <v>94</v>
      </c>
      <c r="T116" s="95">
        <v>97.2</v>
      </c>
      <c r="U116" s="96">
        <v>100</v>
      </c>
      <c r="V116" s="96">
        <v>96</v>
      </c>
      <c r="W116" s="96">
        <v>96</v>
      </c>
      <c r="X116" s="97">
        <v>81.94</v>
      </c>
    </row>
    <row r="117" spans="1:24" ht="30" customHeight="1" x14ac:dyDescent="0.25">
      <c r="A117" s="104">
        <v>27</v>
      </c>
      <c r="B117" s="129">
        <v>127</v>
      </c>
      <c r="C117" s="108" t="s">
        <v>678</v>
      </c>
      <c r="D117" s="156">
        <v>100</v>
      </c>
      <c r="E117" s="95">
        <v>76.8</v>
      </c>
      <c r="F117" s="96">
        <v>64</v>
      </c>
      <c r="G117" s="96">
        <v>60</v>
      </c>
      <c r="H117" s="96">
        <v>99</v>
      </c>
      <c r="I117" s="95">
        <v>88.5</v>
      </c>
      <c r="J117" s="96">
        <v>80</v>
      </c>
      <c r="K117" s="96">
        <v>97</v>
      </c>
      <c r="L117" s="95">
        <v>44</v>
      </c>
      <c r="M117" s="96">
        <v>20</v>
      </c>
      <c r="N117" s="96">
        <v>20</v>
      </c>
      <c r="O117" s="96">
        <v>100</v>
      </c>
      <c r="P117" s="95">
        <v>100</v>
      </c>
      <c r="Q117" s="96">
        <v>100</v>
      </c>
      <c r="R117" s="96">
        <v>100</v>
      </c>
      <c r="S117" s="96">
        <v>100</v>
      </c>
      <c r="T117" s="95">
        <v>99.7</v>
      </c>
      <c r="U117" s="96">
        <v>99</v>
      </c>
      <c r="V117" s="96">
        <v>100</v>
      </c>
      <c r="W117" s="96">
        <v>100</v>
      </c>
      <c r="X117" s="97">
        <v>81.8</v>
      </c>
    </row>
    <row r="118" spans="1:24" ht="30" customHeight="1" x14ac:dyDescent="0.25">
      <c r="A118" s="104">
        <v>28</v>
      </c>
      <c r="B118" s="129">
        <v>123</v>
      </c>
      <c r="C118" s="108" t="s">
        <v>674</v>
      </c>
      <c r="D118" s="156">
        <v>60</v>
      </c>
      <c r="E118" s="95">
        <v>74.599999999999994</v>
      </c>
      <c r="F118" s="96">
        <v>58</v>
      </c>
      <c r="G118" s="96">
        <v>60</v>
      </c>
      <c r="H118" s="96">
        <v>98</v>
      </c>
      <c r="I118" s="95">
        <v>90</v>
      </c>
      <c r="J118" s="96">
        <v>80</v>
      </c>
      <c r="K118" s="96">
        <v>100</v>
      </c>
      <c r="L118" s="95">
        <v>48</v>
      </c>
      <c r="M118" s="96">
        <v>20</v>
      </c>
      <c r="N118" s="96">
        <v>30</v>
      </c>
      <c r="O118" s="96">
        <v>100</v>
      </c>
      <c r="P118" s="95">
        <v>98.8</v>
      </c>
      <c r="Q118" s="96">
        <v>97</v>
      </c>
      <c r="R118" s="96">
        <v>100</v>
      </c>
      <c r="S118" s="96">
        <v>100</v>
      </c>
      <c r="T118" s="95">
        <v>97</v>
      </c>
      <c r="U118" s="96">
        <v>100</v>
      </c>
      <c r="V118" s="96">
        <v>100</v>
      </c>
      <c r="W118" s="96">
        <v>94</v>
      </c>
      <c r="X118" s="97">
        <v>81.680000000000007</v>
      </c>
    </row>
    <row r="119" spans="1:24" ht="30" customHeight="1" x14ac:dyDescent="0.25">
      <c r="A119" s="104">
        <v>29</v>
      </c>
      <c r="B119" s="129">
        <v>132</v>
      </c>
      <c r="C119" s="108" t="s">
        <v>683</v>
      </c>
      <c r="D119" s="156">
        <v>61</v>
      </c>
      <c r="E119" s="95">
        <v>81.099999999999994</v>
      </c>
      <c r="F119" s="96">
        <v>81</v>
      </c>
      <c r="G119" s="96">
        <v>60</v>
      </c>
      <c r="H119" s="96">
        <v>97</v>
      </c>
      <c r="I119" s="95">
        <v>92.5</v>
      </c>
      <c r="J119" s="96">
        <v>100</v>
      </c>
      <c r="K119" s="96">
        <v>85</v>
      </c>
      <c r="L119" s="95">
        <v>44.1</v>
      </c>
      <c r="M119" s="96">
        <v>40</v>
      </c>
      <c r="N119" s="96">
        <v>30</v>
      </c>
      <c r="O119" s="96">
        <v>67</v>
      </c>
      <c r="P119" s="95">
        <v>95.2</v>
      </c>
      <c r="Q119" s="96">
        <v>94</v>
      </c>
      <c r="R119" s="96">
        <v>96</v>
      </c>
      <c r="S119" s="96">
        <v>96</v>
      </c>
      <c r="T119" s="95">
        <v>94.2</v>
      </c>
      <c r="U119" s="96">
        <v>94</v>
      </c>
      <c r="V119" s="96">
        <v>95</v>
      </c>
      <c r="W119" s="96">
        <v>94</v>
      </c>
      <c r="X119" s="97">
        <v>81.42</v>
      </c>
    </row>
    <row r="120" spans="1:24" ht="30" customHeight="1" x14ac:dyDescent="0.25">
      <c r="A120" s="104">
        <v>30</v>
      </c>
      <c r="B120" s="129">
        <v>101</v>
      </c>
      <c r="C120" s="108" t="s">
        <v>636</v>
      </c>
      <c r="D120" s="156">
        <v>106</v>
      </c>
      <c r="E120" s="95">
        <v>77.8</v>
      </c>
      <c r="F120" s="96">
        <v>66</v>
      </c>
      <c r="G120" s="96">
        <v>60</v>
      </c>
      <c r="H120" s="96">
        <v>100</v>
      </c>
      <c r="I120" s="95">
        <v>90</v>
      </c>
      <c r="J120" s="96">
        <v>80</v>
      </c>
      <c r="K120" s="96">
        <v>100</v>
      </c>
      <c r="L120" s="95">
        <v>41</v>
      </c>
      <c r="M120" s="96">
        <v>20</v>
      </c>
      <c r="N120" s="96">
        <v>20</v>
      </c>
      <c r="O120" s="96">
        <v>90</v>
      </c>
      <c r="P120" s="95">
        <v>98.8</v>
      </c>
      <c r="Q120" s="96">
        <v>100</v>
      </c>
      <c r="R120" s="96">
        <v>97</v>
      </c>
      <c r="S120" s="96">
        <v>100</v>
      </c>
      <c r="T120" s="95">
        <v>99.4</v>
      </c>
      <c r="U120" s="96">
        <v>100</v>
      </c>
      <c r="V120" s="96">
        <v>97</v>
      </c>
      <c r="W120" s="96">
        <v>100</v>
      </c>
      <c r="X120" s="97">
        <v>81.400000000000006</v>
      </c>
    </row>
    <row r="121" spans="1:24" ht="30" customHeight="1" x14ac:dyDescent="0.25">
      <c r="A121" s="104">
        <v>31</v>
      </c>
      <c r="B121" s="129">
        <v>110</v>
      </c>
      <c r="C121" s="108" t="s">
        <v>645</v>
      </c>
      <c r="D121" s="156">
        <v>102</v>
      </c>
      <c r="E121" s="95">
        <v>77.599999999999994</v>
      </c>
      <c r="F121" s="96">
        <v>68</v>
      </c>
      <c r="G121" s="96">
        <v>60</v>
      </c>
      <c r="H121" s="96">
        <v>98</v>
      </c>
      <c r="I121" s="95">
        <v>89.5</v>
      </c>
      <c r="J121" s="96">
        <v>80</v>
      </c>
      <c r="K121" s="96">
        <v>99</v>
      </c>
      <c r="L121" s="95">
        <v>39.799999999999997</v>
      </c>
      <c r="M121" s="96">
        <v>20</v>
      </c>
      <c r="N121" s="96">
        <v>20</v>
      </c>
      <c r="O121" s="96">
        <v>86</v>
      </c>
      <c r="P121" s="95">
        <v>98.2</v>
      </c>
      <c r="Q121" s="96">
        <v>98</v>
      </c>
      <c r="R121" s="96">
        <v>98</v>
      </c>
      <c r="S121" s="96">
        <v>99</v>
      </c>
      <c r="T121" s="95">
        <v>99.8</v>
      </c>
      <c r="U121" s="96">
        <v>100</v>
      </c>
      <c r="V121" s="96">
        <v>99</v>
      </c>
      <c r="W121" s="96">
        <v>100</v>
      </c>
      <c r="X121" s="97">
        <v>80.98</v>
      </c>
    </row>
    <row r="122" spans="1:24" ht="30" customHeight="1" x14ac:dyDescent="0.25">
      <c r="A122" s="104">
        <v>32</v>
      </c>
      <c r="B122" s="129">
        <v>115</v>
      </c>
      <c r="C122" s="108" t="s">
        <v>667</v>
      </c>
      <c r="D122" s="156">
        <v>60</v>
      </c>
      <c r="E122" s="95">
        <v>74.8</v>
      </c>
      <c r="F122" s="96">
        <v>56</v>
      </c>
      <c r="G122" s="96">
        <v>60</v>
      </c>
      <c r="H122" s="96">
        <v>100</v>
      </c>
      <c r="I122" s="95">
        <v>88</v>
      </c>
      <c r="J122" s="96">
        <v>80</v>
      </c>
      <c r="K122" s="96">
        <v>96</v>
      </c>
      <c r="L122" s="95">
        <v>42</v>
      </c>
      <c r="M122" s="96">
        <v>0</v>
      </c>
      <c r="N122" s="96">
        <v>30</v>
      </c>
      <c r="O122" s="96">
        <v>100</v>
      </c>
      <c r="P122" s="95">
        <v>100</v>
      </c>
      <c r="Q122" s="96">
        <v>100</v>
      </c>
      <c r="R122" s="96">
        <v>100</v>
      </c>
      <c r="S122" s="96">
        <v>100</v>
      </c>
      <c r="T122" s="95">
        <v>100</v>
      </c>
      <c r="U122" s="96">
        <v>100</v>
      </c>
      <c r="V122" s="96">
        <v>100</v>
      </c>
      <c r="W122" s="96">
        <v>100</v>
      </c>
      <c r="X122" s="97">
        <v>80.959999999999994</v>
      </c>
    </row>
    <row r="123" spans="1:24" ht="30" customHeight="1" x14ac:dyDescent="0.25">
      <c r="A123" s="104">
        <v>33</v>
      </c>
      <c r="B123" s="129">
        <v>120</v>
      </c>
      <c r="C123" s="108" t="s">
        <v>671</v>
      </c>
      <c r="D123" s="156">
        <v>51</v>
      </c>
      <c r="E123" s="95">
        <v>74.7</v>
      </c>
      <c r="F123" s="96">
        <v>57</v>
      </c>
      <c r="G123" s="96">
        <v>60</v>
      </c>
      <c r="H123" s="96">
        <v>99</v>
      </c>
      <c r="I123" s="95">
        <v>90.5</v>
      </c>
      <c r="J123" s="96">
        <v>100</v>
      </c>
      <c r="K123" s="96">
        <v>81</v>
      </c>
      <c r="L123" s="95">
        <v>50</v>
      </c>
      <c r="M123" s="96">
        <v>40</v>
      </c>
      <c r="N123" s="96">
        <v>20</v>
      </c>
      <c r="O123" s="96">
        <v>100</v>
      </c>
      <c r="P123" s="95">
        <v>93.4</v>
      </c>
      <c r="Q123" s="96">
        <v>92</v>
      </c>
      <c r="R123" s="96">
        <v>96</v>
      </c>
      <c r="S123" s="96">
        <v>91</v>
      </c>
      <c r="T123" s="95">
        <v>95.8</v>
      </c>
      <c r="U123" s="96">
        <v>96</v>
      </c>
      <c r="V123" s="96">
        <v>90</v>
      </c>
      <c r="W123" s="96">
        <v>98</v>
      </c>
      <c r="X123" s="97">
        <v>80.88</v>
      </c>
    </row>
    <row r="124" spans="1:24" ht="30" customHeight="1" x14ac:dyDescent="0.25">
      <c r="A124" s="104">
        <v>34</v>
      </c>
      <c r="B124" s="129">
        <v>121</v>
      </c>
      <c r="C124" s="108" t="s">
        <v>672</v>
      </c>
      <c r="D124" s="156">
        <v>67</v>
      </c>
      <c r="E124" s="95">
        <v>75.400000000000006</v>
      </c>
      <c r="F124" s="96">
        <v>58</v>
      </c>
      <c r="G124" s="96">
        <v>60</v>
      </c>
      <c r="H124" s="96">
        <v>100</v>
      </c>
      <c r="I124" s="95">
        <v>86</v>
      </c>
      <c r="J124" s="96">
        <v>80</v>
      </c>
      <c r="K124" s="96">
        <v>92</v>
      </c>
      <c r="L124" s="95">
        <v>48</v>
      </c>
      <c r="M124" s="96">
        <v>20</v>
      </c>
      <c r="N124" s="96">
        <v>30</v>
      </c>
      <c r="O124" s="96">
        <v>100</v>
      </c>
      <c r="P124" s="95">
        <v>99.4</v>
      </c>
      <c r="Q124" s="96">
        <v>100</v>
      </c>
      <c r="R124" s="96">
        <v>100</v>
      </c>
      <c r="S124" s="96">
        <v>97</v>
      </c>
      <c r="T124" s="95">
        <v>95</v>
      </c>
      <c r="U124" s="96">
        <v>97</v>
      </c>
      <c r="V124" s="96">
        <v>87</v>
      </c>
      <c r="W124" s="96">
        <v>97</v>
      </c>
      <c r="X124" s="187">
        <v>80.760000000000005</v>
      </c>
    </row>
    <row r="125" spans="1:24" ht="30" customHeight="1" x14ac:dyDescent="0.25">
      <c r="A125" s="104">
        <v>34</v>
      </c>
      <c r="B125" s="129">
        <v>137</v>
      </c>
      <c r="C125" s="108" t="s">
        <v>688</v>
      </c>
      <c r="D125" s="156">
        <v>91</v>
      </c>
      <c r="E125" s="95">
        <v>76.2</v>
      </c>
      <c r="F125" s="96">
        <v>70</v>
      </c>
      <c r="G125" s="96">
        <v>60</v>
      </c>
      <c r="H125" s="96">
        <v>93</v>
      </c>
      <c r="I125" s="95">
        <v>95.5</v>
      </c>
      <c r="J125" s="96">
        <v>100</v>
      </c>
      <c r="K125" s="96">
        <v>91</v>
      </c>
      <c r="L125" s="95">
        <v>48</v>
      </c>
      <c r="M125" s="96">
        <v>20</v>
      </c>
      <c r="N125" s="96">
        <v>30</v>
      </c>
      <c r="O125" s="96">
        <v>100</v>
      </c>
      <c r="P125" s="95">
        <v>91.6</v>
      </c>
      <c r="Q125" s="96">
        <v>91</v>
      </c>
      <c r="R125" s="96">
        <v>94</v>
      </c>
      <c r="S125" s="96">
        <v>88</v>
      </c>
      <c r="T125" s="95">
        <v>92.5</v>
      </c>
      <c r="U125" s="96">
        <v>94</v>
      </c>
      <c r="V125" s="96">
        <v>94</v>
      </c>
      <c r="W125" s="96">
        <v>91</v>
      </c>
      <c r="X125" s="187">
        <v>80.760000000000005</v>
      </c>
    </row>
    <row r="126" spans="1:24" ht="30" customHeight="1" x14ac:dyDescent="0.25">
      <c r="A126" s="104">
        <v>35</v>
      </c>
      <c r="B126" s="129">
        <v>148</v>
      </c>
      <c r="C126" s="108" t="s">
        <v>696</v>
      </c>
      <c r="D126" s="156">
        <v>54</v>
      </c>
      <c r="E126" s="95">
        <v>75.5</v>
      </c>
      <c r="F126" s="96">
        <v>69</v>
      </c>
      <c r="G126" s="96">
        <v>60</v>
      </c>
      <c r="H126" s="96">
        <v>92</v>
      </c>
      <c r="I126" s="95">
        <v>87</v>
      </c>
      <c r="J126" s="96">
        <v>100</v>
      </c>
      <c r="K126" s="96">
        <v>74</v>
      </c>
      <c r="L126" s="95">
        <v>54</v>
      </c>
      <c r="M126" s="96">
        <v>0</v>
      </c>
      <c r="N126" s="96">
        <v>60</v>
      </c>
      <c r="O126" s="96">
        <v>100</v>
      </c>
      <c r="P126" s="95">
        <v>91.8</v>
      </c>
      <c r="Q126" s="96">
        <v>89</v>
      </c>
      <c r="R126" s="96">
        <v>96</v>
      </c>
      <c r="S126" s="96">
        <v>89</v>
      </c>
      <c r="T126" s="95">
        <v>94.5</v>
      </c>
      <c r="U126" s="96">
        <v>96</v>
      </c>
      <c r="V126" s="96">
        <v>96</v>
      </c>
      <c r="W126" s="96">
        <v>93</v>
      </c>
      <c r="X126" s="187">
        <v>80.56</v>
      </c>
    </row>
    <row r="127" spans="1:24" ht="30" customHeight="1" x14ac:dyDescent="0.25">
      <c r="A127" s="104">
        <v>36</v>
      </c>
      <c r="B127" s="129">
        <v>139</v>
      </c>
      <c r="C127" s="108" t="s">
        <v>290</v>
      </c>
      <c r="D127" s="156">
        <v>66</v>
      </c>
      <c r="E127" s="95">
        <v>75.900000000000006</v>
      </c>
      <c r="F127" s="96">
        <v>69</v>
      </c>
      <c r="G127" s="96">
        <v>60</v>
      </c>
      <c r="H127" s="96">
        <v>93</v>
      </c>
      <c r="I127" s="95">
        <v>88</v>
      </c>
      <c r="J127" s="96">
        <v>100</v>
      </c>
      <c r="K127" s="96">
        <v>76</v>
      </c>
      <c r="L127" s="95">
        <v>48.5</v>
      </c>
      <c r="M127" s="96">
        <v>60</v>
      </c>
      <c r="N127" s="96">
        <v>20</v>
      </c>
      <c r="O127" s="96">
        <v>75</v>
      </c>
      <c r="P127" s="95">
        <v>91.6</v>
      </c>
      <c r="Q127" s="96">
        <v>90</v>
      </c>
      <c r="R127" s="96">
        <v>91</v>
      </c>
      <c r="S127" s="96">
        <v>96</v>
      </c>
      <c r="T127" s="95">
        <v>94.4</v>
      </c>
      <c r="U127" s="96">
        <v>95</v>
      </c>
      <c r="V127" s="96">
        <v>92</v>
      </c>
      <c r="W127" s="96">
        <v>95</v>
      </c>
      <c r="X127" s="97">
        <v>79.680000000000007</v>
      </c>
    </row>
    <row r="128" spans="1:24" ht="30" customHeight="1" x14ac:dyDescent="0.25">
      <c r="A128" s="104">
        <v>37</v>
      </c>
      <c r="B128" s="129">
        <v>119</v>
      </c>
      <c r="C128" s="108" t="s">
        <v>670</v>
      </c>
      <c r="D128" s="156">
        <v>47</v>
      </c>
      <c r="E128" s="95">
        <v>75.099999999999994</v>
      </c>
      <c r="F128" s="96">
        <v>57</v>
      </c>
      <c r="G128" s="96">
        <v>60</v>
      </c>
      <c r="H128" s="96">
        <v>100</v>
      </c>
      <c r="I128" s="95">
        <v>99</v>
      </c>
      <c r="J128" s="96">
        <v>100</v>
      </c>
      <c r="K128" s="96">
        <v>98</v>
      </c>
      <c r="L128" s="95">
        <v>23</v>
      </c>
      <c r="M128" s="96">
        <v>0</v>
      </c>
      <c r="N128" s="96">
        <v>20</v>
      </c>
      <c r="O128" s="96">
        <v>50</v>
      </c>
      <c r="P128" s="95">
        <v>100</v>
      </c>
      <c r="Q128" s="96">
        <v>100</v>
      </c>
      <c r="R128" s="96">
        <v>100</v>
      </c>
      <c r="S128" s="96">
        <v>100</v>
      </c>
      <c r="T128" s="95">
        <v>100</v>
      </c>
      <c r="U128" s="96">
        <v>100</v>
      </c>
      <c r="V128" s="96">
        <v>100</v>
      </c>
      <c r="W128" s="96">
        <v>100</v>
      </c>
      <c r="X128" s="97">
        <v>79.42</v>
      </c>
    </row>
    <row r="129" spans="1:24" ht="30" customHeight="1" x14ac:dyDescent="0.25">
      <c r="A129" s="104">
        <v>38</v>
      </c>
      <c r="B129" s="129">
        <v>136</v>
      </c>
      <c r="C129" s="108" t="s">
        <v>687</v>
      </c>
      <c r="D129" s="156">
        <v>43</v>
      </c>
      <c r="E129" s="95">
        <v>78.5</v>
      </c>
      <c r="F129" s="96">
        <v>71</v>
      </c>
      <c r="G129" s="96">
        <v>60</v>
      </c>
      <c r="H129" s="96">
        <v>98</v>
      </c>
      <c r="I129" s="95">
        <v>86</v>
      </c>
      <c r="J129" s="96">
        <v>80</v>
      </c>
      <c r="K129" s="96">
        <v>92</v>
      </c>
      <c r="L129" s="95">
        <v>42</v>
      </c>
      <c r="M129" s="96">
        <v>0</v>
      </c>
      <c r="N129" s="96">
        <v>30</v>
      </c>
      <c r="O129" s="96">
        <v>100</v>
      </c>
      <c r="P129" s="95">
        <v>98.2</v>
      </c>
      <c r="Q129" s="96">
        <v>100</v>
      </c>
      <c r="R129" s="96">
        <v>100</v>
      </c>
      <c r="S129" s="96">
        <v>91</v>
      </c>
      <c r="T129" s="95">
        <v>90.9</v>
      </c>
      <c r="U129" s="96">
        <v>100</v>
      </c>
      <c r="V129" s="96">
        <v>92</v>
      </c>
      <c r="W129" s="96">
        <v>85</v>
      </c>
      <c r="X129" s="97">
        <v>79.12</v>
      </c>
    </row>
    <row r="130" spans="1:24" ht="30" customHeight="1" x14ac:dyDescent="0.25">
      <c r="A130" s="104">
        <v>39</v>
      </c>
      <c r="B130" s="129">
        <v>126</v>
      </c>
      <c r="C130" s="108" t="s">
        <v>677</v>
      </c>
      <c r="D130" s="156">
        <v>60</v>
      </c>
      <c r="E130" s="95">
        <v>75.3</v>
      </c>
      <c r="F130" s="96">
        <v>59</v>
      </c>
      <c r="G130" s="96">
        <v>60</v>
      </c>
      <c r="H130" s="96">
        <v>99</v>
      </c>
      <c r="I130" s="95">
        <v>86.5</v>
      </c>
      <c r="J130" s="96">
        <v>80</v>
      </c>
      <c r="K130" s="96">
        <v>93</v>
      </c>
      <c r="L130" s="95">
        <v>36</v>
      </c>
      <c r="M130" s="96">
        <v>20</v>
      </c>
      <c r="N130" s="96">
        <v>0</v>
      </c>
      <c r="O130" s="96">
        <v>100</v>
      </c>
      <c r="P130" s="95">
        <v>98</v>
      </c>
      <c r="Q130" s="96">
        <v>98</v>
      </c>
      <c r="R130" s="96">
        <v>98</v>
      </c>
      <c r="S130" s="96">
        <v>98</v>
      </c>
      <c r="T130" s="95">
        <v>99</v>
      </c>
      <c r="U130" s="96">
        <v>98</v>
      </c>
      <c r="V130" s="96">
        <v>98</v>
      </c>
      <c r="W130" s="96">
        <v>100</v>
      </c>
      <c r="X130" s="97">
        <v>78.959999999999994</v>
      </c>
    </row>
    <row r="131" spans="1:24" ht="30" customHeight="1" x14ac:dyDescent="0.25">
      <c r="A131" s="104">
        <v>40</v>
      </c>
      <c r="B131" s="129">
        <v>82</v>
      </c>
      <c r="C131" s="108" t="s">
        <v>288</v>
      </c>
      <c r="D131" s="156">
        <v>95</v>
      </c>
      <c r="E131" s="95">
        <v>81.599999999999994</v>
      </c>
      <c r="F131" s="96">
        <v>54</v>
      </c>
      <c r="G131" s="96">
        <v>90</v>
      </c>
      <c r="H131" s="96">
        <v>96</v>
      </c>
      <c r="I131" s="95">
        <v>80</v>
      </c>
      <c r="J131" s="96">
        <v>80</v>
      </c>
      <c r="K131" s="96">
        <v>80</v>
      </c>
      <c r="L131" s="95">
        <v>45.3</v>
      </c>
      <c r="M131" s="96">
        <v>20</v>
      </c>
      <c r="N131" s="96">
        <v>30</v>
      </c>
      <c r="O131" s="96">
        <v>91</v>
      </c>
      <c r="P131" s="95">
        <v>95</v>
      </c>
      <c r="Q131" s="96">
        <v>95</v>
      </c>
      <c r="R131" s="96">
        <v>94</v>
      </c>
      <c r="S131" s="96">
        <v>97</v>
      </c>
      <c r="T131" s="95">
        <v>92.7</v>
      </c>
      <c r="U131" s="96">
        <v>92</v>
      </c>
      <c r="V131" s="96">
        <v>93</v>
      </c>
      <c r="W131" s="96">
        <v>93</v>
      </c>
      <c r="X131" s="97">
        <v>78.92</v>
      </c>
    </row>
    <row r="132" spans="1:24" ht="30" customHeight="1" x14ac:dyDescent="0.25">
      <c r="A132" s="104">
        <v>41</v>
      </c>
      <c r="B132" s="129">
        <v>141</v>
      </c>
      <c r="C132" s="108" t="s">
        <v>292</v>
      </c>
      <c r="D132" s="156">
        <v>85</v>
      </c>
      <c r="E132" s="95">
        <v>81.900000000000006</v>
      </c>
      <c r="F132" s="96">
        <v>55</v>
      </c>
      <c r="G132" s="96">
        <v>90</v>
      </c>
      <c r="H132" s="96">
        <v>96</v>
      </c>
      <c r="I132" s="95">
        <v>68</v>
      </c>
      <c r="J132" s="96">
        <v>60</v>
      </c>
      <c r="K132" s="96">
        <v>76</v>
      </c>
      <c r="L132" s="95">
        <v>60</v>
      </c>
      <c r="M132" s="96">
        <v>20</v>
      </c>
      <c r="N132" s="96">
        <v>60</v>
      </c>
      <c r="O132" s="96">
        <v>100</v>
      </c>
      <c r="P132" s="95">
        <v>92.8</v>
      </c>
      <c r="Q132" s="96">
        <v>91</v>
      </c>
      <c r="R132" s="96">
        <v>93</v>
      </c>
      <c r="S132" s="96">
        <v>96</v>
      </c>
      <c r="T132" s="95">
        <v>91.6</v>
      </c>
      <c r="U132" s="96">
        <v>91</v>
      </c>
      <c r="V132" s="96">
        <v>89</v>
      </c>
      <c r="W132" s="96">
        <v>93</v>
      </c>
      <c r="X132" s="97">
        <v>78.86</v>
      </c>
    </row>
    <row r="133" spans="1:24" ht="30" customHeight="1" x14ac:dyDescent="0.25">
      <c r="A133" s="104">
        <v>42</v>
      </c>
      <c r="B133" s="129">
        <v>102</v>
      </c>
      <c r="C133" s="108" t="s">
        <v>637</v>
      </c>
      <c r="D133" s="156">
        <v>34</v>
      </c>
      <c r="E133" s="95">
        <v>68.599999999999994</v>
      </c>
      <c r="F133" s="96">
        <v>42</v>
      </c>
      <c r="G133" s="96">
        <v>60</v>
      </c>
      <c r="H133" s="96">
        <v>95</v>
      </c>
      <c r="I133" s="95">
        <v>90</v>
      </c>
      <c r="J133" s="96">
        <v>100</v>
      </c>
      <c r="K133" s="96">
        <v>80</v>
      </c>
      <c r="L133" s="95">
        <v>44</v>
      </c>
      <c r="M133" s="96">
        <v>20</v>
      </c>
      <c r="N133" s="96">
        <v>20</v>
      </c>
      <c r="O133" s="96">
        <v>100</v>
      </c>
      <c r="P133" s="95">
        <v>95.2</v>
      </c>
      <c r="Q133" s="96">
        <v>92</v>
      </c>
      <c r="R133" s="96">
        <v>97</v>
      </c>
      <c r="S133" s="96">
        <v>98</v>
      </c>
      <c r="T133" s="95">
        <v>94.7</v>
      </c>
      <c r="U133" s="96">
        <v>94</v>
      </c>
      <c r="V133" s="96">
        <v>95</v>
      </c>
      <c r="W133" s="96">
        <v>95</v>
      </c>
      <c r="X133" s="97">
        <v>78.5</v>
      </c>
    </row>
    <row r="134" spans="1:24" ht="30" customHeight="1" x14ac:dyDescent="0.25">
      <c r="A134" s="104">
        <v>43</v>
      </c>
      <c r="B134" s="129">
        <v>149</v>
      </c>
      <c r="C134" s="108" t="s">
        <v>697</v>
      </c>
      <c r="D134" s="156">
        <v>42</v>
      </c>
      <c r="E134" s="95">
        <v>80.7</v>
      </c>
      <c r="F134" s="96">
        <v>81</v>
      </c>
      <c r="G134" s="96">
        <v>60</v>
      </c>
      <c r="H134" s="96">
        <v>96</v>
      </c>
      <c r="I134" s="95">
        <v>86.5</v>
      </c>
      <c r="J134" s="96">
        <v>80</v>
      </c>
      <c r="K134" s="96">
        <v>93</v>
      </c>
      <c r="L134" s="95">
        <v>36</v>
      </c>
      <c r="M134" s="96">
        <v>20</v>
      </c>
      <c r="N134" s="96">
        <v>30</v>
      </c>
      <c r="O134" s="96">
        <v>60</v>
      </c>
      <c r="P134" s="95">
        <v>93.6</v>
      </c>
      <c r="Q134" s="96">
        <v>96</v>
      </c>
      <c r="R134" s="96">
        <v>93</v>
      </c>
      <c r="S134" s="96">
        <v>90</v>
      </c>
      <c r="T134" s="95">
        <v>94.9</v>
      </c>
      <c r="U134" s="96">
        <v>96</v>
      </c>
      <c r="V134" s="96">
        <v>98</v>
      </c>
      <c r="W134" s="96">
        <v>93</v>
      </c>
      <c r="X134" s="97">
        <v>78.34</v>
      </c>
    </row>
    <row r="135" spans="1:24" ht="30" customHeight="1" x14ac:dyDescent="0.25">
      <c r="A135" s="104">
        <v>44</v>
      </c>
      <c r="B135" s="129">
        <v>84</v>
      </c>
      <c r="C135" s="108" t="s">
        <v>621</v>
      </c>
      <c r="D135" s="156">
        <v>86</v>
      </c>
      <c r="E135" s="95">
        <v>80.5</v>
      </c>
      <c r="F135" s="96">
        <v>53</v>
      </c>
      <c r="G135" s="96">
        <v>90</v>
      </c>
      <c r="H135" s="96">
        <v>94</v>
      </c>
      <c r="I135" s="95">
        <v>92</v>
      </c>
      <c r="J135" s="96">
        <v>100</v>
      </c>
      <c r="K135" s="96">
        <v>84</v>
      </c>
      <c r="L135" s="95">
        <v>31.8</v>
      </c>
      <c r="M135" s="96">
        <v>20</v>
      </c>
      <c r="N135" s="96">
        <v>0</v>
      </c>
      <c r="O135" s="96">
        <v>86</v>
      </c>
      <c r="P135" s="95">
        <v>94.8</v>
      </c>
      <c r="Q135" s="96">
        <v>94</v>
      </c>
      <c r="R135" s="96">
        <v>94</v>
      </c>
      <c r="S135" s="96">
        <v>98</v>
      </c>
      <c r="T135" s="95">
        <v>92.4</v>
      </c>
      <c r="U135" s="96">
        <v>94</v>
      </c>
      <c r="V135" s="96">
        <v>91</v>
      </c>
      <c r="W135" s="96">
        <v>92</v>
      </c>
      <c r="X135" s="97">
        <v>78.3</v>
      </c>
    </row>
    <row r="136" spans="1:24" ht="30" customHeight="1" x14ac:dyDescent="0.25">
      <c r="A136" s="104">
        <v>45</v>
      </c>
      <c r="B136" s="129">
        <v>135</v>
      </c>
      <c r="C136" s="108" t="s">
        <v>686</v>
      </c>
      <c r="D136" s="156">
        <v>102</v>
      </c>
      <c r="E136" s="95">
        <v>78</v>
      </c>
      <c r="F136" s="96">
        <v>72</v>
      </c>
      <c r="G136" s="96">
        <v>60</v>
      </c>
      <c r="H136" s="96">
        <v>96</v>
      </c>
      <c r="I136" s="95">
        <v>89</v>
      </c>
      <c r="J136" s="96">
        <v>100</v>
      </c>
      <c r="K136" s="96">
        <v>78</v>
      </c>
      <c r="L136" s="95">
        <v>42</v>
      </c>
      <c r="M136" s="96">
        <v>0</v>
      </c>
      <c r="N136" s="96">
        <v>30</v>
      </c>
      <c r="O136" s="96">
        <v>100</v>
      </c>
      <c r="P136" s="95">
        <v>90.6</v>
      </c>
      <c r="Q136" s="96">
        <v>94</v>
      </c>
      <c r="R136" s="96">
        <v>85</v>
      </c>
      <c r="S136" s="96">
        <v>95</v>
      </c>
      <c r="T136" s="95">
        <v>91.5</v>
      </c>
      <c r="U136" s="96">
        <v>96</v>
      </c>
      <c r="V136" s="96">
        <v>81</v>
      </c>
      <c r="W136" s="96">
        <v>93</v>
      </c>
      <c r="X136" s="97">
        <v>78.22</v>
      </c>
    </row>
    <row r="137" spans="1:24" ht="30" customHeight="1" x14ac:dyDescent="0.25">
      <c r="A137" s="104">
        <v>46</v>
      </c>
      <c r="B137" s="129">
        <v>114</v>
      </c>
      <c r="C137" s="108" t="s">
        <v>666</v>
      </c>
      <c r="D137" s="156">
        <v>57</v>
      </c>
      <c r="E137" s="95">
        <v>79.2</v>
      </c>
      <c r="F137" s="96">
        <v>80</v>
      </c>
      <c r="G137" s="96">
        <v>60</v>
      </c>
      <c r="H137" s="96">
        <v>93</v>
      </c>
      <c r="I137" s="95">
        <v>82.5</v>
      </c>
      <c r="J137" s="96">
        <v>80</v>
      </c>
      <c r="K137" s="96">
        <v>85</v>
      </c>
      <c r="L137" s="95">
        <v>48</v>
      </c>
      <c r="M137" s="96">
        <v>20</v>
      </c>
      <c r="N137" s="96">
        <v>30</v>
      </c>
      <c r="O137" s="96">
        <v>100</v>
      </c>
      <c r="P137" s="95">
        <v>96.2</v>
      </c>
      <c r="Q137" s="96">
        <v>95</v>
      </c>
      <c r="R137" s="96">
        <v>100</v>
      </c>
      <c r="S137" s="96">
        <v>91</v>
      </c>
      <c r="T137" s="95">
        <v>84.5</v>
      </c>
      <c r="U137" s="96">
        <v>95</v>
      </c>
      <c r="V137" s="96">
        <v>80</v>
      </c>
      <c r="W137" s="96">
        <v>80</v>
      </c>
      <c r="X137" s="97">
        <v>78.08</v>
      </c>
    </row>
    <row r="138" spans="1:24" ht="30" customHeight="1" x14ac:dyDescent="0.25">
      <c r="A138" s="104">
        <v>47</v>
      </c>
      <c r="B138" s="129">
        <v>142</v>
      </c>
      <c r="C138" s="108" t="s">
        <v>690</v>
      </c>
      <c r="D138" s="156">
        <v>88</v>
      </c>
      <c r="E138" s="95">
        <v>66</v>
      </c>
      <c r="F138" s="96">
        <v>40</v>
      </c>
      <c r="G138" s="96">
        <v>60</v>
      </c>
      <c r="H138" s="96">
        <v>90</v>
      </c>
      <c r="I138" s="95">
        <v>90</v>
      </c>
      <c r="J138" s="96">
        <v>100</v>
      </c>
      <c r="K138" s="96">
        <v>80</v>
      </c>
      <c r="L138" s="95">
        <v>48</v>
      </c>
      <c r="M138" s="96">
        <v>20</v>
      </c>
      <c r="N138" s="96">
        <v>30</v>
      </c>
      <c r="O138" s="96">
        <v>100</v>
      </c>
      <c r="P138" s="95">
        <v>90.4</v>
      </c>
      <c r="Q138" s="96">
        <v>91</v>
      </c>
      <c r="R138" s="96">
        <v>89</v>
      </c>
      <c r="S138" s="96">
        <v>92</v>
      </c>
      <c r="T138" s="95">
        <v>93</v>
      </c>
      <c r="U138" s="96">
        <v>89</v>
      </c>
      <c r="V138" s="96">
        <v>89</v>
      </c>
      <c r="W138" s="96">
        <v>97</v>
      </c>
      <c r="X138" s="97">
        <v>77.48</v>
      </c>
    </row>
    <row r="139" spans="1:24" ht="30" customHeight="1" x14ac:dyDescent="0.25">
      <c r="A139" s="104">
        <v>48</v>
      </c>
      <c r="B139" s="129">
        <v>113</v>
      </c>
      <c r="C139" s="108" t="s">
        <v>665</v>
      </c>
      <c r="D139" s="156">
        <v>97</v>
      </c>
      <c r="E139" s="95">
        <v>70.599999999999994</v>
      </c>
      <c r="F139" s="96">
        <v>70</v>
      </c>
      <c r="G139" s="96">
        <v>60</v>
      </c>
      <c r="H139" s="96">
        <v>79</v>
      </c>
      <c r="I139" s="95">
        <v>86</v>
      </c>
      <c r="J139" s="96">
        <v>100</v>
      </c>
      <c r="K139" s="96">
        <v>72</v>
      </c>
      <c r="L139" s="95">
        <v>72</v>
      </c>
      <c r="M139" s="96">
        <v>60</v>
      </c>
      <c r="N139" s="96">
        <v>60</v>
      </c>
      <c r="O139" s="96">
        <v>100</v>
      </c>
      <c r="P139" s="95">
        <v>77.400000000000006</v>
      </c>
      <c r="Q139" s="96">
        <v>78</v>
      </c>
      <c r="R139" s="96">
        <v>78</v>
      </c>
      <c r="S139" s="96">
        <v>75</v>
      </c>
      <c r="T139" s="95">
        <v>80.8</v>
      </c>
      <c r="U139" s="96">
        <v>85</v>
      </c>
      <c r="V139" s="96">
        <v>79</v>
      </c>
      <c r="W139" s="96">
        <v>79</v>
      </c>
      <c r="X139" s="97">
        <v>77.36</v>
      </c>
    </row>
    <row r="140" spans="1:24" ht="30" customHeight="1" x14ac:dyDescent="0.25">
      <c r="A140" s="104">
        <v>49</v>
      </c>
      <c r="B140" s="129">
        <v>124</v>
      </c>
      <c r="C140" s="108" t="s">
        <v>675</v>
      </c>
      <c r="D140" s="156">
        <v>60</v>
      </c>
      <c r="E140" s="95">
        <v>78.099999999999994</v>
      </c>
      <c r="F140" s="96">
        <v>75</v>
      </c>
      <c r="G140" s="96">
        <v>60</v>
      </c>
      <c r="H140" s="96">
        <v>94</v>
      </c>
      <c r="I140" s="95">
        <v>95</v>
      </c>
      <c r="J140" s="96">
        <v>100</v>
      </c>
      <c r="K140" s="96">
        <v>90</v>
      </c>
      <c r="L140" s="95">
        <v>29</v>
      </c>
      <c r="M140" s="96">
        <v>20</v>
      </c>
      <c r="N140" s="96">
        <v>20</v>
      </c>
      <c r="O140" s="96">
        <v>50</v>
      </c>
      <c r="P140" s="95">
        <v>91.2</v>
      </c>
      <c r="Q140" s="96">
        <v>90</v>
      </c>
      <c r="R140" s="96">
        <v>90</v>
      </c>
      <c r="S140" s="96">
        <v>96</v>
      </c>
      <c r="T140" s="95">
        <v>93</v>
      </c>
      <c r="U140" s="96">
        <v>93</v>
      </c>
      <c r="V140" s="96">
        <v>93</v>
      </c>
      <c r="W140" s="96">
        <v>93</v>
      </c>
      <c r="X140" s="97">
        <v>77.260000000000005</v>
      </c>
    </row>
    <row r="141" spans="1:24" ht="30" customHeight="1" x14ac:dyDescent="0.25">
      <c r="A141" s="104">
        <v>50</v>
      </c>
      <c r="B141" s="129">
        <v>125</v>
      </c>
      <c r="C141" s="108" t="s">
        <v>676</v>
      </c>
      <c r="D141" s="156">
        <v>69</v>
      </c>
      <c r="E141" s="95">
        <v>68.7</v>
      </c>
      <c r="F141" s="96">
        <v>61</v>
      </c>
      <c r="G141" s="96">
        <v>60</v>
      </c>
      <c r="H141" s="96">
        <v>81</v>
      </c>
      <c r="I141" s="95">
        <v>87.5</v>
      </c>
      <c r="J141" s="96">
        <v>100</v>
      </c>
      <c r="K141" s="96">
        <v>75</v>
      </c>
      <c r="L141" s="95">
        <v>42</v>
      </c>
      <c r="M141" s="96">
        <v>0</v>
      </c>
      <c r="N141" s="96">
        <v>30</v>
      </c>
      <c r="O141" s="96">
        <v>100</v>
      </c>
      <c r="P141" s="95">
        <v>91</v>
      </c>
      <c r="Q141" s="96">
        <v>90</v>
      </c>
      <c r="R141" s="96">
        <v>92</v>
      </c>
      <c r="S141" s="96">
        <v>91</v>
      </c>
      <c r="T141" s="95">
        <v>93.2</v>
      </c>
      <c r="U141" s="96">
        <v>94</v>
      </c>
      <c r="V141" s="96">
        <v>90</v>
      </c>
      <c r="W141" s="96">
        <v>94</v>
      </c>
      <c r="X141" s="97">
        <v>76.48</v>
      </c>
    </row>
    <row r="142" spans="1:24" ht="30" customHeight="1" x14ac:dyDescent="0.25">
      <c r="A142" s="104">
        <v>51</v>
      </c>
      <c r="B142" s="129">
        <v>138</v>
      </c>
      <c r="C142" s="108" t="s">
        <v>689</v>
      </c>
      <c r="D142" s="156">
        <v>76</v>
      </c>
      <c r="E142" s="95">
        <v>76.3</v>
      </c>
      <c r="F142" s="96">
        <v>69</v>
      </c>
      <c r="G142" s="96">
        <v>60</v>
      </c>
      <c r="H142" s="96">
        <v>94</v>
      </c>
      <c r="I142" s="95">
        <v>96.5</v>
      </c>
      <c r="J142" s="96">
        <v>100</v>
      </c>
      <c r="K142" s="96">
        <v>93</v>
      </c>
      <c r="L142" s="95">
        <v>18</v>
      </c>
      <c r="M142" s="96">
        <v>20</v>
      </c>
      <c r="N142" s="96">
        <v>30</v>
      </c>
      <c r="O142" s="96">
        <v>0</v>
      </c>
      <c r="P142" s="95">
        <v>95.4</v>
      </c>
      <c r="Q142" s="96">
        <v>95</v>
      </c>
      <c r="R142" s="96">
        <v>95</v>
      </c>
      <c r="S142" s="96">
        <v>97</v>
      </c>
      <c r="T142" s="95">
        <v>95.5</v>
      </c>
      <c r="U142" s="96">
        <v>93</v>
      </c>
      <c r="V142" s="96">
        <v>93</v>
      </c>
      <c r="W142" s="96">
        <v>98</v>
      </c>
      <c r="X142" s="97">
        <v>76.34</v>
      </c>
    </row>
    <row r="143" spans="1:24" ht="30" customHeight="1" x14ac:dyDescent="0.25">
      <c r="A143" s="104">
        <v>52</v>
      </c>
      <c r="B143" s="129">
        <v>131</v>
      </c>
      <c r="C143" s="108" t="s">
        <v>682</v>
      </c>
      <c r="D143" s="156">
        <v>60</v>
      </c>
      <c r="E143" s="95">
        <v>80.5</v>
      </c>
      <c r="F143" s="96">
        <v>79</v>
      </c>
      <c r="G143" s="96">
        <v>60</v>
      </c>
      <c r="H143" s="96">
        <v>97</v>
      </c>
      <c r="I143" s="95">
        <v>91</v>
      </c>
      <c r="J143" s="96">
        <v>100</v>
      </c>
      <c r="K143" s="96">
        <v>82</v>
      </c>
      <c r="L143" s="95">
        <v>18</v>
      </c>
      <c r="M143" s="96">
        <v>20</v>
      </c>
      <c r="N143" s="96">
        <v>30</v>
      </c>
      <c r="O143" s="96">
        <v>0</v>
      </c>
      <c r="P143" s="95">
        <v>95</v>
      </c>
      <c r="Q143" s="96">
        <v>95</v>
      </c>
      <c r="R143" s="96">
        <v>94</v>
      </c>
      <c r="S143" s="96">
        <v>97</v>
      </c>
      <c r="T143" s="95">
        <v>95</v>
      </c>
      <c r="U143" s="96">
        <v>98</v>
      </c>
      <c r="V143" s="96">
        <v>93</v>
      </c>
      <c r="W143" s="96">
        <v>94</v>
      </c>
      <c r="X143" s="97">
        <v>75.900000000000006</v>
      </c>
    </row>
    <row r="144" spans="1:24" ht="30" customHeight="1" x14ac:dyDescent="0.25">
      <c r="A144" s="104">
        <v>53</v>
      </c>
      <c r="B144" s="129">
        <v>111</v>
      </c>
      <c r="C144" s="108" t="s">
        <v>646</v>
      </c>
      <c r="D144" s="156">
        <v>69</v>
      </c>
      <c r="E144" s="95">
        <v>76.3</v>
      </c>
      <c r="F144" s="96">
        <v>65</v>
      </c>
      <c r="G144" s="96">
        <v>60</v>
      </c>
      <c r="H144" s="96">
        <v>97</v>
      </c>
      <c r="I144" s="95">
        <v>87.5</v>
      </c>
      <c r="J144" s="96">
        <v>100</v>
      </c>
      <c r="K144" s="96">
        <v>75</v>
      </c>
      <c r="L144" s="95">
        <v>42</v>
      </c>
      <c r="M144" s="96">
        <v>0</v>
      </c>
      <c r="N144" s="96">
        <v>30</v>
      </c>
      <c r="O144" s="96">
        <v>100</v>
      </c>
      <c r="P144" s="95">
        <v>89.2</v>
      </c>
      <c r="Q144" s="96">
        <v>90</v>
      </c>
      <c r="R144" s="96">
        <v>90</v>
      </c>
      <c r="S144" s="96">
        <v>86</v>
      </c>
      <c r="T144" s="95">
        <v>83.5</v>
      </c>
      <c r="U144" s="96">
        <v>75</v>
      </c>
      <c r="V144" s="96">
        <v>80</v>
      </c>
      <c r="W144" s="96">
        <v>90</v>
      </c>
      <c r="X144" s="97">
        <v>75.7</v>
      </c>
    </row>
    <row r="145" spans="1:25" ht="30" customHeight="1" x14ac:dyDescent="0.25">
      <c r="A145" s="104">
        <v>54</v>
      </c>
      <c r="B145" s="129">
        <v>93</v>
      </c>
      <c r="C145" s="108" t="s">
        <v>629</v>
      </c>
      <c r="D145" s="156">
        <v>185</v>
      </c>
      <c r="E145" s="95">
        <v>69.900000000000006</v>
      </c>
      <c r="F145" s="96">
        <v>53</v>
      </c>
      <c r="G145" s="96">
        <v>60</v>
      </c>
      <c r="H145" s="96">
        <v>90</v>
      </c>
      <c r="I145" s="95">
        <v>67.5</v>
      </c>
      <c r="J145" s="96">
        <v>40</v>
      </c>
      <c r="K145" s="96">
        <v>95</v>
      </c>
      <c r="L145" s="95">
        <v>44.4</v>
      </c>
      <c r="M145" s="96">
        <v>20</v>
      </c>
      <c r="N145" s="96">
        <v>30</v>
      </c>
      <c r="O145" s="96">
        <v>88</v>
      </c>
      <c r="P145" s="95">
        <v>98.2</v>
      </c>
      <c r="Q145" s="96">
        <v>98</v>
      </c>
      <c r="R145" s="96">
        <v>99</v>
      </c>
      <c r="S145" s="96">
        <v>97</v>
      </c>
      <c r="T145" s="95">
        <v>97.8</v>
      </c>
      <c r="U145" s="96">
        <v>98</v>
      </c>
      <c r="V145" s="96">
        <v>97</v>
      </c>
      <c r="W145" s="96">
        <v>98</v>
      </c>
      <c r="X145" s="97">
        <v>75.56</v>
      </c>
    </row>
    <row r="146" spans="1:25" ht="30" customHeight="1" x14ac:dyDescent="0.25">
      <c r="A146" s="104">
        <v>55</v>
      </c>
      <c r="B146" s="129">
        <v>107</v>
      </c>
      <c r="C146" s="108" t="s">
        <v>642</v>
      </c>
      <c r="D146" s="156">
        <v>46</v>
      </c>
      <c r="E146" s="95">
        <v>80.2</v>
      </c>
      <c r="F146" s="96">
        <v>78</v>
      </c>
      <c r="G146" s="96">
        <v>60</v>
      </c>
      <c r="H146" s="96">
        <v>97</v>
      </c>
      <c r="I146" s="95">
        <v>69</v>
      </c>
      <c r="J146" s="96">
        <v>60</v>
      </c>
      <c r="K146" s="96">
        <v>78</v>
      </c>
      <c r="L146" s="95">
        <v>50</v>
      </c>
      <c r="M146" s="96">
        <v>40</v>
      </c>
      <c r="N146" s="96">
        <v>20</v>
      </c>
      <c r="O146" s="96">
        <v>100</v>
      </c>
      <c r="P146" s="95">
        <v>90.4</v>
      </c>
      <c r="Q146" s="96">
        <v>91</v>
      </c>
      <c r="R146" s="96">
        <v>91</v>
      </c>
      <c r="S146" s="96">
        <v>88</v>
      </c>
      <c r="T146" s="95">
        <v>87.4</v>
      </c>
      <c r="U146" s="96">
        <v>84</v>
      </c>
      <c r="V146" s="96">
        <v>91</v>
      </c>
      <c r="W146" s="96">
        <v>88</v>
      </c>
      <c r="X146" s="97">
        <v>75.400000000000006</v>
      </c>
    </row>
    <row r="147" spans="1:25" ht="30" customHeight="1" x14ac:dyDescent="0.25">
      <c r="A147" s="104">
        <v>56</v>
      </c>
      <c r="B147" s="129">
        <v>99</v>
      </c>
      <c r="C147" s="108" t="s">
        <v>605</v>
      </c>
      <c r="D147" s="156">
        <v>89</v>
      </c>
      <c r="E147" s="95">
        <v>78.5</v>
      </c>
      <c r="F147" s="96">
        <v>71</v>
      </c>
      <c r="G147" s="96">
        <v>60</v>
      </c>
      <c r="H147" s="96">
        <v>98</v>
      </c>
      <c r="I147" s="95">
        <v>71.5</v>
      </c>
      <c r="J147" s="96">
        <v>60</v>
      </c>
      <c r="K147" s="96">
        <v>83</v>
      </c>
      <c r="L147" s="95">
        <v>44</v>
      </c>
      <c r="M147" s="96">
        <v>20</v>
      </c>
      <c r="N147" s="96">
        <v>20</v>
      </c>
      <c r="O147" s="96">
        <v>100</v>
      </c>
      <c r="P147" s="95">
        <v>91.8</v>
      </c>
      <c r="Q147" s="96">
        <v>91</v>
      </c>
      <c r="R147" s="96">
        <v>91</v>
      </c>
      <c r="S147" s="96">
        <v>95</v>
      </c>
      <c r="T147" s="95">
        <v>89.7</v>
      </c>
      <c r="U147" s="96">
        <v>90</v>
      </c>
      <c r="V147" s="96">
        <v>86</v>
      </c>
      <c r="W147" s="96">
        <v>91</v>
      </c>
      <c r="X147" s="97">
        <v>75.099999999999994</v>
      </c>
    </row>
    <row r="148" spans="1:25" ht="30" customHeight="1" x14ac:dyDescent="0.25">
      <c r="A148" s="104">
        <v>57</v>
      </c>
      <c r="B148" s="129">
        <v>116</v>
      </c>
      <c r="C148" s="108" t="s">
        <v>604</v>
      </c>
      <c r="D148" s="156">
        <v>60</v>
      </c>
      <c r="E148" s="95">
        <v>73.8</v>
      </c>
      <c r="F148" s="96">
        <v>58</v>
      </c>
      <c r="G148" s="96">
        <v>60</v>
      </c>
      <c r="H148" s="96">
        <v>96</v>
      </c>
      <c r="I148" s="95">
        <v>90</v>
      </c>
      <c r="J148" s="96">
        <v>100</v>
      </c>
      <c r="K148" s="96">
        <v>80</v>
      </c>
      <c r="L148" s="95">
        <v>24</v>
      </c>
      <c r="M148" s="96">
        <v>40</v>
      </c>
      <c r="N148" s="96">
        <v>30</v>
      </c>
      <c r="O148" s="96">
        <v>0</v>
      </c>
      <c r="P148" s="95">
        <v>89.6</v>
      </c>
      <c r="Q148" s="96">
        <v>87</v>
      </c>
      <c r="R148" s="96">
        <v>87</v>
      </c>
      <c r="S148" s="96">
        <v>100</v>
      </c>
      <c r="T148" s="95">
        <v>95.3</v>
      </c>
      <c r="U148" s="96">
        <v>93</v>
      </c>
      <c r="V148" s="96">
        <v>87</v>
      </c>
      <c r="W148" s="96">
        <v>100</v>
      </c>
      <c r="X148" s="97">
        <v>74.540000000000006</v>
      </c>
    </row>
    <row r="149" spans="1:25" ht="30" customHeight="1" x14ac:dyDescent="0.25">
      <c r="A149" s="104">
        <v>58</v>
      </c>
      <c r="B149" s="129">
        <v>88</v>
      </c>
      <c r="C149" s="108" t="s">
        <v>624</v>
      </c>
      <c r="D149" s="156">
        <v>102</v>
      </c>
      <c r="E149" s="95">
        <v>85.8</v>
      </c>
      <c r="F149" s="96">
        <v>64</v>
      </c>
      <c r="G149" s="96">
        <v>90</v>
      </c>
      <c r="H149" s="96">
        <v>99</v>
      </c>
      <c r="I149" s="95">
        <v>48</v>
      </c>
      <c r="J149" s="96">
        <v>0</v>
      </c>
      <c r="K149" s="96">
        <v>96</v>
      </c>
      <c r="L149" s="95">
        <v>42</v>
      </c>
      <c r="M149" s="96">
        <v>0</v>
      </c>
      <c r="N149" s="96">
        <v>30</v>
      </c>
      <c r="O149" s="96">
        <v>100</v>
      </c>
      <c r="P149" s="95">
        <v>96.4</v>
      </c>
      <c r="Q149" s="96">
        <v>92</v>
      </c>
      <c r="R149" s="96">
        <v>100</v>
      </c>
      <c r="S149" s="96">
        <v>98</v>
      </c>
      <c r="T149" s="95">
        <v>96</v>
      </c>
      <c r="U149" s="96">
        <v>98</v>
      </c>
      <c r="V149" s="96">
        <v>98</v>
      </c>
      <c r="W149" s="96">
        <v>94</v>
      </c>
      <c r="X149" s="97">
        <v>73.64</v>
      </c>
    </row>
    <row r="150" spans="1:25" ht="30" customHeight="1" x14ac:dyDescent="0.25">
      <c r="A150" s="104">
        <v>59</v>
      </c>
      <c r="B150" s="129">
        <v>83</v>
      </c>
      <c r="C150" s="108" t="s">
        <v>620</v>
      </c>
      <c r="D150" s="156">
        <v>92</v>
      </c>
      <c r="E150" s="95">
        <v>84.4</v>
      </c>
      <c r="F150" s="96">
        <v>82</v>
      </c>
      <c r="G150" s="96">
        <v>90</v>
      </c>
      <c r="H150" s="96">
        <v>82</v>
      </c>
      <c r="I150" s="95">
        <v>71</v>
      </c>
      <c r="J150" s="96">
        <v>80</v>
      </c>
      <c r="K150" s="96">
        <v>62</v>
      </c>
      <c r="L150" s="95">
        <v>48</v>
      </c>
      <c r="M150" s="96">
        <v>20</v>
      </c>
      <c r="N150" s="96">
        <v>30</v>
      </c>
      <c r="O150" s="96">
        <v>100</v>
      </c>
      <c r="P150" s="95">
        <v>89.2</v>
      </c>
      <c r="Q150" s="96">
        <v>85</v>
      </c>
      <c r="R150" s="96">
        <v>90</v>
      </c>
      <c r="S150" s="96">
        <v>96</v>
      </c>
      <c r="T150" s="95">
        <v>75.2</v>
      </c>
      <c r="U150" s="96">
        <v>62</v>
      </c>
      <c r="V150" s="96">
        <v>83</v>
      </c>
      <c r="W150" s="96">
        <v>80</v>
      </c>
      <c r="X150" s="97">
        <v>73.56</v>
      </c>
    </row>
    <row r="151" spans="1:25" ht="30" customHeight="1" x14ac:dyDescent="0.25">
      <c r="A151" s="104">
        <v>60</v>
      </c>
      <c r="B151" s="129">
        <v>91</v>
      </c>
      <c r="C151" s="108" t="s">
        <v>627</v>
      </c>
      <c r="D151" s="156">
        <v>123</v>
      </c>
      <c r="E151" s="95">
        <v>85.5</v>
      </c>
      <c r="F151" s="96">
        <v>63</v>
      </c>
      <c r="G151" s="96">
        <v>90</v>
      </c>
      <c r="H151" s="96">
        <v>99</v>
      </c>
      <c r="I151" s="95">
        <v>54.5</v>
      </c>
      <c r="J151" s="96">
        <v>20</v>
      </c>
      <c r="K151" s="96">
        <v>89</v>
      </c>
      <c r="L151" s="95">
        <v>30</v>
      </c>
      <c r="M151" s="96">
        <v>0</v>
      </c>
      <c r="N151" s="96">
        <v>0</v>
      </c>
      <c r="O151" s="96">
        <v>100</v>
      </c>
      <c r="P151" s="95">
        <v>98.2</v>
      </c>
      <c r="Q151" s="96">
        <v>100</v>
      </c>
      <c r="R151" s="96">
        <v>97</v>
      </c>
      <c r="S151" s="96">
        <v>97</v>
      </c>
      <c r="T151" s="95">
        <v>97.6</v>
      </c>
      <c r="U151" s="96">
        <v>97</v>
      </c>
      <c r="V151" s="96">
        <v>100</v>
      </c>
      <c r="W151" s="96">
        <v>97</v>
      </c>
      <c r="X151" s="97">
        <v>73.16</v>
      </c>
    </row>
    <row r="152" spans="1:25" ht="30" customHeight="1" x14ac:dyDescent="0.25">
      <c r="A152" s="104">
        <v>61</v>
      </c>
      <c r="B152" s="129">
        <v>89</v>
      </c>
      <c r="C152" s="108" t="s">
        <v>625</v>
      </c>
      <c r="D152" s="156">
        <v>73</v>
      </c>
      <c r="E152" s="95">
        <v>87.4</v>
      </c>
      <c r="F152" s="96">
        <v>72</v>
      </c>
      <c r="G152" s="96">
        <v>90</v>
      </c>
      <c r="H152" s="96">
        <v>97</v>
      </c>
      <c r="I152" s="95">
        <v>45.5</v>
      </c>
      <c r="J152" s="96">
        <v>0</v>
      </c>
      <c r="K152" s="96">
        <v>91</v>
      </c>
      <c r="L152" s="95">
        <v>46</v>
      </c>
      <c r="M152" s="96">
        <v>0</v>
      </c>
      <c r="N152" s="96">
        <v>40</v>
      </c>
      <c r="O152" s="96">
        <v>100</v>
      </c>
      <c r="P152" s="95">
        <v>92.8</v>
      </c>
      <c r="Q152" s="96">
        <v>92</v>
      </c>
      <c r="R152" s="96">
        <v>93</v>
      </c>
      <c r="S152" s="96">
        <v>94</v>
      </c>
      <c r="T152" s="95">
        <v>92.7</v>
      </c>
      <c r="U152" s="96">
        <v>96</v>
      </c>
      <c r="V152" s="96">
        <v>92</v>
      </c>
      <c r="W152" s="96">
        <v>91</v>
      </c>
      <c r="X152" s="97">
        <v>72.88</v>
      </c>
    </row>
    <row r="153" spans="1:25" ht="30" customHeight="1" x14ac:dyDescent="0.25">
      <c r="A153" s="104">
        <v>62</v>
      </c>
      <c r="B153" s="129">
        <v>144</v>
      </c>
      <c r="C153" s="108" t="s">
        <v>692</v>
      </c>
      <c r="D153" s="156">
        <v>44</v>
      </c>
      <c r="E153" s="95">
        <v>71.400000000000006</v>
      </c>
      <c r="F153" s="96">
        <v>74</v>
      </c>
      <c r="G153" s="96">
        <v>60</v>
      </c>
      <c r="H153" s="96">
        <v>78</v>
      </c>
      <c r="I153" s="95">
        <v>72</v>
      </c>
      <c r="J153" s="96">
        <v>80</v>
      </c>
      <c r="K153" s="96">
        <v>64</v>
      </c>
      <c r="L153" s="95">
        <v>42</v>
      </c>
      <c r="M153" s="96">
        <v>0</v>
      </c>
      <c r="N153" s="96">
        <v>30</v>
      </c>
      <c r="O153" s="96">
        <v>100</v>
      </c>
      <c r="P153" s="95">
        <v>91</v>
      </c>
      <c r="Q153" s="96">
        <v>100</v>
      </c>
      <c r="R153" s="96">
        <v>86</v>
      </c>
      <c r="S153" s="96">
        <v>83</v>
      </c>
      <c r="T153" s="95">
        <v>86.7</v>
      </c>
      <c r="U153" s="96">
        <v>86</v>
      </c>
      <c r="V153" s="96">
        <v>77</v>
      </c>
      <c r="W153" s="96">
        <v>91</v>
      </c>
      <c r="X153" s="97">
        <v>72.62</v>
      </c>
    </row>
    <row r="154" spans="1:25" ht="30" customHeight="1" x14ac:dyDescent="0.25">
      <c r="A154" s="104">
        <v>63</v>
      </c>
      <c r="B154" s="129">
        <v>86</v>
      </c>
      <c r="C154" s="108" t="s">
        <v>622</v>
      </c>
      <c r="D154" s="156">
        <v>43</v>
      </c>
      <c r="E154" s="95">
        <v>73.099999999999994</v>
      </c>
      <c r="F154" s="96">
        <v>65</v>
      </c>
      <c r="G154" s="96">
        <v>60</v>
      </c>
      <c r="H154" s="96">
        <v>89</v>
      </c>
      <c r="I154" s="95">
        <v>84.5</v>
      </c>
      <c r="J154" s="96">
        <v>100</v>
      </c>
      <c r="K154" s="96">
        <v>69</v>
      </c>
      <c r="L154" s="95">
        <v>36</v>
      </c>
      <c r="M154" s="96">
        <v>20</v>
      </c>
      <c r="N154" s="96">
        <v>0</v>
      </c>
      <c r="O154" s="96">
        <v>100</v>
      </c>
      <c r="P154" s="95">
        <v>87.6</v>
      </c>
      <c r="Q154" s="96">
        <v>89</v>
      </c>
      <c r="R154" s="96">
        <v>83</v>
      </c>
      <c r="S154" s="96">
        <v>94</v>
      </c>
      <c r="T154" s="95">
        <v>79.5</v>
      </c>
      <c r="U154" s="96">
        <v>85</v>
      </c>
      <c r="V154" s="96">
        <v>80</v>
      </c>
      <c r="W154" s="96">
        <v>76</v>
      </c>
      <c r="X154" s="97">
        <v>72.14</v>
      </c>
    </row>
    <row r="155" spans="1:25" ht="30" customHeight="1" x14ac:dyDescent="0.25">
      <c r="A155" s="104">
        <v>64</v>
      </c>
      <c r="B155" s="129">
        <v>94</v>
      </c>
      <c r="C155" s="108" t="s">
        <v>630</v>
      </c>
      <c r="D155" s="156">
        <v>54</v>
      </c>
      <c r="E155" s="95">
        <v>74.7</v>
      </c>
      <c r="F155" s="96">
        <v>69</v>
      </c>
      <c r="G155" s="96">
        <v>60</v>
      </c>
      <c r="H155" s="96">
        <v>90</v>
      </c>
      <c r="I155" s="95">
        <v>70</v>
      </c>
      <c r="J155" s="96">
        <v>60</v>
      </c>
      <c r="K155" s="96">
        <v>80</v>
      </c>
      <c r="L155" s="95">
        <v>38</v>
      </c>
      <c r="M155" s="96">
        <v>0</v>
      </c>
      <c r="N155" s="96">
        <v>20</v>
      </c>
      <c r="O155" s="96">
        <v>100</v>
      </c>
      <c r="P155" s="95">
        <v>89</v>
      </c>
      <c r="Q155" s="96">
        <v>88</v>
      </c>
      <c r="R155" s="96">
        <v>88</v>
      </c>
      <c r="S155" s="96">
        <v>93</v>
      </c>
      <c r="T155" s="95">
        <v>83.4</v>
      </c>
      <c r="U155" s="96">
        <v>89</v>
      </c>
      <c r="V155" s="96">
        <v>71</v>
      </c>
      <c r="W155" s="96">
        <v>85</v>
      </c>
      <c r="X155" s="97">
        <v>71.02</v>
      </c>
    </row>
    <row r="156" spans="1:25" ht="30" customHeight="1" x14ac:dyDescent="0.25">
      <c r="A156" s="104">
        <v>65</v>
      </c>
      <c r="B156" s="129">
        <v>129</v>
      </c>
      <c r="C156" s="108" t="s">
        <v>680</v>
      </c>
      <c r="D156" s="156">
        <v>13</v>
      </c>
      <c r="E156" s="95">
        <v>67.900000000000006</v>
      </c>
      <c r="F156" s="96">
        <v>33</v>
      </c>
      <c r="G156" s="96">
        <v>60</v>
      </c>
      <c r="H156" s="96">
        <v>100</v>
      </c>
      <c r="I156" s="95">
        <v>70</v>
      </c>
      <c r="J156" s="96">
        <v>60</v>
      </c>
      <c r="K156" s="96">
        <v>80</v>
      </c>
      <c r="L156" s="95">
        <v>44</v>
      </c>
      <c r="M156" s="96">
        <v>20</v>
      </c>
      <c r="N156" s="96">
        <v>20</v>
      </c>
      <c r="O156" s="96">
        <v>100</v>
      </c>
      <c r="P156" s="95">
        <v>100</v>
      </c>
      <c r="Q156" s="96">
        <v>100</v>
      </c>
      <c r="R156" s="96">
        <v>100</v>
      </c>
      <c r="S156" s="96">
        <v>100</v>
      </c>
      <c r="T156" s="95">
        <v>70</v>
      </c>
      <c r="U156" s="96">
        <v>60</v>
      </c>
      <c r="V156" s="96">
        <v>60</v>
      </c>
      <c r="W156" s="96">
        <v>80</v>
      </c>
      <c r="X156" s="97">
        <v>70.38</v>
      </c>
    </row>
    <row r="157" spans="1:25" ht="30" customHeight="1" x14ac:dyDescent="0.25">
      <c r="A157" s="104">
        <v>66</v>
      </c>
      <c r="B157" s="129">
        <v>103</v>
      </c>
      <c r="C157" s="108" t="s">
        <v>638</v>
      </c>
      <c r="D157" s="156">
        <v>50</v>
      </c>
      <c r="E157" s="95">
        <v>61.4</v>
      </c>
      <c r="F157" s="96">
        <v>56</v>
      </c>
      <c r="G157" s="96">
        <v>30</v>
      </c>
      <c r="H157" s="96">
        <v>89</v>
      </c>
      <c r="I157" s="95">
        <v>56.5</v>
      </c>
      <c r="J157" s="96">
        <v>40</v>
      </c>
      <c r="K157" s="96">
        <v>73</v>
      </c>
      <c r="L157" s="95">
        <v>33</v>
      </c>
      <c r="M157" s="96">
        <v>20</v>
      </c>
      <c r="N157" s="96">
        <v>30</v>
      </c>
      <c r="O157" s="96">
        <v>50</v>
      </c>
      <c r="P157" s="95">
        <v>93.2</v>
      </c>
      <c r="Q157" s="96">
        <v>90</v>
      </c>
      <c r="R157" s="96">
        <v>93</v>
      </c>
      <c r="S157" s="96">
        <v>100</v>
      </c>
      <c r="T157" s="95">
        <v>87.6</v>
      </c>
      <c r="U157" s="96">
        <v>90</v>
      </c>
      <c r="V157" s="96">
        <v>83</v>
      </c>
      <c r="W157" s="96">
        <v>88</v>
      </c>
      <c r="X157" s="97">
        <v>66.34</v>
      </c>
    </row>
    <row r="158" spans="1:25" s="91" customFormat="1" ht="30" customHeight="1" x14ac:dyDescent="0.25">
      <c r="A158" s="188"/>
      <c r="B158" s="189"/>
      <c r="C158" s="194"/>
      <c r="D158" s="194"/>
      <c r="E158" s="98"/>
      <c r="F158" s="191"/>
      <c r="G158" s="191"/>
      <c r="H158" s="191"/>
      <c r="I158" s="98"/>
      <c r="J158" s="191"/>
      <c r="K158" s="191"/>
      <c r="L158" s="98"/>
      <c r="M158" s="191"/>
      <c r="N158" s="191"/>
      <c r="O158" s="191"/>
      <c r="P158" s="98"/>
      <c r="Q158" s="191"/>
      <c r="R158" s="191"/>
      <c r="S158" s="191"/>
      <c r="T158" s="98"/>
      <c r="U158" s="191"/>
      <c r="V158" s="191"/>
      <c r="W158" s="191"/>
      <c r="X158" s="192"/>
      <c r="Y158" s="193"/>
    </row>
    <row r="159" spans="1:25" s="193" customFormat="1" ht="30" customHeight="1" x14ac:dyDescent="0.25">
      <c r="A159" s="188"/>
      <c r="B159" s="189"/>
      <c r="C159" s="194"/>
      <c r="D159" s="201" t="s">
        <v>7032</v>
      </c>
      <c r="E159" s="98"/>
      <c r="F159" s="191"/>
      <c r="G159" s="191"/>
      <c r="H159" s="191"/>
      <c r="I159" s="98"/>
      <c r="J159" s="191"/>
      <c r="K159" s="191"/>
      <c r="L159" s="98"/>
      <c r="M159" s="191"/>
      <c r="N159" s="191"/>
      <c r="O159" s="191"/>
      <c r="P159" s="98"/>
      <c r="Q159" s="191"/>
      <c r="R159" s="191"/>
      <c r="S159" s="191"/>
      <c r="T159" s="98"/>
      <c r="U159" s="191"/>
      <c r="V159" s="191"/>
      <c r="W159" s="191"/>
      <c r="X159" s="192"/>
    </row>
    <row r="160" spans="1:25" ht="81" customHeight="1" x14ac:dyDescent="0.25">
      <c r="A160" s="102" t="s">
        <v>234</v>
      </c>
      <c r="B160" s="197" t="s">
        <v>610</v>
      </c>
      <c r="C160" s="183" t="s">
        <v>235</v>
      </c>
      <c r="D160" s="6" t="s">
        <v>7028</v>
      </c>
      <c r="E160" s="198" t="s">
        <v>236</v>
      </c>
      <c r="F160" s="199" t="s">
        <v>237</v>
      </c>
      <c r="G160" s="199" t="s">
        <v>238</v>
      </c>
      <c r="H160" s="199" t="s">
        <v>239</v>
      </c>
      <c r="I160" s="198" t="s">
        <v>240</v>
      </c>
      <c r="J160" s="199" t="s">
        <v>241</v>
      </c>
      <c r="K160" s="199" t="s">
        <v>242</v>
      </c>
      <c r="L160" s="198" t="s">
        <v>243</v>
      </c>
      <c r="M160" s="200" t="s">
        <v>244</v>
      </c>
      <c r="N160" s="200" t="s">
        <v>245</v>
      </c>
      <c r="O160" s="200" t="s">
        <v>259</v>
      </c>
      <c r="P160" s="198" t="s">
        <v>246</v>
      </c>
      <c r="Q160" s="200" t="s">
        <v>247</v>
      </c>
      <c r="R160" s="200" t="s">
        <v>248</v>
      </c>
      <c r="S160" s="200" t="s">
        <v>249</v>
      </c>
      <c r="T160" s="198" t="s">
        <v>250</v>
      </c>
      <c r="U160" s="200" t="s">
        <v>251</v>
      </c>
      <c r="V160" s="200" t="s">
        <v>252</v>
      </c>
      <c r="W160" s="200" t="s">
        <v>253</v>
      </c>
      <c r="X160" s="111" t="s">
        <v>254</v>
      </c>
    </row>
    <row r="161" spans="1:24" ht="30" customHeight="1" x14ac:dyDescent="0.25">
      <c r="A161" s="104">
        <v>1</v>
      </c>
      <c r="B161" s="129">
        <v>166</v>
      </c>
      <c r="C161" s="108" t="s">
        <v>707</v>
      </c>
      <c r="D161" s="156">
        <v>46</v>
      </c>
      <c r="E161" s="95">
        <v>90.7</v>
      </c>
      <c r="F161" s="96">
        <v>83</v>
      </c>
      <c r="G161" s="96">
        <v>90</v>
      </c>
      <c r="H161" s="96">
        <v>97</v>
      </c>
      <c r="I161" s="95">
        <v>96.5</v>
      </c>
      <c r="J161" s="96">
        <v>100</v>
      </c>
      <c r="K161" s="96">
        <v>93</v>
      </c>
      <c r="L161" s="95">
        <v>60</v>
      </c>
      <c r="M161" s="96">
        <v>20</v>
      </c>
      <c r="N161" s="96">
        <v>60</v>
      </c>
      <c r="O161" s="96">
        <v>100</v>
      </c>
      <c r="P161" s="95">
        <v>98.8</v>
      </c>
      <c r="Q161" s="96">
        <v>99</v>
      </c>
      <c r="R161" s="96">
        <v>98</v>
      </c>
      <c r="S161" s="96">
        <v>100</v>
      </c>
      <c r="T161" s="95">
        <v>98.1</v>
      </c>
      <c r="U161" s="96">
        <v>99</v>
      </c>
      <c r="V161" s="96">
        <v>97</v>
      </c>
      <c r="W161" s="96">
        <v>98</v>
      </c>
      <c r="X161" s="97">
        <v>88.82</v>
      </c>
    </row>
    <row r="162" spans="1:24" ht="30" customHeight="1" x14ac:dyDescent="0.25">
      <c r="A162" s="104">
        <v>2</v>
      </c>
      <c r="B162" s="129">
        <v>164</v>
      </c>
      <c r="C162" s="108" t="s">
        <v>298</v>
      </c>
      <c r="D162" s="156">
        <v>3</v>
      </c>
      <c r="E162" s="95">
        <v>82.6</v>
      </c>
      <c r="F162" s="96">
        <v>52</v>
      </c>
      <c r="G162" s="96">
        <v>90</v>
      </c>
      <c r="H162" s="96">
        <v>100</v>
      </c>
      <c r="I162" s="95">
        <v>80</v>
      </c>
      <c r="J162" s="96">
        <v>60</v>
      </c>
      <c r="K162" s="96">
        <v>100</v>
      </c>
      <c r="L162" s="95">
        <v>76</v>
      </c>
      <c r="M162" s="96">
        <v>20</v>
      </c>
      <c r="N162" s="96">
        <v>100</v>
      </c>
      <c r="O162" s="96">
        <v>100</v>
      </c>
      <c r="P162" s="95">
        <v>100</v>
      </c>
      <c r="Q162" s="96">
        <v>100</v>
      </c>
      <c r="R162" s="96">
        <v>100</v>
      </c>
      <c r="S162" s="96">
        <v>100</v>
      </c>
      <c r="T162" s="95">
        <v>100</v>
      </c>
      <c r="U162" s="96">
        <v>100</v>
      </c>
      <c r="V162" s="96">
        <v>100</v>
      </c>
      <c r="W162" s="96">
        <v>100</v>
      </c>
      <c r="X162" s="97">
        <v>87.72</v>
      </c>
    </row>
    <row r="163" spans="1:24" ht="30" customHeight="1" x14ac:dyDescent="0.25">
      <c r="A163" s="104">
        <v>3</v>
      </c>
      <c r="B163" s="129">
        <v>152</v>
      </c>
      <c r="C163" s="108" t="s">
        <v>699</v>
      </c>
      <c r="D163" s="156">
        <v>53</v>
      </c>
      <c r="E163" s="95">
        <v>86.7</v>
      </c>
      <c r="F163" s="96">
        <v>71</v>
      </c>
      <c r="G163" s="96">
        <v>90</v>
      </c>
      <c r="H163" s="96">
        <v>96</v>
      </c>
      <c r="I163" s="95">
        <v>81</v>
      </c>
      <c r="J163" s="96">
        <v>80</v>
      </c>
      <c r="K163" s="96">
        <v>82</v>
      </c>
      <c r="L163" s="95">
        <v>56.4</v>
      </c>
      <c r="M163" s="96">
        <v>20</v>
      </c>
      <c r="N163" s="96">
        <v>60</v>
      </c>
      <c r="O163" s="96">
        <v>88</v>
      </c>
      <c r="P163" s="95">
        <v>99.4</v>
      </c>
      <c r="Q163" s="96">
        <v>100</v>
      </c>
      <c r="R163" s="96">
        <v>100</v>
      </c>
      <c r="S163" s="96">
        <v>97</v>
      </c>
      <c r="T163" s="95">
        <v>99.5</v>
      </c>
      <c r="U163" s="96">
        <v>99</v>
      </c>
      <c r="V163" s="96">
        <v>99</v>
      </c>
      <c r="W163" s="96">
        <v>100</v>
      </c>
      <c r="X163" s="97">
        <v>84.6</v>
      </c>
    </row>
    <row r="164" spans="1:24" ht="30" customHeight="1" x14ac:dyDescent="0.25">
      <c r="A164" s="104">
        <v>4</v>
      </c>
      <c r="B164" s="129">
        <v>150</v>
      </c>
      <c r="C164" s="108" t="s">
        <v>293</v>
      </c>
      <c r="D164" s="156">
        <v>114</v>
      </c>
      <c r="E164" s="95">
        <v>77.400000000000006</v>
      </c>
      <c r="F164" s="96">
        <v>36</v>
      </c>
      <c r="G164" s="96">
        <v>90</v>
      </c>
      <c r="H164" s="96">
        <v>99</v>
      </c>
      <c r="I164" s="95">
        <v>97.5</v>
      </c>
      <c r="J164" s="96">
        <v>100</v>
      </c>
      <c r="K164" s="96">
        <v>95</v>
      </c>
      <c r="L164" s="95">
        <v>48</v>
      </c>
      <c r="M164" s="96">
        <v>60</v>
      </c>
      <c r="N164" s="96">
        <v>0</v>
      </c>
      <c r="O164" s="96">
        <v>100</v>
      </c>
      <c r="P164" s="95">
        <v>97.6</v>
      </c>
      <c r="Q164" s="96">
        <v>97</v>
      </c>
      <c r="R164" s="96">
        <v>97</v>
      </c>
      <c r="S164" s="96">
        <v>100</v>
      </c>
      <c r="T164" s="95">
        <v>97.5</v>
      </c>
      <c r="U164" s="96">
        <v>98</v>
      </c>
      <c r="V164" s="96">
        <v>98</v>
      </c>
      <c r="W164" s="96">
        <v>97</v>
      </c>
      <c r="X164" s="97">
        <v>83.6</v>
      </c>
    </row>
    <row r="165" spans="1:24" ht="30" customHeight="1" x14ac:dyDescent="0.25">
      <c r="A165" s="104">
        <v>5</v>
      </c>
      <c r="B165" s="129">
        <v>155</v>
      </c>
      <c r="C165" s="108" t="s">
        <v>295</v>
      </c>
      <c r="D165" s="156">
        <v>59</v>
      </c>
      <c r="E165" s="95">
        <v>80.900000000000006</v>
      </c>
      <c r="F165" s="96">
        <v>79</v>
      </c>
      <c r="G165" s="96">
        <v>60</v>
      </c>
      <c r="H165" s="96">
        <v>98</v>
      </c>
      <c r="I165" s="95">
        <v>94.5</v>
      </c>
      <c r="J165" s="96">
        <v>100</v>
      </c>
      <c r="K165" s="96">
        <v>89</v>
      </c>
      <c r="L165" s="95">
        <v>42.7</v>
      </c>
      <c r="M165" s="96">
        <v>0</v>
      </c>
      <c r="N165" s="96">
        <v>40</v>
      </c>
      <c r="O165" s="96">
        <v>89</v>
      </c>
      <c r="P165" s="95">
        <v>98.4</v>
      </c>
      <c r="Q165" s="96">
        <v>98</v>
      </c>
      <c r="R165" s="96">
        <v>99</v>
      </c>
      <c r="S165" s="96">
        <v>98</v>
      </c>
      <c r="T165" s="95">
        <v>98</v>
      </c>
      <c r="U165" s="96">
        <v>98</v>
      </c>
      <c r="V165" s="96">
        <v>98</v>
      </c>
      <c r="W165" s="96">
        <v>98</v>
      </c>
      <c r="X165" s="97">
        <v>82.9</v>
      </c>
    </row>
    <row r="166" spans="1:24" ht="30" customHeight="1" x14ac:dyDescent="0.25">
      <c r="A166" s="104">
        <v>6</v>
      </c>
      <c r="B166" s="129">
        <v>153</v>
      </c>
      <c r="C166" s="108" t="s">
        <v>700</v>
      </c>
      <c r="D166" s="156">
        <v>57</v>
      </c>
      <c r="E166" s="95">
        <v>92.4</v>
      </c>
      <c r="F166" s="96">
        <v>86</v>
      </c>
      <c r="G166" s="96">
        <v>90</v>
      </c>
      <c r="H166" s="96">
        <v>99</v>
      </c>
      <c r="I166" s="95">
        <v>77.5</v>
      </c>
      <c r="J166" s="96">
        <v>60</v>
      </c>
      <c r="K166" s="96">
        <v>95</v>
      </c>
      <c r="L166" s="95">
        <v>46</v>
      </c>
      <c r="M166" s="96">
        <v>20</v>
      </c>
      <c r="N166" s="96">
        <v>40</v>
      </c>
      <c r="O166" s="96">
        <v>80</v>
      </c>
      <c r="P166" s="95">
        <v>98.8</v>
      </c>
      <c r="Q166" s="96">
        <v>98</v>
      </c>
      <c r="R166" s="96">
        <v>100</v>
      </c>
      <c r="S166" s="96">
        <v>98</v>
      </c>
      <c r="T166" s="95">
        <v>98.5</v>
      </c>
      <c r="U166" s="96">
        <v>98</v>
      </c>
      <c r="V166" s="96">
        <v>98</v>
      </c>
      <c r="W166" s="96">
        <v>99</v>
      </c>
      <c r="X166" s="97">
        <v>82.64</v>
      </c>
    </row>
    <row r="167" spans="1:24" ht="30" customHeight="1" x14ac:dyDescent="0.25">
      <c r="A167" s="104">
        <v>7</v>
      </c>
      <c r="B167" s="129">
        <v>158</v>
      </c>
      <c r="C167" s="108" t="s">
        <v>702</v>
      </c>
      <c r="D167" s="156">
        <v>31</v>
      </c>
      <c r="E167" s="95">
        <v>77.099999999999994</v>
      </c>
      <c r="F167" s="96">
        <v>65</v>
      </c>
      <c r="G167" s="96">
        <v>60</v>
      </c>
      <c r="H167" s="96">
        <v>99</v>
      </c>
      <c r="I167" s="95">
        <v>79</v>
      </c>
      <c r="J167" s="96">
        <v>60</v>
      </c>
      <c r="K167" s="96">
        <v>98</v>
      </c>
      <c r="L167" s="95">
        <v>54</v>
      </c>
      <c r="M167" s="96">
        <v>40</v>
      </c>
      <c r="N167" s="96">
        <v>30</v>
      </c>
      <c r="O167" s="96">
        <v>100</v>
      </c>
      <c r="P167" s="95">
        <v>100</v>
      </c>
      <c r="Q167" s="96">
        <v>100</v>
      </c>
      <c r="R167" s="96">
        <v>100</v>
      </c>
      <c r="S167" s="96">
        <v>100</v>
      </c>
      <c r="T167" s="95">
        <v>100</v>
      </c>
      <c r="U167" s="96">
        <v>100</v>
      </c>
      <c r="V167" s="96">
        <v>100</v>
      </c>
      <c r="W167" s="96">
        <v>100</v>
      </c>
      <c r="X167" s="97">
        <v>82.02</v>
      </c>
    </row>
    <row r="168" spans="1:24" ht="30" customHeight="1" x14ac:dyDescent="0.25">
      <c r="A168" s="104">
        <v>8</v>
      </c>
      <c r="B168" s="129">
        <v>159</v>
      </c>
      <c r="C168" s="108" t="s">
        <v>703</v>
      </c>
      <c r="D168" s="156">
        <v>50</v>
      </c>
      <c r="E168" s="95">
        <v>79</v>
      </c>
      <c r="F168" s="96">
        <v>70</v>
      </c>
      <c r="G168" s="96">
        <v>60</v>
      </c>
      <c r="H168" s="96">
        <v>100</v>
      </c>
      <c r="I168" s="95">
        <v>79</v>
      </c>
      <c r="J168" s="96">
        <v>60</v>
      </c>
      <c r="K168" s="96">
        <v>98</v>
      </c>
      <c r="L168" s="95">
        <v>52</v>
      </c>
      <c r="M168" s="96">
        <v>20</v>
      </c>
      <c r="N168" s="96">
        <v>40</v>
      </c>
      <c r="O168" s="96">
        <v>100</v>
      </c>
      <c r="P168" s="95">
        <v>100</v>
      </c>
      <c r="Q168" s="96">
        <v>100</v>
      </c>
      <c r="R168" s="96">
        <v>100</v>
      </c>
      <c r="S168" s="96">
        <v>100</v>
      </c>
      <c r="T168" s="95">
        <v>99.8</v>
      </c>
      <c r="U168" s="96">
        <v>100</v>
      </c>
      <c r="V168" s="96">
        <v>99</v>
      </c>
      <c r="W168" s="96">
        <v>100</v>
      </c>
      <c r="X168" s="97">
        <v>81.96</v>
      </c>
    </row>
    <row r="169" spans="1:24" ht="30" customHeight="1" x14ac:dyDescent="0.25">
      <c r="A169" s="104">
        <v>9</v>
      </c>
      <c r="B169" s="129">
        <v>156</v>
      </c>
      <c r="C169" s="108" t="s">
        <v>701</v>
      </c>
      <c r="D169" s="156">
        <v>32</v>
      </c>
      <c r="E169" s="95">
        <v>76.8</v>
      </c>
      <c r="F169" s="96">
        <v>64</v>
      </c>
      <c r="G169" s="96">
        <v>60</v>
      </c>
      <c r="H169" s="96">
        <v>99</v>
      </c>
      <c r="I169" s="95">
        <v>78.5</v>
      </c>
      <c r="J169" s="96">
        <v>60</v>
      </c>
      <c r="K169" s="96">
        <v>97</v>
      </c>
      <c r="L169" s="95">
        <v>48</v>
      </c>
      <c r="M169" s="96">
        <v>20</v>
      </c>
      <c r="N169" s="96">
        <v>30</v>
      </c>
      <c r="O169" s="96">
        <v>100</v>
      </c>
      <c r="P169" s="95">
        <v>100</v>
      </c>
      <c r="Q169" s="96">
        <v>100</v>
      </c>
      <c r="R169" s="96">
        <v>100</v>
      </c>
      <c r="S169" s="96">
        <v>100</v>
      </c>
      <c r="T169" s="95">
        <v>99.7</v>
      </c>
      <c r="U169" s="96">
        <v>99</v>
      </c>
      <c r="V169" s="96">
        <v>100</v>
      </c>
      <c r="W169" s="96">
        <v>100</v>
      </c>
      <c r="X169" s="97">
        <v>80.599999999999994</v>
      </c>
    </row>
    <row r="170" spans="1:24" ht="30" customHeight="1" x14ac:dyDescent="0.25">
      <c r="A170" s="104">
        <v>10</v>
      </c>
      <c r="B170" s="129">
        <v>160</v>
      </c>
      <c r="C170" s="108" t="s">
        <v>297</v>
      </c>
      <c r="D170" s="156">
        <v>48</v>
      </c>
      <c r="E170" s="95">
        <v>75.8</v>
      </c>
      <c r="F170" s="96">
        <v>66</v>
      </c>
      <c r="G170" s="96">
        <v>60</v>
      </c>
      <c r="H170" s="96">
        <v>95</v>
      </c>
      <c r="I170" s="95">
        <v>93</v>
      </c>
      <c r="J170" s="96">
        <v>100</v>
      </c>
      <c r="K170" s="96">
        <v>86</v>
      </c>
      <c r="L170" s="95">
        <v>42</v>
      </c>
      <c r="M170" s="96">
        <v>0</v>
      </c>
      <c r="N170" s="96">
        <v>30</v>
      </c>
      <c r="O170" s="96">
        <v>100</v>
      </c>
      <c r="P170" s="95">
        <v>94.4</v>
      </c>
      <c r="Q170" s="96">
        <v>93</v>
      </c>
      <c r="R170" s="96">
        <v>95</v>
      </c>
      <c r="S170" s="96">
        <v>96</v>
      </c>
      <c r="T170" s="95">
        <v>95</v>
      </c>
      <c r="U170" s="96">
        <v>98</v>
      </c>
      <c r="V170" s="96">
        <v>93</v>
      </c>
      <c r="W170" s="96">
        <v>94</v>
      </c>
      <c r="X170" s="97">
        <v>80.040000000000006</v>
      </c>
    </row>
    <row r="171" spans="1:24" ht="30" customHeight="1" x14ac:dyDescent="0.25">
      <c r="A171" s="104">
        <v>11</v>
      </c>
      <c r="B171" s="129">
        <v>154</v>
      </c>
      <c r="C171" s="108" t="s">
        <v>294</v>
      </c>
      <c r="D171" s="156">
        <v>43</v>
      </c>
      <c r="E171" s="95">
        <v>83.9</v>
      </c>
      <c r="F171" s="96">
        <v>59</v>
      </c>
      <c r="G171" s="96">
        <v>90</v>
      </c>
      <c r="H171" s="96">
        <v>98</v>
      </c>
      <c r="I171" s="95">
        <v>77</v>
      </c>
      <c r="J171" s="96">
        <v>100</v>
      </c>
      <c r="K171" s="96">
        <v>54</v>
      </c>
      <c r="L171" s="95">
        <v>36</v>
      </c>
      <c r="M171" s="96">
        <v>20</v>
      </c>
      <c r="N171" s="96">
        <v>0</v>
      </c>
      <c r="O171" s="96">
        <v>100</v>
      </c>
      <c r="P171" s="95">
        <v>99.8</v>
      </c>
      <c r="Q171" s="96">
        <v>100</v>
      </c>
      <c r="R171" s="96">
        <v>100</v>
      </c>
      <c r="S171" s="96">
        <v>99</v>
      </c>
      <c r="T171" s="95">
        <v>98.5</v>
      </c>
      <c r="U171" s="96">
        <v>98</v>
      </c>
      <c r="V171" s="96">
        <v>98</v>
      </c>
      <c r="W171" s="96">
        <v>99</v>
      </c>
      <c r="X171" s="97">
        <v>79.040000000000006</v>
      </c>
    </row>
    <row r="172" spans="1:24" ht="30" customHeight="1" x14ac:dyDescent="0.25">
      <c r="A172" s="104">
        <v>12</v>
      </c>
      <c r="B172" s="129">
        <v>162</v>
      </c>
      <c r="C172" s="108" t="s">
        <v>705</v>
      </c>
      <c r="D172" s="156">
        <v>20</v>
      </c>
      <c r="E172" s="95">
        <v>79</v>
      </c>
      <c r="F172" s="96">
        <v>74</v>
      </c>
      <c r="G172" s="96">
        <v>60</v>
      </c>
      <c r="H172" s="96">
        <v>97</v>
      </c>
      <c r="I172" s="95">
        <v>65</v>
      </c>
      <c r="J172" s="96">
        <v>40</v>
      </c>
      <c r="K172" s="96">
        <v>90</v>
      </c>
      <c r="L172" s="95">
        <v>44</v>
      </c>
      <c r="M172" s="96">
        <v>20</v>
      </c>
      <c r="N172" s="96">
        <v>20</v>
      </c>
      <c r="O172" s="96">
        <v>100</v>
      </c>
      <c r="P172" s="95">
        <v>98.8</v>
      </c>
      <c r="Q172" s="96">
        <v>99</v>
      </c>
      <c r="R172" s="96">
        <v>98</v>
      </c>
      <c r="S172" s="96">
        <v>100</v>
      </c>
      <c r="T172" s="95">
        <v>97.2</v>
      </c>
      <c r="U172" s="96">
        <v>98</v>
      </c>
      <c r="V172" s="96">
        <v>94</v>
      </c>
      <c r="W172" s="96">
        <v>98</v>
      </c>
      <c r="X172" s="187">
        <v>76.8</v>
      </c>
    </row>
    <row r="173" spans="1:24" ht="30" customHeight="1" x14ac:dyDescent="0.25">
      <c r="A173" s="104">
        <v>13</v>
      </c>
      <c r="B173" s="129">
        <v>163</v>
      </c>
      <c r="C173" s="108" t="s">
        <v>706</v>
      </c>
      <c r="D173" s="156">
        <v>13</v>
      </c>
      <c r="E173" s="95">
        <v>83.2</v>
      </c>
      <c r="F173" s="96">
        <v>58</v>
      </c>
      <c r="G173" s="96">
        <v>90</v>
      </c>
      <c r="H173" s="96">
        <v>97</v>
      </c>
      <c r="I173" s="95">
        <v>75</v>
      </c>
      <c r="J173" s="96">
        <v>60</v>
      </c>
      <c r="K173" s="96">
        <v>90</v>
      </c>
      <c r="L173" s="95">
        <v>48</v>
      </c>
      <c r="M173" s="96">
        <v>20</v>
      </c>
      <c r="N173" s="96">
        <v>30</v>
      </c>
      <c r="O173" s="96">
        <v>100</v>
      </c>
      <c r="P173" s="95">
        <v>90</v>
      </c>
      <c r="Q173" s="96">
        <v>90</v>
      </c>
      <c r="R173" s="96">
        <v>85</v>
      </c>
      <c r="S173" s="96">
        <v>100</v>
      </c>
      <c r="T173" s="95">
        <v>86</v>
      </c>
      <c r="U173" s="96">
        <v>85</v>
      </c>
      <c r="V173" s="96">
        <v>90</v>
      </c>
      <c r="W173" s="96">
        <v>85</v>
      </c>
      <c r="X173" s="187">
        <v>76.44</v>
      </c>
    </row>
    <row r="174" spans="1:24" ht="30" customHeight="1" x14ac:dyDescent="0.25">
      <c r="A174" s="104">
        <v>13</v>
      </c>
      <c r="B174" s="129">
        <v>167</v>
      </c>
      <c r="C174" s="108" t="s">
        <v>300</v>
      </c>
      <c r="D174" s="156">
        <v>48</v>
      </c>
      <c r="E174" s="95">
        <v>77.099999999999994</v>
      </c>
      <c r="F174" s="96">
        <v>73</v>
      </c>
      <c r="G174" s="96">
        <v>60</v>
      </c>
      <c r="H174" s="96">
        <v>93</v>
      </c>
      <c r="I174" s="95">
        <v>76</v>
      </c>
      <c r="J174" s="96">
        <v>60</v>
      </c>
      <c r="K174" s="96">
        <v>92</v>
      </c>
      <c r="L174" s="95">
        <v>38.4</v>
      </c>
      <c r="M174" s="96">
        <v>0</v>
      </c>
      <c r="N174" s="96">
        <v>30</v>
      </c>
      <c r="O174" s="96">
        <v>88</v>
      </c>
      <c r="P174" s="95">
        <v>94.8</v>
      </c>
      <c r="Q174" s="96">
        <v>94</v>
      </c>
      <c r="R174" s="96">
        <v>95</v>
      </c>
      <c r="S174" s="96">
        <v>96</v>
      </c>
      <c r="T174" s="95">
        <v>95.9</v>
      </c>
      <c r="U174" s="96">
        <v>98</v>
      </c>
      <c r="V174" s="96">
        <v>95</v>
      </c>
      <c r="W174" s="96">
        <v>95</v>
      </c>
      <c r="X174" s="187">
        <v>76.44</v>
      </c>
    </row>
    <row r="175" spans="1:24" ht="30" customHeight="1" x14ac:dyDescent="0.25">
      <c r="A175" s="104">
        <v>14</v>
      </c>
      <c r="B175" s="129">
        <v>151</v>
      </c>
      <c r="C175" s="108" t="s">
        <v>698</v>
      </c>
      <c r="D175" s="156">
        <v>1</v>
      </c>
      <c r="E175" s="95">
        <v>87.1</v>
      </c>
      <c r="F175" s="96">
        <v>67</v>
      </c>
      <c r="G175" s="96">
        <v>90</v>
      </c>
      <c r="H175" s="96">
        <v>100</v>
      </c>
      <c r="I175" s="95">
        <v>65.5</v>
      </c>
      <c r="J175" s="96">
        <v>60</v>
      </c>
      <c r="K175" s="96">
        <v>71</v>
      </c>
      <c r="L175" s="95">
        <v>48</v>
      </c>
      <c r="M175" s="96">
        <v>20</v>
      </c>
      <c r="N175" s="96">
        <v>30</v>
      </c>
      <c r="O175" s="96">
        <v>100</v>
      </c>
      <c r="P175" s="95">
        <v>79.400000000000006</v>
      </c>
      <c r="Q175" s="96">
        <v>86</v>
      </c>
      <c r="R175" s="96">
        <v>71</v>
      </c>
      <c r="S175" s="96">
        <v>83</v>
      </c>
      <c r="T175" s="95">
        <v>88.5</v>
      </c>
      <c r="U175" s="96">
        <v>71</v>
      </c>
      <c r="V175" s="96">
        <v>86</v>
      </c>
      <c r="W175" s="96">
        <v>100</v>
      </c>
      <c r="X175" s="187">
        <v>73.7</v>
      </c>
    </row>
    <row r="176" spans="1:24" ht="30" customHeight="1" x14ac:dyDescent="0.25">
      <c r="A176" s="104">
        <v>15</v>
      </c>
      <c r="B176" s="129">
        <v>157</v>
      </c>
      <c r="C176" s="108" t="s">
        <v>296</v>
      </c>
      <c r="D176" s="156">
        <v>21</v>
      </c>
      <c r="E176" s="95">
        <v>78.599999999999994</v>
      </c>
      <c r="F176" s="96">
        <v>56</v>
      </c>
      <c r="G176" s="96">
        <v>90</v>
      </c>
      <c r="H176" s="96">
        <v>87</v>
      </c>
      <c r="I176" s="95">
        <v>52</v>
      </c>
      <c r="J176" s="96">
        <v>40</v>
      </c>
      <c r="K176" s="96">
        <v>64</v>
      </c>
      <c r="L176" s="95">
        <v>48</v>
      </c>
      <c r="M176" s="96">
        <v>20</v>
      </c>
      <c r="N176" s="96">
        <v>30</v>
      </c>
      <c r="O176" s="96">
        <v>100</v>
      </c>
      <c r="P176" s="95">
        <v>95.6</v>
      </c>
      <c r="Q176" s="96">
        <v>94</v>
      </c>
      <c r="R176" s="96">
        <v>98</v>
      </c>
      <c r="S176" s="96">
        <v>94</v>
      </c>
      <c r="T176" s="95">
        <v>87.7</v>
      </c>
      <c r="U176" s="96">
        <v>93</v>
      </c>
      <c r="V176" s="96">
        <v>79</v>
      </c>
      <c r="W176" s="96">
        <v>88</v>
      </c>
      <c r="X176" s="97">
        <v>72.38</v>
      </c>
    </row>
    <row r="177" spans="1:26" ht="30" customHeight="1" x14ac:dyDescent="0.25">
      <c r="A177" s="104">
        <v>16</v>
      </c>
      <c r="B177" s="129">
        <v>161</v>
      </c>
      <c r="C177" s="108" t="s">
        <v>704</v>
      </c>
      <c r="D177" s="156">
        <v>97</v>
      </c>
      <c r="E177" s="95">
        <v>51.6</v>
      </c>
      <c r="F177" s="96">
        <v>56</v>
      </c>
      <c r="G177" s="96">
        <v>0</v>
      </c>
      <c r="H177" s="96">
        <v>87</v>
      </c>
      <c r="I177" s="95">
        <v>98</v>
      </c>
      <c r="J177" s="96">
        <v>100</v>
      </c>
      <c r="K177" s="96">
        <v>96</v>
      </c>
      <c r="L177" s="95">
        <v>17.399999999999999</v>
      </c>
      <c r="M177" s="96">
        <v>20</v>
      </c>
      <c r="N177" s="96">
        <v>0</v>
      </c>
      <c r="O177" s="96">
        <v>38</v>
      </c>
      <c r="P177" s="95">
        <v>93.4</v>
      </c>
      <c r="Q177" s="96">
        <v>89</v>
      </c>
      <c r="R177" s="96">
        <v>100</v>
      </c>
      <c r="S177" s="96">
        <v>89</v>
      </c>
      <c r="T177" s="95">
        <v>98.9</v>
      </c>
      <c r="U177" s="96">
        <v>98</v>
      </c>
      <c r="V177" s="96">
        <v>100</v>
      </c>
      <c r="W177" s="96">
        <v>99</v>
      </c>
      <c r="X177" s="97">
        <v>71.86</v>
      </c>
    </row>
    <row r="178" spans="1:26" ht="30" customHeight="1" x14ac:dyDescent="0.25">
      <c r="A178" s="104">
        <v>17</v>
      </c>
      <c r="B178" s="129">
        <v>165</v>
      </c>
      <c r="C178" s="108" t="s">
        <v>299</v>
      </c>
      <c r="D178" s="156">
        <v>47</v>
      </c>
      <c r="E178" s="95">
        <v>79</v>
      </c>
      <c r="F178" s="96">
        <v>54</v>
      </c>
      <c r="G178" s="96">
        <v>100</v>
      </c>
      <c r="H178" s="96">
        <v>82</v>
      </c>
      <c r="I178" s="95">
        <v>48</v>
      </c>
      <c r="J178" s="96">
        <v>40</v>
      </c>
      <c r="K178" s="96">
        <v>56</v>
      </c>
      <c r="L178" s="95">
        <v>54</v>
      </c>
      <c r="M178" s="96">
        <v>0</v>
      </c>
      <c r="N178" s="96">
        <v>60</v>
      </c>
      <c r="O178" s="96">
        <v>100</v>
      </c>
      <c r="P178" s="95">
        <v>73.400000000000006</v>
      </c>
      <c r="Q178" s="96">
        <v>68</v>
      </c>
      <c r="R178" s="96">
        <v>76</v>
      </c>
      <c r="S178" s="96">
        <v>79</v>
      </c>
      <c r="T178" s="95">
        <v>81.599999999999994</v>
      </c>
      <c r="U178" s="96">
        <v>80</v>
      </c>
      <c r="V178" s="96">
        <v>68</v>
      </c>
      <c r="W178" s="96">
        <v>88</v>
      </c>
      <c r="X178" s="97">
        <v>67.2</v>
      </c>
    </row>
    <row r="180" spans="1:26" x14ac:dyDescent="0.25">
      <c r="D180" s="185"/>
      <c r="E180" s="185"/>
      <c r="F180" s="185"/>
      <c r="G180" s="185"/>
      <c r="H180" s="185"/>
      <c r="I180" s="185"/>
      <c r="J180" s="185"/>
      <c r="K180" s="185"/>
      <c r="L180" s="185"/>
      <c r="M180" s="185"/>
      <c r="N180" s="185"/>
      <c r="O180" s="185"/>
      <c r="P180" s="185"/>
      <c r="Q180" s="185"/>
      <c r="R180" s="185"/>
      <c r="S180" s="185"/>
      <c r="T180" s="185"/>
      <c r="U180" s="185"/>
      <c r="V180" s="185"/>
      <c r="W180" s="185"/>
      <c r="X180" s="185"/>
      <c r="Y180" s="186"/>
      <c r="Z180" s="186"/>
    </row>
  </sheetData>
  <sortState ref="B161:X178">
    <sortCondition descending="1" ref="X161:X178"/>
  </sortState>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topLeftCell="A17" workbookViewId="0">
      <selection activeCell="C2" sqref="C2:C29"/>
    </sheetView>
  </sheetViews>
  <sheetFormatPr defaultRowHeight="15" x14ac:dyDescent="0.25"/>
  <cols>
    <col min="3" max="3" width="52.42578125" customWidth="1"/>
  </cols>
  <sheetData>
    <row r="1" spans="1:24" ht="153" customHeight="1" x14ac:dyDescent="0.25">
      <c r="A1" s="102" t="s">
        <v>234</v>
      </c>
      <c r="B1" s="159" t="s">
        <v>610</v>
      </c>
      <c r="C1" s="103" t="s">
        <v>235</v>
      </c>
      <c r="D1" s="158" t="s">
        <v>7028</v>
      </c>
      <c r="E1" s="92" t="s">
        <v>236</v>
      </c>
      <c r="F1" s="93" t="s">
        <v>237</v>
      </c>
      <c r="G1" s="93" t="s">
        <v>238</v>
      </c>
      <c r="H1" s="93" t="s">
        <v>239</v>
      </c>
      <c r="I1" s="92" t="s">
        <v>240</v>
      </c>
      <c r="J1" s="93" t="s">
        <v>241</v>
      </c>
      <c r="K1" s="93" t="s">
        <v>242</v>
      </c>
      <c r="L1" s="92" t="s">
        <v>243</v>
      </c>
      <c r="M1" s="94" t="s">
        <v>244</v>
      </c>
      <c r="N1" s="94" t="s">
        <v>245</v>
      </c>
      <c r="O1" s="94" t="s">
        <v>259</v>
      </c>
      <c r="P1" s="92" t="s">
        <v>246</v>
      </c>
      <c r="Q1" s="94" t="s">
        <v>247</v>
      </c>
      <c r="R1" s="94" t="s">
        <v>248</v>
      </c>
      <c r="S1" s="94" t="s">
        <v>249</v>
      </c>
      <c r="T1" s="92" t="s">
        <v>250</v>
      </c>
      <c r="U1" s="94" t="s">
        <v>251</v>
      </c>
      <c r="V1" s="94" t="s">
        <v>252</v>
      </c>
      <c r="W1" s="94" t="s">
        <v>253</v>
      </c>
      <c r="X1" s="111" t="s">
        <v>254</v>
      </c>
    </row>
    <row r="2" spans="1:24" ht="48" customHeight="1" x14ac:dyDescent="0.25">
      <c r="A2" s="104">
        <v>11</v>
      </c>
      <c r="B2" s="129">
        <v>31</v>
      </c>
      <c r="C2" s="108" t="s">
        <v>319</v>
      </c>
      <c r="D2" s="156">
        <v>93</v>
      </c>
      <c r="E2" s="95">
        <v>89.4</v>
      </c>
      <c r="F2" s="96">
        <v>76</v>
      </c>
      <c r="G2" s="96">
        <v>90</v>
      </c>
      <c r="H2" s="96">
        <v>99</v>
      </c>
      <c r="I2" s="95">
        <v>98.5</v>
      </c>
      <c r="J2" s="96">
        <v>100</v>
      </c>
      <c r="K2" s="96">
        <v>97</v>
      </c>
      <c r="L2" s="95">
        <v>60</v>
      </c>
      <c r="M2" s="96">
        <v>20</v>
      </c>
      <c r="N2" s="96">
        <v>60</v>
      </c>
      <c r="O2" s="96">
        <v>100</v>
      </c>
      <c r="P2" s="95">
        <v>96.4</v>
      </c>
      <c r="Q2" s="96">
        <v>95</v>
      </c>
      <c r="R2" s="96">
        <v>97</v>
      </c>
      <c r="S2" s="96">
        <v>98</v>
      </c>
      <c r="T2" s="95">
        <v>94.9</v>
      </c>
      <c r="U2" s="96">
        <v>94</v>
      </c>
      <c r="V2" s="96">
        <v>96</v>
      </c>
      <c r="W2" s="96">
        <v>95</v>
      </c>
      <c r="X2" s="97">
        <v>87.84</v>
      </c>
    </row>
    <row r="3" spans="1:24" ht="48" customHeight="1" x14ac:dyDescent="0.25">
      <c r="A3" s="104">
        <v>16</v>
      </c>
      <c r="B3" s="129">
        <v>100</v>
      </c>
      <c r="C3" s="108" t="s">
        <v>635</v>
      </c>
      <c r="D3" s="156">
        <v>139</v>
      </c>
      <c r="E3" s="95">
        <v>80.900000000000006</v>
      </c>
      <c r="F3" s="96">
        <v>79</v>
      </c>
      <c r="G3" s="96">
        <v>60</v>
      </c>
      <c r="H3" s="96">
        <v>98</v>
      </c>
      <c r="I3" s="95">
        <v>96.5</v>
      </c>
      <c r="J3" s="96">
        <v>100</v>
      </c>
      <c r="K3" s="96">
        <v>93</v>
      </c>
      <c r="L3" s="95">
        <v>61.2</v>
      </c>
      <c r="M3" s="96">
        <v>40</v>
      </c>
      <c r="N3" s="96">
        <v>60</v>
      </c>
      <c r="O3" s="96">
        <v>84</v>
      </c>
      <c r="P3" s="95">
        <v>97</v>
      </c>
      <c r="Q3" s="96">
        <v>96</v>
      </c>
      <c r="R3" s="96">
        <v>97</v>
      </c>
      <c r="S3" s="96">
        <v>99</v>
      </c>
      <c r="T3" s="95">
        <v>97.1</v>
      </c>
      <c r="U3" s="96">
        <v>98</v>
      </c>
      <c r="V3" s="96">
        <v>96</v>
      </c>
      <c r="W3" s="96">
        <v>97</v>
      </c>
      <c r="X3" s="97">
        <v>86.54</v>
      </c>
    </row>
    <row r="4" spans="1:24" ht="48" customHeight="1" x14ac:dyDescent="0.25">
      <c r="A4" s="104">
        <v>31</v>
      </c>
      <c r="B4" s="129">
        <v>97</v>
      </c>
      <c r="C4" s="108" t="s">
        <v>633</v>
      </c>
      <c r="D4" s="156">
        <v>121</v>
      </c>
      <c r="E4" s="95">
        <v>91.9</v>
      </c>
      <c r="F4" s="96">
        <v>87</v>
      </c>
      <c r="G4" s="96">
        <v>90</v>
      </c>
      <c r="H4" s="96">
        <v>97</v>
      </c>
      <c r="I4" s="95">
        <v>95.5</v>
      </c>
      <c r="J4" s="96">
        <v>100</v>
      </c>
      <c r="K4" s="96">
        <v>91</v>
      </c>
      <c r="L4" s="95">
        <v>40.4</v>
      </c>
      <c r="M4" s="96">
        <v>20</v>
      </c>
      <c r="N4" s="96">
        <v>20</v>
      </c>
      <c r="O4" s="96">
        <v>88</v>
      </c>
      <c r="P4" s="95">
        <v>97.8</v>
      </c>
      <c r="Q4" s="96">
        <v>99</v>
      </c>
      <c r="R4" s="96">
        <v>98</v>
      </c>
      <c r="S4" s="96">
        <v>95</v>
      </c>
      <c r="T4" s="95">
        <v>97.6</v>
      </c>
      <c r="U4" s="96">
        <v>98</v>
      </c>
      <c r="V4" s="96">
        <v>96</v>
      </c>
      <c r="W4" s="96">
        <v>98</v>
      </c>
      <c r="X4" s="97">
        <v>84.64</v>
      </c>
    </row>
    <row r="5" spans="1:24" ht="48" customHeight="1" x14ac:dyDescent="0.25">
      <c r="A5" s="104">
        <v>48</v>
      </c>
      <c r="B5" s="129">
        <v>25</v>
      </c>
      <c r="C5" s="108" t="s">
        <v>313</v>
      </c>
      <c r="D5" s="156">
        <v>75</v>
      </c>
      <c r="E5" s="95">
        <v>87.3</v>
      </c>
      <c r="F5" s="96">
        <v>73</v>
      </c>
      <c r="G5" s="96">
        <v>90</v>
      </c>
      <c r="H5" s="96">
        <v>96</v>
      </c>
      <c r="I5" s="95">
        <v>81.5</v>
      </c>
      <c r="J5" s="96">
        <v>80</v>
      </c>
      <c r="K5" s="96">
        <v>83</v>
      </c>
      <c r="L5" s="95">
        <v>63.6</v>
      </c>
      <c r="M5" s="96">
        <v>60</v>
      </c>
      <c r="N5" s="96">
        <v>60</v>
      </c>
      <c r="O5" s="96">
        <v>72</v>
      </c>
      <c r="P5" s="95">
        <v>91.8</v>
      </c>
      <c r="Q5" s="96">
        <v>91</v>
      </c>
      <c r="R5" s="96">
        <v>91</v>
      </c>
      <c r="S5" s="96">
        <v>95</v>
      </c>
      <c r="T5" s="95">
        <v>89.7</v>
      </c>
      <c r="U5" s="96">
        <v>91</v>
      </c>
      <c r="V5" s="96">
        <v>87</v>
      </c>
      <c r="W5" s="96">
        <v>90</v>
      </c>
      <c r="X5" s="97">
        <v>82.78</v>
      </c>
    </row>
    <row r="6" spans="1:24" ht="48" customHeight="1" x14ac:dyDescent="0.25">
      <c r="A6" s="104">
        <v>50</v>
      </c>
      <c r="B6" s="129">
        <v>27</v>
      </c>
      <c r="C6" s="108" t="s">
        <v>315</v>
      </c>
      <c r="D6" s="156">
        <v>52</v>
      </c>
      <c r="E6" s="95">
        <v>89.9</v>
      </c>
      <c r="F6" s="96">
        <v>83</v>
      </c>
      <c r="G6" s="96">
        <v>90</v>
      </c>
      <c r="H6" s="96">
        <v>95</v>
      </c>
      <c r="I6" s="95">
        <v>92.5</v>
      </c>
      <c r="J6" s="96">
        <v>100</v>
      </c>
      <c r="K6" s="96">
        <v>85</v>
      </c>
      <c r="L6" s="95">
        <v>44.9</v>
      </c>
      <c r="M6" s="96">
        <v>40</v>
      </c>
      <c r="N6" s="96">
        <v>20</v>
      </c>
      <c r="O6" s="96">
        <v>83</v>
      </c>
      <c r="P6" s="95">
        <v>93</v>
      </c>
      <c r="Q6" s="96">
        <v>92</v>
      </c>
      <c r="R6" s="96">
        <v>93</v>
      </c>
      <c r="S6" s="96">
        <v>95</v>
      </c>
      <c r="T6" s="95">
        <v>93.1</v>
      </c>
      <c r="U6" s="96">
        <v>97</v>
      </c>
      <c r="V6" s="96">
        <v>90</v>
      </c>
      <c r="W6" s="96">
        <v>92</v>
      </c>
      <c r="X6" s="187">
        <v>82.68</v>
      </c>
    </row>
    <row r="7" spans="1:24" ht="48" customHeight="1" x14ac:dyDescent="0.25">
      <c r="A7" s="104">
        <v>52</v>
      </c>
      <c r="B7" s="129">
        <v>92</v>
      </c>
      <c r="C7" s="108" t="s">
        <v>628</v>
      </c>
      <c r="D7" s="156">
        <v>47</v>
      </c>
      <c r="E7" s="95">
        <v>77.099999999999994</v>
      </c>
      <c r="F7" s="96">
        <v>77</v>
      </c>
      <c r="G7" s="96">
        <v>60</v>
      </c>
      <c r="H7" s="96">
        <v>90</v>
      </c>
      <c r="I7" s="95">
        <v>89</v>
      </c>
      <c r="J7" s="96">
        <v>80</v>
      </c>
      <c r="K7" s="96">
        <v>98</v>
      </c>
      <c r="L7" s="95">
        <v>50</v>
      </c>
      <c r="M7" s="96">
        <v>40</v>
      </c>
      <c r="N7" s="96">
        <v>20</v>
      </c>
      <c r="O7" s="96">
        <v>100</v>
      </c>
      <c r="P7" s="95">
        <v>98.4</v>
      </c>
      <c r="Q7" s="96">
        <v>98</v>
      </c>
      <c r="R7" s="96">
        <v>98</v>
      </c>
      <c r="S7" s="96">
        <v>100</v>
      </c>
      <c r="T7" s="95">
        <v>98.6</v>
      </c>
      <c r="U7" s="96">
        <v>100</v>
      </c>
      <c r="V7" s="96">
        <v>98</v>
      </c>
      <c r="W7" s="96">
        <v>98</v>
      </c>
      <c r="X7" s="97">
        <v>82.62</v>
      </c>
    </row>
    <row r="8" spans="1:24" ht="48" customHeight="1" x14ac:dyDescent="0.25">
      <c r="A8" s="104">
        <v>65</v>
      </c>
      <c r="B8" s="129">
        <v>101</v>
      </c>
      <c r="C8" s="108" t="s">
        <v>636</v>
      </c>
      <c r="D8" s="156">
        <v>106</v>
      </c>
      <c r="E8" s="95">
        <v>77.8</v>
      </c>
      <c r="F8" s="96">
        <v>66</v>
      </c>
      <c r="G8" s="96">
        <v>60</v>
      </c>
      <c r="H8" s="96">
        <v>100</v>
      </c>
      <c r="I8" s="95">
        <v>90</v>
      </c>
      <c r="J8" s="96">
        <v>80</v>
      </c>
      <c r="K8" s="96">
        <v>100</v>
      </c>
      <c r="L8" s="95">
        <v>41</v>
      </c>
      <c r="M8" s="96">
        <v>20</v>
      </c>
      <c r="N8" s="96">
        <v>20</v>
      </c>
      <c r="O8" s="96">
        <v>90</v>
      </c>
      <c r="P8" s="95">
        <v>98.8</v>
      </c>
      <c r="Q8" s="96">
        <v>100</v>
      </c>
      <c r="R8" s="96">
        <v>97</v>
      </c>
      <c r="S8" s="96">
        <v>100</v>
      </c>
      <c r="T8" s="95">
        <v>99.4</v>
      </c>
      <c r="U8" s="96">
        <v>100</v>
      </c>
      <c r="V8" s="96">
        <v>97</v>
      </c>
      <c r="W8" s="96">
        <v>100</v>
      </c>
      <c r="X8" s="97">
        <v>81.400000000000006</v>
      </c>
    </row>
    <row r="9" spans="1:24" ht="48" customHeight="1" x14ac:dyDescent="0.25">
      <c r="A9" s="104">
        <v>113</v>
      </c>
      <c r="B9" s="129">
        <v>93</v>
      </c>
      <c r="C9" s="108" t="s">
        <v>629</v>
      </c>
      <c r="D9" s="156">
        <v>185</v>
      </c>
      <c r="E9" s="95">
        <v>69.900000000000006</v>
      </c>
      <c r="F9" s="96">
        <v>53</v>
      </c>
      <c r="G9" s="96">
        <v>60</v>
      </c>
      <c r="H9" s="96">
        <v>90</v>
      </c>
      <c r="I9" s="95">
        <v>67.5</v>
      </c>
      <c r="J9" s="96">
        <v>40</v>
      </c>
      <c r="K9" s="96">
        <v>95</v>
      </c>
      <c r="L9" s="95">
        <v>44.4</v>
      </c>
      <c r="M9" s="96">
        <v>20</v>
      </c>
      <c r="N9" s="96">
        <v>30</v>
      </c>
      <c r="O9" s="96">
        <v>88</v>
      </c>
      <c r="P9" s="95">
        <v>98.2</v>
      </c>
      <c r="Q9" s="96">
        <v>98</v>
      </c>
      <c r="R9" s="96">
        <v>99</v>
      </c>
      <c r="S9" s="96">
        <v>97</v>
      </c>
      <c r="T9" s="95">
        <v>97.8</v>
      </c>
      <c r="U9" s="96">
        <v>98</v>
      </c>
      <c r="V9" s="96">
        <v>97</v>
      </c>
      <c r="W9" s="96">
        <v>98</v>
      </c>
      <c r="X9" s="97">
        <v>75.56</v>
      </c>
    </row>
    <row r="10" spans="1:24" ht="48" customHeight="1" x14ac:dyDescent="0.25">
      <c r="A10" s="104">
        <v>116</v>
      </c>
      <c r="B10" s="129">
        <v>26</v>
      </c>
      <c r="C10" s="108" t="s">
        <v>314</v>
      </c>
      <c r="D10" s="156">
        <v>54</v>
      </c>
      <c r="E10" s="95">
        <v>81.2</v>
      </c>
      <c r="F10" s="96">
        <v>58</v>
      </c>
      <c r="G10" s="96">
        <v>90</v>
      </c>
      <c r="H10" s="96">
        <v>92</v>
      </c>
      <c r="I10" s="95">
        <v>78.5</v>
      </c>
      <c r="J10" s="96">
        <v>80</v>
      </c>
      <c r="K10" s="96">
        <v>77</v>
      </c>
      <c r="L10" s="95">
        <v>36</v>
      </c>
      <c r="M10" s="96">
        <v>20</v>
      </c>
      <c r="N10" s="96">
        <v>0</v>
      </c>
      <c r="O10" s="96">
        <v>100</v>
      </c>
      <c r="P10" s="95">
        <v>90.4</v>
      </c>
      <c r="Q10" s="96">
        <v>90</v>
      </c>
      <c r="R10" s="96">
        <v>90</v>
      </c>
      <c r="S10" s="96">
        <v>92</v>
      </c>
      <c r="T10" s="95">
        <v>90.1</v>
      </c>
      <c r="U10" s="96">
        <v>91</v>
      </c>
      <c r="V10" s="96">
        <v>84</v>
      </c>
      <c r="W10" s="96">
        <v>92</v>
      </c>
      <c r="X10" s="97">
        <v>75.239999999999995</v>
      </c>
    </row>
    <row r="11" spans="1:24" ht="48" customHeight="1" x14ac:dyDescent="0.25">
      <c r="A11" s="104">
        <v>131</v>
      </c>
      <c r="B11" s="129">
        <v>91</v>
      </c>
      <c r="C11" s="108" t="s">
        <v>627</v>
      </c>
      <c r="D11" s="156">
        <v>123</v>
      </c>
      <c r="E11" s="95">
        <v>85.5</v>
      </c>
      <c r="F11" s="96">
        <v>63</v>
      </c>
      <c r="G11" s="96">
        <v>90</v>
      </c>
      <c r="H11" s="96">
        <v>99</v>
      </c>
      <c r="I11" s="95">
        <v>54.5</v>
      </c>
      <c r="J11" s="96">
        <v>20</v>
      </c>
      <c r="K11" s="96">
        <v>89</v>
      </c>
      <c r="L11" s="95">
        <v>30</v>
      </c>
      <c r="M11" s="96">
        <v>0</v>
      </c>
      <c r="N11" s="96">
        <v>0</v>
      </c>
      <c r="O11" s="96">
        <v>100</v>
      </c>
      <c r="P11" s="95">
        <v>98.2</v>
      </c>
      <c r="Q11" s="96">
        <v>100</v>
      </c>
      <c r="R11" s="96">
        <v>97</v>
      </c>
      <c r="S11" s="96">
        <v>97</v>
      </c>
      <c r="T11" s="95">
        <v>97.6</v>
      </c>
      <c r="U11" s="96">
        <v>97</v>
      </c>
      <c r="V11" s="96">
        <v>100</v>
      </c>
      <c r="W11" s="96">
        <v>97</v>
      </c>
      <c r="X11" s="97">
        <v>73.16</v>
      </c>
    </row>
    <row r="12" spans="1:24" ht="48" customHeight="1" x14ac:dyDescent="0.25">
      <c r="A12" s="104">
        <v>132</v>
      </c>
      <c r="B12" s="129">
        <v>89</v>
      </c>
      <c r="C12" s="108" t="s">
        <v>625</v>
      </c>
      <c r="D12" s="156">
        <v>73</v>
      </c>
      <c r="E12" s="95">
        <v>87.4</v>
      </c>
      <c r="F12" s="96">
        <v>72</v>
      </c>
      <c r="G12" s="96">
        <v>90</v>
      </c>
      <c r="H12" s="96">
        <v>97</v>
      </c>
      <c r="I12" s="95">
        <v>45.5</v>
      </c>
      <c r="J12" s="96">
        <v>0</v>
      </c>
      <c r="K12" s="96">
        <v>91</v>
      </c>
      <c r="L12" s="95">
        <v>46</v>
      </c>
      <c r="M12" s="96">
        <v>0</v>
      </c>
      <c r="N12" s="96">
        <v>40</v>
      </c>
      <c r="O12" s="96">
        <v>100</v>
      </c>
      <c r="P12" s="95">
        <v>92.8</v>
      </c>
      <c r="Q12" s="96">
        <v>92</v>
      </c>
      <c r="R12" s="96">
        <v>93</v>
      </c>
      <c r="S12" s="96">
        <v>94</v>
      </c>
      <c r="T12" s="95">
        <v>92.7</v>
      </c>
      <c r="U12" s="96">
        <v>96</v>
      </c>
      <c r="V12" s="96">
        <v>92</v>
      </c>
      <c r="W12" s="96">
        <v>91</v>
      </c>
      <c r="X12" s="97">
        <v>72.88</v>
      </c>
    </row>
    <row r="13" spans="1:24" ht="48" customHeight="1" x14ac:dyDescent="0.25">
      <c r="A13" s="104">
        <v>142</v>
      </c>
      <c r="B13" s="129">
        <v>94</v>
      </c>
      <c r="C13" s="108" t="s">
        <v>630</v>
      </c>
      <c r="D13" s="156">
        <v>54</v>
      </c>
      <c r="E13" s="95">
        <v>74.7</v>
      </c>
      <c r="F13" s="96">
        <v>69</v>
      </c>
      <c r="G13" s="96">
        <v>60</v>
      </c>
      <c r="H13" s="96">
        <v>90</v>
      </c>
      <c r="I13" s="95">
        <v>70</v>
      </c>
      <c r="J13" s="96">
        <v>60</v>
      </c>
      <c r="K13" s="96">
        <v>80</v>
      </c>
      <c r="L13" s="95">
        <v>38</v>
      </c>
      <c r="M13" s="96">
        <v>0</v>
      </c>
      <c r="N13" s="96">
        <v>20</v>
      </c>
      <c r="O13" s="96">
        <v>100</v>
      </c>
      <c r="P13" s="95">
        <v>89</v>
      </c>
      <c r="Q13" s="96">
        <v>88</v>
      </c>
      <c r="R13" s="96">
        <v>88</v>
      </c>
      <c r="S13" s="96">
        <v>93</v>
      </c>
      <c r="T13" s="95">
        <v>83.4</v>
      </c>
      <c r="U13" s="96">
        <v>89</v>
      </c>
      <c r="V13" s="96">
        <v>71</v>
      </c>
      <c r="W13" s="96">
        <v>85</v>
      </c>
      <c r="X13" s="97">
        <v>71.02</v>
      </c>
    </row>
    <row r="14" spans="1:24" ht="31.5" x14ac:dyDescent="0.25">
      <c r="A14" s="104">
        <v>13</v>
      </c>
      <c r="B14" s="129">
        <v>98</v>
      </c>
      <c r="C14" s="108" t="s">
        <v>634</v>
      </c>
      <c r="D14" s="156">
        <v>82</v>
      </c>
      <c r="E14" s="95">
        <v>78</v>
      </c>
      <c r="F14" s="96">
        <v>72</v>
      </c>
      <c r="G14" s="96">
        <v>60</v>
      </c>
      <c r="H14" s="96">
        <v>96</v>
      </c>
      <c r="I14" s="95">
        <v>94.5</v>
      </c>
      <c r="J14" s="96">
        <v>100</v>
      </c>
      <c r="K14" s="96">
        <v>89</v>
      </c>
      <c r="L14" s="95">
        <v>76</v>
      </c>
      <c r="M14" s="96">
        <v>20</v>
      </c>
      <c r="N14" s="96">
        <v>100</v>
      </c>
      <c r="O14" s="96">
        <v>100</v>
      </c>
      <c r="P14" s="95">
        <v>94</v>
      </c>
      <c r="Q14" s="96">
        <v>93</v>
      </c>
      <c r="R14" s="96">
        <v>95</v>
      </c>
      <c r="S14" s="96">
        <v>94</v>
      </c>
      <c r="T14" s="95">
        <v>94.7</v>
      </c>
      <c r="U14" s="96">
        <v>96</v>
      </c>
      <c r="V14" s="96">
        <v>92</v>
      </c>
      <c r="W14" s="96">
        <v>95</v>
      </c>
      <c r="X14" s="97">
        <v>87.44</v>
      </c>
    </row>
    <row r="15" spans="1:24" ht="47.25" x14ac:dyDescent="0.25">
      <c r="A15" s="104">
        <v>18</v>
      </c>
      <c r="B15" s="129">
        <v>24</v>
      </c>
      <c r="C15" s="108" t="s">
        <v>312</v>
      </c>
      <c r="D15" s="156">
        <v>58</v>
      </c>
      <c r="E15" s="95">
        <v>84.4</v>
      </c>
      <c r="F15" s="96">
        <v>58</v>
      </c>
      <c r="G15" s="96">
        <v>90</v>
      </c>
      <c r="H15" s="96">
        <v>100</v>
      </c>
      <c r="I15" s="95">
        <v>100</v>
      </c>
      <c r="J15" s="96">
        <v>100</v>
      </c>
      <c r="K15" s="96">
        <v>100</v>
      </c>
      <c r="L15" s="95">
        <v>48</v>
      </c>
      <c r="M15" s="96">
        <v>20</v>
      </c>
      <c r="N15" s="96">
        <v>30</v>
      </c>
      <c r="O15" s="96">
        <v>100</v>
      </c>
      <c r="P15" s="95">
        <v>100</v>
      </c>
      <c r="Q15" s="96">
        <v>100</v>
      </c>
      <c r="R15" s="96">
        <v>100</v>
      </c>
      <c r="S15" s="96">
        <v>100</v>
      </c>
      <c r="T15" s="95">
        <v>100</v>
      </c>
      <c r="U15" s="96">
        <v>100</v>
      </c>
      <c r="V15" s="96">
        <v>100</v>
      </c>
      <c r="W15" s="96">
        <v>100</v>
      </c>
      <c r="X15" s="97">
        <v>86.48</v>
      </c>
    </row>
    <row r="16" spans="1:24" ht="47.25" x14ac:dyDescent="0.25">
      <c r="A16" s="104">
        <v>19</v>
      </c>
      <c r="B16" s="129">
        <v>28</v>
      </c>
      <c r="C16" s="108" t="s">
        <v>316</v>
      </c>
      <c r="D16" s="156">
        <v>113</v>
      </c>
      <c r="E16" s="95">
        <v>88.2</v>
      </c>
      <c r="F16" s="96">
        <v>72</v>
      </c>
      <c r="G16" s="96">
        <v>90</v>
      </c>
      <c r="H16" s="96">
        <v>99</v>
      </c>
      <c r="I16" s="95">
        <v>97.5</v>
      </c>
      <c r="J16" s="96">
        <v>100</v>
      </c>
      <c r="K16" s="96">
        <v>95</v>
      </c>
      <c r="L16" s="95">
        <v>52</v>
      </c>
      <c r="M16" s="96">
        <v>20</v>
      </c>
      <c r="N16" s="96">
        <v>40</v>
      </c>
      <c r="O16" s="96">
        <v>100</v>
      </c>
      <c r="P16" s="95">
        <v>97.6</v>
      </c>
      <c r="Q16" s="96">
        <v>97</v>
      </c>
      <c r="R16" s="96">
        <v>97</v>
      </c>
      <c r="S16" s="96">
        <v>100</v>
      </c>
      <c r="T16" s="95">
        <v>96.9</v>
      </c>
      <c r="U16" s="96">
        <v>95</v>
      </c>
      <c r="V16" s="96">
        <v>97</v>
      </c>
      <c r="W16" s="96">
        <v>98</v>
      </c>
      <c r="X16" s="97">
        <v>86.44</v>
      </c>
    </row>
    <row r="17" spans="1:24" ht="47.25" x14ac:dyDescent="0.25">
      <c r="A17" s="104">
        <v>23</v>
      </c>
      <c r="B17" s="129">
        <v>22</v>
      </c>
      <c r="C17" s="108" t="s">
        <v>310</v>
      </c>
      <c r="D17" s="156">
        <v>61</v>
      </c>
      <c r="E17" s="95">
        <v>87</v>
      </c>
      <c r="F17" s="96">
        <v>72</v>
      </c>
      <c r="G17" s="96">
        <v>90</v>
      </c>
      <c r="H17" s="96">
        <v>96</v>
      </c>
      <c r="I17" s="95">
        <v>94</v>
      </c>
      <c r="J17" s="96">
        <v>100</v>
      </c>
      <c r="K17" s="96">
        <v>88</v>
      </c>
      <c r="L17" s="95">
        <v>58</v>
      </c>
      <c r="M17" s="96">
        <v>40</v>
      </c>
      <c r="N17" s="96">
        <v>40</v>
      </c>
      <c r="O17" s="96">
        <v>100</v>
      </c>
      <c r="P17" s="95">
        <v>96.2</v>
      </c>
      <c r="Q17" s="96">
        <v>96</v>
      </c>
      <c r="R17" s="96">
        <v>95</v>
      </c>
      <c r="S17" s="96">
        <v>99</v>
      </c>
      <c r="T17" s="95">
        <v>94.5</v>
      </c>
      <c r="U17" s="96">
        <v>94</v>
      </c>
      <c r="V17" s="96">
        <v>94</v>
      </c>
      <c r="W17" s="96">
        <v>95</v>
      </c>
      <c r="X17" s="97">
        <v>85.94</v>
      </c>
    </row>
    <row r="18" spans="1:24" ht="31.5" x14ac:dyDescent="0.25">
      <c r="A18" s="104">
        <v>28</v>
      </c>
      <c r="B18" s="129">
        <v>95</v>
      </c>
      <c r="C18" s="108" t="s">
        <v>631</v>
      </c>
      <c r="D18" s="156">
        <v>141</v>
      </c>
      <c r="E18" s="95">
        <v>83.7</v>
      </c>
      <c r="F18" s="96">
        <v>87</v>
      </c>
      <c r="G18" s="96">
        <v>60</v>
      </c>
      <c r="H18" s="96">
        <v>99</v>
      </c>
      <c r="I18" s="95">
        <v>89.5</v>
      </c>
      <c r="J18" s="96">
        <v>80</v>
      </c>
      <c r="K18" s="96">
        <v>99</v>
      </c>
      <c r="L18" s="95">
        <v>54.4</v>
      </c>
      <c r="M18" s="96">
        <v>40</v>
      </c>
      <c r="N18" s="96">
        <v>40</v>
      </c>
      <c r="O18" s="96">
        <v>88</v>
      </c>
      <c r="P18" s="95">
        <v>99</v>
      </c>
      <c r="Q18" s="96">
        <v>99</v>
      </c>
      <c r="R18" s="96">
        <v>99</v>
      </c>
      <c r="S18" s="96">
        <v>99</v>
      </c>
      <c r="T18" s="95">
        <v>99.3</v>
      </c>
      <c r="U18" s="96">
        <v>100</v>
      </c>
      <c r="V18" s="96">
        <v>99</v>
      </c>
      <c r="W18" s="96">
        <v>99</v>
      </c>
      <c r="X18" s="97">
        <v>85.18</v>
      </c>
    </row>
    <row r="19" spans="1:24" ht="47.25" x14ac:dyDescent="0.25">
      <c r="A19" s="104">
        <v>34</v>
      </c>
      <c r="B19" s="129">
        <v>19</v>
      </c>
      <c r="C19" s="108" t="s">
        <v>274</v>
      </c>
      <c r="D19" s="156">
        <v>48</v>
      </c>
      <c r="E19" s="95">
        <v>86.3</v>
      </c>
      <c r="F19" s="96">
        <v>71</v>
      </c>
      <c r="G19" s="96">
        <v>90</v>
      </c>
      <c r="H19" s="96">
        <v>95</v>
      </c>
      <c r="I19" s="95">
        <v>79</v>
      </c>
      <c r="J19" s="96">
        <v>80</v>
      </c>
      <c r="K19" s="96">
        <v>78</v>
      </c>
      <c r="L19" s="95">
        <v>68.400000000000006</v>
      </c>
      <c r="M19" s="96">
        <v>60</v>
      </c>
      <c r="N19" s="96">
        <v>60</v>
      </c>
      <c r="O19" s="96">
        <v>88</v>
      </c>
      <c r="P19" s="95">
        <v>95.6</v>
      </c>
      <c r="Q19" s="96">
        <v>94</v>
      </c>
      <c r="R19" s="96">
        <v>96</v>
      </c>
      <c r="S19" s="96">
        <v>98</v>
      </c>
      <c r="T19" s="95">
        <v>92.6</v>
      </c>
      <c r="U19" s="96">
        <v>94</v>
      </c>
      <c r="V19" s="96">
        <v>92</v>
      </c>
      <c r="W19" s="96">
        <v>92</v>
      </c>
      <c r="X19" s="97">
        <v>84.38</v>
      </c>
    </row>
    <row r="20" spans="1:24" ht="31.5" x14ac:dyDescent="0.25">
      <c r="A20" s="104">
        <v>38</v>
      </c>
      <c r="B20" s="129">
        <v>96</v>
      </c>
      <c r="C20" s="108" t="s">
        <v>632</v>
      </c>
      <c r="D20" s="156">
        <v>107</v>
      </c>
      <c r="E20" s="95">
        <v>79.900000000000006</v>
      </c>
      <c r="F20" s="96">
        <v>77</v>
      </c>
      <c r="G20" s="96">
        <v>60</v>
      </c>
      <c r="H20" s="96">
        <v>97</v>
      </c>
      <c r="I20" s="95">
        <v>85.5</v>
      </c>
      <c r="J20" s="96">
        <v>80</v>
      </c>
      <c r="K20" s="96">
        <v>91</v>
      </c>
      <c r="L20" s="95">
        <v>62.5</v>
      </c>
      <c r="M20" s="96">
        <v>60</v>
      </c>
      <c r="N20" s="96">
        <v>40</v>
      </c>
      <c r="O20" s="96">
        <v>95</v>
      </c>
      <c r="P20" s="95">
        <v>97</v>
      </c>
      <c r="Q20" s="96">
        <v>97</v>
      </c>
      <c r="R20" s="96">
        <v>97</v>
      </c>
      <c r="S20" s="96">
        <v>97</v>
      </c>
      <c r="T20" s="95">
        <v>95.2</v>
      </c>
      <c r="U20" s="96">
        <v>93</v>
      </c>
      <c r="V20" s="96">
        <v>94</v>
      </c>
      <c r="W20" s="96">
        <v>97</v>
      </c>
      <c r="X20" s="187">
        <v>84.02</v>
      </c>
    </row>
    <row r="21" spans="1:24" ht="31.5" x14ac:dyDescent="0.25">
      <c r="A21" s="104">
        <v>43</v>
      </c>
      <c r="B21" s="129">
        <v>90</v>
      </c>
      <c r="C21" s="108" t="s">
        <v>626</v>
      </c>
      <c r="D21" s="156">
        <v>142</v>
      </c>
      <c r="E21" s="95">
        <v>80.099999999999994</v>
      </c>
      <c r="F21" s="96">
        <v>75</v>
      </c>
      <c r="G21" s="96">
        <v>60</v>
      </c>
      <c r="H21" s="96">
        <v>99</v>
      </c>
      <c r="I21" s="95">
        <v>98</v>
      </c>
      <c r="J21" s="96">
        <v>100</v>
      </c>
      <c r="K21" s="96">
        <v>96</v>
      </c>
      <c r="L21" s="95">
        <v>46</v>
      </c>
      <c r="M21" s="96">
        <v>0</v>
      </c>
      <c r="N21" s="96">
        <v>40</v>
      </c>
      <c r="O21" s="96">
        <v>100</v>
      </c>
      <c r="P21" s="95">
        <v>96.4</v>
      </c>
      <c r="Q21" s="96">
        <v>96</v>
      </c>
      <c r="R21" s="96">
        <v>96</v>
      </c>
      <c r="S21" s="96">
        <v>98</v>
      </c>
      <c r="T21" s="95">
        <v>95.8</v>
      </c>
      <c r="U21" s="96">
        <v>98</v>
      </c>
      <c r="V21" s="96">
        <v>92</v>
      </c>
      <c r="W21" s="96">
        <v>96</v>
      </c>
      <c r="X21" s="97">
        <v>83.26</v>
      </c>
    </row>
    <row r="22" spans="1:24" ht="78.75" x14ac:dyDescent="0.25">
      <c r="A22" s="104">
        <v>68</v>
      </c>
      <c r="B22" s="129">
        <v>32</v>
      </c>
      <c r="C22" s="108" t="s">
        <v>275</v>
      </c>
      <c r="D22" s="156">
        <v>57</v>
      </c>
      <c r="E22" s="95">
        <v>82.8</v>
      </c>
      <c r="F22" s="96">
        <v>54</v>
      </c>
      <c r="G22" s="96">
        <v>90</v>
      </c>
      <c r="H22" s="96">
        <v>99</v>
      </c>
      <c r="I22" s="95">
        <v>87.5</v>
      </c>
      <c r="J22" s="96">
        <v>80</v>
      </c>
      <c r="K22" s="96">
        <v>95</v>
      </c>
      <c r="L22" s="95">
        <v>42</v>
      </c>
      <c r="M22" s="96">
        <v>40</v>
      </c>
      <c r="N22" s="96">
        <v>0</v>
      </c>
      <c r="O22" s="96">
        <v>100</v>
      </c>
      <c r="P22" s="95">
        <v>96.8</v>
      </c>
      <c r="Q22" s="96">
        <v>95</v>
      </c>
      <c r="R22" s="96">
        <v>97</v>
      </c>
      <c r="S22" s="96">
        <v>100</v>
      </c>
      <c r="T22" s="95">
        <v>96</v>
      </c>
      <c r="U22" s="96">
        <v>97</v>
      </c>
      <c r="V22" s="96">
        <v>97</v>
      </c>
      <c r="W22" s="96">
        <v>95</v>
      </c>
      <c r="X22" s="187">
        <v>81.02</v>
      </c>
    </row>
    <row r="23" spans="1:24" ht="47.25" x14ac:dyDescent="0.25">
      <c r="A23" s="104">
        <v>71</v>
      </c>
      <c r="B23" s="129">
        <v>29</v>
      </c>
      <c r="C23" s="108" t="s">
        <v>317</v>
      </c>
      <c r="D23" s="156">
        <v>55</v>
      </c>
      <c r="E23" s="95">
        <v>82.2</v>
      </c>
      <c r="F23" s="96">
        <v>60</v>
      </c>
      <c r="G23" s="96">
        <v>90</v>
      </c>
      <c r="H23" s="96">
        <v>93</v>
      </c>
      <c r="I23" s="95">
        <v>92</v>
      </c>
      <c r="J23" s="96">
        <v>100</v>
      </c>
      <c r="K23" s="96">
        <v>84</v>
      </c>
      <c r="L23" s="95">
        <v>48.5</v>
      </c>
      <c r="M23" s="96">
        <v>60</v>
      </c>
      <c r="N23" s="96">
        <v>20</v>
      </c>
      <c r="O23" s="96">
        <v>75</v>
      </c>
      <c r="P23" s="95">
        <v>91.2</v>
      </c>
      <c r="Q23" s="96">
        <v>91</v>
      </c>
      <c r="R23" s="96">
        <v>90</v>
      </c>
      <c r="S23" s="96">
        <v>94</v>
      </c>
      <c r="T23" s="95">
        <v>90.7</v>
      </c>
      <c r="U23" s="96">
        <v>90</v>
      </c>
      <c r="V23" s="96">
        <v>91</v>
      </c>
      <c r="W23" s="96">
        <v>91</v>
      </c>
      <c r="X23" s="187">
        <v>80.92</v>
      </c>
    </row>
    <row r="24" spans="1:24" ht="47.25" x14ac:dyDescent="0.25">
      <c r="A24" s="104">
        <v>79</v>
      </c>
      <c r="B24" s="129">
        <v>20</v>
      </c>
      <c r="C24" s="108" t="s">
        <v>308</v>
      </c>
      <c r="D24" s="156">
        <v>43</v>
      </c>
      <c r="E24" s="95">
        <v>85.3</v>
      </c>
      <c r="F24" s="96">
        <v>65</v>
      </c>
      <c r="G24" s="96">
        <v>90</v>
      </c>
      <c r="H24" s="96">
        <v>97</v>
      </c>
      <c r="I24" s="95">
        <v>70.5</v>
      </c>
      <c r="J24" s="96">
        <v>60</v>
      </c>
      <c r="K24" s="96">
        <v>81</v>
      </c>
      <c r="L24" s="95">
        <v>55.3</v>
      </c>
      <c r="M24" s="96">
        <v>60</v>
      </c>
      <c r="N24" s="96">
        <v>40</v>
      </c>
      <c r="O24" s="96">
        <v>71</v>
      </c>
      <c r="P24" s="95">
        <v>95.8</v>
      </c>
      <c r="Q24" s="96">
        <v>94</v>
      </c>
      <c r="R24" s="96">
        <v>98</v>
      </c>
      <c r="S24" s="96">
        <v>95</v>
      </c>
      <c r="T24" s="95">
        <v>93.7</v>
      </c>
      <c r="U24" s="96">
        <v>94</v>
      </c>
      <c r="V24" s="96">
        <v>90</v>
      </c>
      <c r="W24" s="96">
        <v>95</v>
      </c>
      <c r="X24" s="97">
        <v>80.12</v>
      </c>
    </row>
    <row r="25" spans="1:24" ht="47.25" x14ac:dyDescent="0.25">
      <c r="A25" s="104">
        <v>98</v>
      </c>
      <c r="B25" s="129">
        <v>21</v>
      </c>
      <c r="C25" s="108" t="s">
        <v>309</v>
      </c>
      <c r="D25" s="156">
        <v>45</v>
      </c>
      <c r="E25" s="95">
        <v>83.2</v>
      </c>
      <c r="F25" s="96">
        <v>70</v>
      </c>
      <c r="G25" s="96">
        <v>90</v>
      </c>
      <c r="H25" s="96">
        <v>88</v>
      </c>
      <c r="I25" s="95">
        <v>70.5</v>
      </c>
      <c r="J25" s="96">
        <v>60</v>
      </c>
      <c r="K25" s="96">
        <v>81</v>
      </c>
      <c r="L25" s="95">
        <v>56.1</v>
      </c>
      <c r="M25" s="96">
        <v>40</v>
      </c>
      <c r="N25" s="96">
        <v>60</v>
      </c>
      <c r="O25" s="96">
        <v>67</v>
      </c>
      <c r="P25" s="95">
        <v>92.4</v>
      </c>
      <c r="Q25" s="96">
        <v>94</v>
      </c>
      <c r="R25" s="96">
        <v>93</v>
      </c>
      <c r="S25" s="96">
        <v>88</v>
      </c>
      <c r="T25" s="95">
        <v>87.1</v>
      </c>
      <c r="U25" s="96">
        <v>87</v>
      </c>
      <c r="V25" s="96">
        <v>90</v>
      </c>
      <c r="W25" s="96">
        <v>86</v>
      </c>
      <c r="X25" s="187">
        <v>77.86</v>
      </c>
    </row>
    <row r="26" spans="1:24" ht="47.25" x14ac:dyDescent="0.25">
      <c r="A26" s="104">
        <v>115</v>
      </c>
      <c r="B26" s="129">
        <v>18</v>
      </c>
      <c r="C26" s="108" t="s">
        <v>307</v>
      </c>
      <c r="D26" s="156">
        <v>42</v>
      </c>
      <c r="E26" s="95">
        <v>74.7</v>
      </c>
      <c r="F26" s="96">
        <v>61</v>
      </c>
      <c r="G26" s="96">
        <v>60</v>
      </c>
      <c r="H26" s="96">
        <v>96</v>
      </c>
      <c r="I26" s="95">
        <v>89</v>
      </c>
      <c r="J26" s="96">
        <v>100</v>
      </c>
      <c r="K26" s="96">
        <v>78</v>
      </c>
      <c r="L26" s="95">
        <v>30.5</v>
      </c>
      <c r="M26" s="96">
        <v>0</v>
      </c>
      <c r="N26" s="96">
        <v>20</v>
      </c>
      <c r="O26" s="96">
        <v>75</v>
      </c>
      <c r="P26" s="95">
        <v>91.6</v>
      </c>
      <c r="Q26" s="96">
        <v>91</v>
      </c>
      <c r="R26" s="96">
        <v>91</v>
      </c>
      <c r="S26" s="96">
        <v>94</v>
      </c>
      <c r="T26" s="95">
        <v>90.5</v>
      </c>
      <c r="U26" s="96">
        <v>91</v>
      </c>
      <c r="V26" s="96">
        <v>86</v>
      </c>
      <c r="W26" s="96">
        <v>92</v>
      </c>
      <c r="X26" s="97">
        <v>75.260000000000005</v>
      </c>
    </row>
    <row r="27" spans="1:24" ht="31.5" x14ac:dyDescent="0.25">
      <c r="A27" s="104">
        <v>117</v>
      </c>
      <c r="B27" s="129">
        <v>99</v>
      </c>
      <c r="C27" s="108" t="s">
        <v>605</v>
      </c>
      <c r="D27" s="156">
        <v>89</v>
      </c>
      <c r="E27" s="95">
        <v>78.5</v>
      </c>
      <c r="F27" s="96">
        <v>71</v>
      </c>
      <c r="G27" s="96">
        <v>60</v>
      </c>
      <c r="H27" s="96">
        <v>98</v>
      </c>
      <c r="I27" s="95">
        <v>71.5</v>
      </c>
      <c r="J27" s="96">
        <v>60</v>
      </c>
      <c r="K27" s="96">
        <v>83</v>
      </c>
      <c r="L27" s="95">
        <v>44</v>
      </c>
      <c r="M27" s="96">
        <v>20</v>
      </c>
      <c r="N27" s="96">
        <v>20</v>
      </c>
      <c r="O27" s="96">
        <v>100</v>
      </c>
      <c r="P27" s="95">
        <v>91.8</v>
      </c>
      <c r="Q27" s="96">
        <v>91</v>
      </c>
      <c r="R27" s="96">
        <v>91</v>
      </c>
      <c r="S27" s="96">
        <v>95</v>
      </c>
      <c r="T27" s="95">
        <v>89.7</v>
      </c>
      <c r="U27" s="96">
        <v>90</v>
      </c>
      <c r="V27" s="96">
        <v>86</v>
      </c>
      <c r="W27" s="96">
        <v>91</v>
      </c>
      <c r="X27" s="97">
        <v>75.099999999999994</v>
      </c>
    </row>
    <row r="28" spans="1:24" ht="47.25" x14ac:dyDescent="0.25">
      <c r="A28" s="104">
        <v>127</v>
      </c>
      <c r="B28" s="129">
        <v>30</v>
      </c>
      <c r="C28" s="108" t="s">
        <v>318</v>
      </c>
      <c r="D28" s="156">
        <v>45</v>
      </c>
      <c r="E28" s="95">
        <v>74.599999999999994</v>
      </c>
      <c r="F28" s="96">
        <v>62</v>
      </c>
      <c r="G28" s="96">
        <v>60</v>
      </c>
      <c r="H28" s="96">
        <v>95</v>
      </c>
      <c r="I28" s="95">
        <v>85</v>
      </c>
      <c r="J28" s="96">
        <v>80</v>
      </c>
      <c r="K28" s="96">
        <v>90</v>
      </c>
      <c r="L28" s="95">
        <v>19.2</v>
      </c>
      <c r="M28" s="96">
        <v>0</v>
      </c>
      <c r="N28" s="96">
        <v>0</v>
      </c>
      <c r="O28" s="96">
        <v>64</v>
      </c>
      <c r="P28" s="95">
        <v>96.4</v>
      </c>
      <c r="Q28" s="96">
        <v>96</v>
      </c>
      <c r="R28" s="96">
        <v>96</v>
      </c>
      <c r="S28" s="96">
        <v>98</v>
      </c>
      <c r="T28" s="95">
        <v>94.4</v>
      </c>
      <c r="U28" s="96">
        <v>96</v>
      </c>
      <c r="V28" s="96">
        <v>93</v>
      </c>
      <c r="W28" s="96">
        <v>94</v>
      </c>
      <c r="X28" s="97">
        <v>73.92</v>
      </c>
    </row>
    <row r="29" spans="1:24" ht="47.25" x14ac:dyDescent="0.25">
      <c r="A29" s="104">
        <v>148</v>
      </c>
      <c r="B29" s="129">
        <v>23</v>
      </c>
      <c r="C29" s="108" t="s">
        <v>311</v>
      </c>
      <c r="D29" s="156">
        <v>40</v>
      </c>
      <c r="E29" s="95">
        <v>77.2</v>
      </c>
      <c r="F29" s="96">
        <v>46</v>
      </c>
      <c r="G29" s="96">
        <v>90</v>
      </c>
      <c r="H29" s="96">
        <v>91</v>
      </c>
      <c r="I29" s="95">
        <v>65.5</v>
      </c>
      <c r="J29" s="96">
        <v>60</v>
      </c>
      <c r="K29" s="96">
        <v>71</v>
      </c>
      <c r="L29" s="95">
        <v>36</v>
      </c>
      <c r="M29" s="96">
        <v>20</v>
      </c>
      <c r="N29" s="96">
        <v>0</v>
      </c>
      <c r="O29" s="96">
        <v>100</v>
      </c>
      <c r="P29" s="95">
        <v>86.4</v>
      </c>
      <c r="Q29" s="96">
        <v>84</v>
      </c>
      <c r="R29" s="96">
        <v>84</v>
      </c>
      <c r="S29" s="96">
        <v>96</v>
      </c>
      <c r="T29" s="95">
        <v>78.8</v>
      </c>
      <c r="U29" s="96">
        <v>63</v>
      </c>
      <c r="V29" s="96">
        <v>82</v>
      </c>
      <c r="W29" s="96">
        <v>87</v>
      </c>
      <c r="X29" s="187">
        <v>68.78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workbookViewId="0">
      <selection activeCell="K7" sqref="K7"/>
    </sheetView>
  </sheetViews>
  <sheetFormatPr defaultRowHeight="15" x14ac:dyDescent="0.25"/>
  <cols>
    <col min="3" max="3" width="52.7109375" customWidth="1"/>
  </cols>
  <sheetData>
    <row r="1" spans="1:24" ht="209.25" customHeight="1" x14ac:dyDescent="0.25">
      <c r="A1" s="102" t="s">
        <v>234</v>
      </c>
      <c r="B1" s="159" t="s">
        <v>610</v>
      </c>
      <c r="C1" s="103" t="s">
        <v>235</v>
      </c>
      <c r="D1" s="158" t="s">
        <v>7028</v>
      </c>
      <c r="E1" s="92" t="s">
        <v>236</v>
      </c>
      <c r="F1" s="93" t="s">
        <v>237</v>
      </c>
      <c r="G1" s="93" t="s">
        <v>238</v>
      </c>
      <c r="H1" s="93" t="s">
        <v>239</v>
      </c>
      <c r="I1" s="92" t="s">
        <v>240</v>
      </c>
      <c r="J1" s="93" t="s">
        <v>241</v>
      </c>
      <c r="K1" s="93" t="s">
        <v>242</v>
      </c>
      <c r="L1" s="92" t="s">
        <v>243</v>
      </c>
      <c r="M1" s="94" t="s">
        <v>244</v>
      </c>
      <c r="N1" s="94" t="s">
        <v>245</v>
      </c>
      <c r="O1" s="94" t="s">
        <v>259</v>
      </c>
      <c r="P1" s="92" t="s">
        <v>246</v>
      </c>
      <c r="Q1" s="94" t="s">
        <v>247</v>
      </c>
      <c r="R1" s="94" t="s">
        <v>248</v>
      </c>
      <c r="S1" s="94" t="s">
        <v>249</v>
      </c>
      <c r="T1" s="92" t="s">
        <v>250</v>
      </c>
      <c r="U1" s="94" t="s">
        <v>251</v>
      </c>
      <c r="V1" s="94" t="s">
        <v>252</v>
      </c>
      <c r="W1" s="94" t="s">
        <v>253</v>
      </c>
      <c r="X1" s="111" t="s">
        <v>254</v>
      </c>
    </row>
    <row r="2" spans="1:24" ht="51.75" customHeight="1" x14ac:dyDescent="0.25">
      <c r="A2" s="104">
        <v>9</v>
      </c>
      <c r="B2" s="129">
        <v>130</v>
      </c>
      <c r="C2" s="108" t="s">
        <v>681</v>
      </c>
      <c r="D2" s="156">
        <v>52</v>
      </c>
      <c r="E2" s="95">
        <v>88.3</v>
      </c>
      <c r="F2" s="96">
        <v>71</v>
      </c>
      <c r="G2" s="96">
        <v>90</v>
      </c>
      <c r="H2" s="96">
        <v>100</v>
      </c>
      <c r="I2" s="95">
        <v>98</v>
      </c>
      <c r="J2" s="96">
        <v>100</v>
      </c>
      <c r="K2" s="96">
        <v>96</v>
      </c>
      <c r="L2" s="95">
        <v>60</v>
      </c>
      <c r="M2" s="96">
        <v>60</v>
      </c>
      <c r="N2" s="96">
        <v>30</v>
      </c>
      <c r="O2" s="96">
        <v>100</v>
      </c>
      <c r="P2" s="95">
        <v>96.8</v>
      </c>
      <c r="Q2" s="96">
        <v>96</v>
      </c>
      <c r="R2" s="96">
        <v>96</v>
      </c>
      <c r="S2" s="96">
        <v>100</v>
      </c>
      <c r="T2" s="95">
        <v>97</v>
      </c>
      <c r="U2" s="96">
        <v>96</v>
      </c>
      <c r="V2" s="96">
        <v>96</v>
      </c>
      <c r="W2" s="96">
        <v>98</v>
      </c>
      <c r="X2" s="97">
        <v>88.02</v>
      </c>
    </row>
    <row r="3" spans="1:24" ht="51.75" customHeight="1" x14ac:dyDescent="0.25">
      <c r="A3" s="104">
        <v>35</v>
      </c>
      <c r="B3" s="129">
        <v>60</v>
      </c>
      <c r="C3" s="108" t="s">
        <v>339</v>
      </c>
      <c r="D3" s="156">
        <v>61</v>
      </c>
      <c r="E3" s="95">
        <v>86.9</v>
      </c>
      <c r="F3" s="96">
        <v>73</v>
      </c>
      <c r="G3" s="96">
        <v>90</v>
      </c>
      <c r="H3" s="96">
        <v>95</v>
      </c>
      <c r="I3" s="95">
        <v>92.5</v>
      </c>
      <c r="J3" s="96">
        <v>100</v>
      </c>
      <c r="K3" s="96">
        <v>85</v>
      </c>
      <c r="L3" s="95">
        <v>56.2</v>
      </c>
      <c r="M3" s="96">
        <v>40</v>
      </c>
      <c r="N3" s="96">
        <v>40</v>
      </c>
      <c r="O3" s="96">
        <v>94</v>
      </c>
      <c r="P3" s="95">
        <v>92.6</v>
      </c>
      <c r="Q3" s="96">
        <v>91</v>
      </c>
      <c r="R3" s="96">
        <v>93</v>
      </c>
      <c r="S3" s="96">
        <v>95</v>
      </c>
      <c r="T3" s="95">
        <v>93.4</v>
      </c>
      <c r="U3" s="96">
        <v>94</v>
      </c>
      <c r="V3" s="96">
        <v>91</v>
      </c>
      <c r="W3" s="96">
        <v>94</v>
      </c>
      <c r="X3" s="97">
        <v>84.32</v>
      </c>
    </row>
    <row r="4" spans="1:24" ht="51.75" customHeight="1" x14ac:dyDescent="0.25">
      <c r="A4" s="104">
        <v>41</v>
      </c>
      <c r="B4" s="129">
        <v>65</v>
      </c>
      <c r="C4" s="108" t="s">
        <v>343</v>
      </c>
      <c r="D4" s="156">
        <v>113</v>
      </c>
      <c r="E4" s="95">
        <v>88.5</v>
      </c>
      <c r="F4" s="96">
        <v>73</v>
      </c>
      <c r="G4" s="96">
        <v>90</v>
      </c>
      <c r="H4" s="96">
        <v>99</v>
      </c>
      <c r="I4" s="95">
        <v>98.5</v>
      </c>
      <c r="J4" s="96">
        <v>100</v>
      </c>
      <c r="K4" s="96">
        <v>97</v>
      </c>
      <c r="L4" s="95">
        <v>33.799999999999997</v>
      </c>
      <c r="M4" s="96">
        <v>0</v>
      </c>
      <c r="N4" s="96">
        <v>20</v>
      </c>
      <c r="O4" s="96">
        <v>86</v>
      </c>
      <c r="P4" s="95">
        <v>98.4</v>
      </c>
      <c r="Q4" s="96">
        <v>98</v>
      </c>
      <c r="R4" s="96">
        <v>98</v>
      </c>
      <c r="S4" s="96">
        <v>100</v>
      </c>
      <c r="T4" s="95">
        <v>98.6</v>
      </c>
      <c r="U4" s="96">
        <v>99</v>
      </c>
      <c r="V4" s="96">
        <v>97</v>
      </c>
      <c r="W4" s="96">
        <v>99</v>
      </c>
      <c r="X4" s="187">
        <v>83.56</v>
      </c>
    </row>
    <row r="5" spans="1:24" ht="51.75" customHeight="1" x14ac:dyDescent="0.25">
      <c r="A5" s="104">
        <v>42</v>
      </c>
      <c r="B5" s="129">
        <v>134</v>
      </c>
      <c r="C5" s="108" t="s">
        <v>685</v>
      </c>
      <c r="D5" s="156">
        <v>60</v>
      </c>
      <c r="E5" s="95">
        <v>79.2</v>
      </c>
      <c r="F5" s="96">
        <v>72</v>
      </c>
      <c r="G5" s="96">
        <v>60</v>
      </c>
      <c r="H5" s="96">
        <v>99</v>
      </c>
      <c r="I5" s="95">
        <v>96.5</v>
      </c>
      <c r="J5" s="96">
        <v>100</v>
      </c>
      <c r="K5" s="96">
        <v>93</v>
      </c>
      <c r="L5" s="95">
        <v>48</v>
      </c>
      <c r="M5" s="96">
        <v>20</v>
      </c>
      <c r="N5" s="96">
        <v>30</v>
      </c>
      <c r="O5" s="96">
        <v>100</v>
      </c>
      <c r="P5" s="95">
        <v>98.4</v>
      </c>
      <c r="Q5" s="96">
        <v>98</v>
      </c>
      <c r="R5" s="96">
        <v>98</v>
      </c>
      <c r="S5" s="96">
        <v>100</v>
      </c>
      <c r="T5" s="95">
        <v>94.9</v>
      </c>
      <c r="U5" s="96">
        <v>91</v>
      </c>
      <c r="V5" s="96">
        <v>98</v>
      </c>
      <c r="W5" s="96">
        <v>96</v>
      </c>
      <c r="X5" s="97">
        <v>83.4</v>
      </c>
    </row>
    <row r="6" spans="1:24" ht="51.75" customHeight="1" x14ac:dyDescent="0.25">
      <c r="A6" s="104">
        <v>53</v>
      </c>
      <c r="B6" s="129">
        <v>133</v>
      </c>
      <c r="C6" s="108" t="s">
        <v>684</v>
      </c>
      <c r="D6" s="156">
        <v>124</v>
      </c>
      <c r="E6" s="95">
        <v>86.9</v>
      </c>
      <c r="F6" s="96">
        <v>73</v>
      </c>
      <c r="G6" s="96">
        <v>90</v>
      </c>
      <c r="H6" s="96">
        <v>95</v>
      </c>
      <c r="I6" s="95">
        <v>92</v>
      </c>
      <c r="J6" s="96">
        <v>100</v>
      </c>
      <c r="K6" s="96">
        <v>84</v>
      </c>
      <c r="L6" s="95">
        <v>42</v>
      </c>
      <c r="M6" s="96">
        <v>0</v>
      </c>
      <c r="N6" s="96">
        <v>30</v>
      </c>
      <c r="O6" s="96">
        <v>100</v>
      </c>
      <c r="P6" s="95">
        <v>96.8</v>
      </c>
      <c r="Q6" s="96">
        <v>97</v>
      </c>
      <c r="R6" s="96">
        <v>96</v>
      </c>
      <c r="S6" s="96">
        <v>98</v>
      </c>
      <c r="T6" s="95">
        <v>94.9</v>
      </c>
      <c r="U6" s="96">
        <v>97</v>
      </c>
      <c r="V6" s="96">
        <v>94</v>
      </c>
      <c r="W6" s="96">
        <v>94</v>
      </c>
      <c r="X6" s="97">
        <v>82.52</v>
      </c>
    </row>
    <row r="7" spans="1:24" ht="51.75" customHeight="1" x14ac:dyDescent="0.25">
      <c r="A7" s="104">
        <v>56</v>
      </c>
      <c r="B7" s="129">
        <v>158</v>
      </c>
      <c r="C7" s="108" t="s">
        <v>702</v>
      </c>
      <c r="D7" s="156">
        <v>31</v>
      </c>
      <c r="E7" s="95">
        <v>77.099999999999994</v>
      </c>
      <c r="F7" s="96">
        <v>65</v>
      </c>
      <c r="G7" s="96">
        <v>60</v>
      </c>
      <c r="H7" s="96">
        <v>99</v>
      </c>
      <c r="I7" s="95">
        <v>79</v>
      </c>
      <c r="J7" s="96">
        <v>60</v>
      </c>
      <c r="K7" s="96">
        <v>98</v>
      </c>
      <c r="L7" s="95">
        <v>54</v>
      </c>
      <c r="M7" s="96">
        <v>40</v>
      </c>
      <c r="N7" s="96">
        <v>30</v>
      </c>
      <c r="O7" s="96">
        <v>100</v>
      </c>
      <c r="P7" s="95">
        <v>100</v>
      </c>
      <c r="Q7" s="96">
        <v>100</v>
      </c>
      <c r="R7" s="96">
        <v>100</v>
      </c>
      <c r="S7" s="96">
        <v>100</v>
      </c>
      <c r="T7" s="95">
        <v>100</v>
      </c>
      <c r="U7" s="96">
        <v>100</v>
      </c>
      <c r="V7" s="96">
        <v>100</v>
      </c>
      <c r="W7" s="96">
        <v>100</v>
      </c>
      <c r="X7" s="97">
        <v>82.02</v>
      </c>
    </row>
    <row r="8" spans="1:24" ht="51.75" customHeight="1" x14ac:dyDescent="0.25">
      <c r="A8" s="104">
        <v>62</v>
      </c>
      <c r="B8" s="129">
        <v>64</v>
      </c>
      <c r="C8" s="108" t="s">
        <v>284</v>
      </c>
      <c r="D8" s="156">
        <v>98</v>
      </c>
      <c r="E8" s="95">
        <v>84.7</v>
      </c>
      <c r="F8" s="96">
        <v>53</v>
      </c>
      <c r="G8" s="96">
        <v>100</v>
      </c>
      <c r="H8" s="96">
        <v>97</v>
      </c>
      <c r="I8" s="95">
        <v>84</v>
      </c>
      <c r="J8" s="96">
        <v>80</v>
      </c>
      <c r="K8" s="96">
        <v>88</v>
      </c>
      <c r="L8" s="95">
        <v>50</v>
      </c>
      <c r="M8" s="96">
        <v>40</v>
      </c>
      <c r="N8" s="96">
        <v>20</v>
      </c>
      <c r="O8" s="96">
        <v>100</v>
      </c>
      <c r="P8" s="95">
        <v>93.6</v>
      </c>
      <c r="Q8" s="96">
        <v>92</v>
      </c>
      <c r="R8" s="96">
        <v>93</v>
      </c>
      <c r="S8" s="96">
        <v>98</v>
      </c>
      <c r="T8" s="95">
        <v>95.4</v>
      </c>
      <c r="U8" s="96">
        <v>94</v>
      </c>
      <c r="V8" s="96">
        <v>96</v>
      </c>
      <c r="W8" s="96">
        <v>96</v>
      </c>
      <c r="X8" s="97">
        <v>81.540000000000006</v>
      </c>
    </row>
    <row r="9" spans="1:24" ht="51.75" customHeight="1" x14ac:dyDescent="0.25">
      <c r="A9" s="104">
        <v>64</v>
      </c>
      <c r="B9" s="129">
        <v>132</v>
      </c>
      <c r="C9" s="108" t="s">
        <v>683</v>
      </c>
      <c r="D9" s="156">
        <v>61</v>
      </c>
      <c r="E9" s="95">
        <v>81.099999999999994</v>
      </c>
      <c r="F9" s="96">
        <v>81</v>
      </c>
      <c r="G9" s="96">
        <v>60</v>
      </c>
      <c r="H9" s="96">
        <v>97</v>
      </c>
      <c r="I9" s="95">
        <v>92.5</v>
      </c>
      <c r="J9" s="96">
        <v>100</v>
      </c>
      <c r="K9" s="96">
        <v>85</v>
      </c>
      <c r="L9" s="95">
        <v>44.1</v>
      </c>
      <c r="M9" s="96">
        <v>40</v>
      </c>
      <c r="N9" s="96">
        <v>30</v>
      </c>
      <c r="O9" s="96">
        <v>67</v>
      </c>
      <c r="P9" s="95">
        <v>95.2</v>
      </c>
      <c r="Q9" s="96">
        <v>94</v>
      </c>
      <c r="R9" s="96">
        <v>96</v>
      </c>
      <c r="S9" s="96">
        <v>96</v>
      </c>
      <c r="T9" s="95">
        <v>94.2</v>
      </c>
      <c r="U9" s="96">
        <v>94</v>
      </c>
      <c r="V9" s="96">
        <v>95</v>
      </c>
      <c r="W9" s="96">
        <v>94</v>
      </c>
      <c r="X9" s="97">
        <v>81.42</v>
      </c>
    </row>
    <row r="10" spans="1:24" ht="51.75" customHeight="1" x14ac:dyDescent="0.25">
      <c r="A10" s="104">
        <v>73</v>
      </c>
      <c r="B10" s="129">
        <v>61</v>
      </c>
      <c r="C10" s="108" t="s">
        <v>340</v>
      </c>
      <c r="D10" s="156">
        <v>64</v>
      </c>
      <c r="E10" s="95">
        <v>86.2</v>
      </c>
      <c r="F10" s="96">
        <v>68</v>
      </c>
      <c r="G10" s="96">
        <v>90</v>
      </c>
      <c r="H10" s="96">
        <v>97</v>
      </c>
      <c r="I10" s="95">
        <v>80.5</v>
      </c>
      <c r="J10" s="96">
        <v>80</v>
      </c>
      <c r="K10" s="96">
        <v>81</v>
      </c>
      <c r="L10" s="95">
        <v>56.5</v>
      </c>
      <c r="M10" s="96">
        <v>40</v>
      </c>
      <c r="N10" s="96">
        <v>40</v>
      </c>
      <c r="O10" s="96">
        <v>95</v>
      </c>
      <c r="P10" s="95">
        <v>92.6</v>
      </c>
      <c r="Q10" s="96">
        <v>91</v>
      </c>
      <c r="R10" s="96">
        <v>92</v>
      </c>
      <c r="S10" s="96">
        <v>97</v>
      </c>
      <c r="T10" s="95">
        <v>88.4</v>
      </c>
      <c r="U10" s="96">
        <v>89</v>
      </c>
      <c r="V10" s="96">
        <v>86</v>
      </c>
      <c r="W10" s="96">
        <v>89</v>
      </c>
      <c r="X10" s="187">
        <v>80.84</v>
      </c>
    </row>
    <row r="11" spans="1:24" ht="51.75" customHeight="1" x14ac:dyDescent="0.25">
      <c r="A11" s="104">
        <v>74</v>
      </c>
      <c r="B11" s="129">
        <v>137</v>
      </c>
      <c r="C11" s="108" t="s">
        <v>688</v>
      </c>
      <c r="D11" s="156">
        <v>91</v>
      </c>
      <c r="E11" s="95">
        <v>76.2</v>
      </c>
      <c r="F11" s="96">
        <v>70</v>
      </c>
      <c r="G11" s="96">
        <v>60</v>
      </c>
      <c r="H11" s="96">
        <v>93</v>
      </c>
      <c r="I11" s="95">
        <v>95.5</v>
      </c>
      <c r="J11" s="96">
        <v>100</v>
      </c>
      <c r="K11" s="96">
        <v>91</v>
      </c>
      <c r="L11" s="95">
        <v>48</v>
      </c>
      <c r="M11" s="96">
        <v>20</v>
      </c>
      <c r="N11" s="96">
        <v>30</v>
      </c>
      <c r="O11" s="96">
        <v>100</v>
      </c>
      <c r="P11" s="95">
        <v>91.6</v>
      </c>
      <c r="Q11" s="96">
        <v>91</v>
      </c>
      <c r="R11" s="96">
        <v>94</v>
      </c>
      <c r="S11" s="96">
        <v>88</v>
      </c>
      <c r="T11" s="95">
        <v>92.5</v>
      </c>
      <c r="U11" s="96">
        <v>94</v>
      </c>
      <c r="V11" s="96">
        <v>94</v>
      </c>
      <c r="W11" s="96">
        <v>91</v>
      </c>
      <c r="X11" s="187">
        <v>80.760000000000005</v>
      </c>
    </row>
    <row r="12" spans="1:24" ht="51.75" customHeight="1" x14ac:dyDescent="0.25">
      <c r="A12" s="104">
        <v>78</v>
      </c>
      <c r="B12" s="129">
        <v>67</v>
      </c>
      <c r="C12" s="108" t="s">
        <v>285</v>
      </c>
      <c r="D12" s="156">
        <v>103</v>
      </c>
      <c r="E12" s="95">
        <v>84.7</v>
      </c>
      <c r="F12" s="96">
        <v>63</v>
      </c>
      <c r="G12" s="96">
        <v>90</v>
      </c>
      <c r="H12" s="96">
        <v>97</v>
      </c>
      <c r="I12" s="95">
        <v>88</v>
      </c>
      <c r="J12" s="96">
        <v>80</v>
      </c>
      <c r="K12" s="96">
        <v>96</v>
      </c>
      <c r="L12" s="95">
        <v>38</v>
      </c>
      <c r="M12" s="96">
        <v>0</v>
      </c>
      <c r="N12" s="96">
        <v>20</v>
      </c>
      <c r="O12" s="96">
        <v>100</v>
      </c>
      <c r="P12" s="95">
        <v>95.2</v>
      </c>
      <c r="Q12" s="96">
        <v>94</v>
      </c>
      <c r="R12" s="96">
        <v>95</v>
      </c>
      <c r="S12" s="96">
        <v>98</v>
      </c>
      <c r="T12" s="95">
        <v>95.4</v>
      </c>
      <c r="U12" s="96">
        <v>95</v>
      </c>
      <c r="V12" s="96">
        <v>97</v>
      </c>
      <c r="W12" s="96">
        <v>95</v>
      </c>
      <c r="X12" s="97">
        <v>80.260000000000005</v>
      </c>
    </row>
    <row r="13" spans="1:24" ht="51.75" customHeight="1" x14ac:dyDescent="0.25">
      <c r="A13" s="104">
        <v>81</v>
      </c>
      <c r="B13" s="129">
        <v>62</v>
      </c>
      <c r="C13" s="108" t="s">
        <v>341</v>
      </c>
      <c r="D13" s="156">
        <v>50</v>
      </c>
      <c r="E13" s="95">
        <v>84.6</v>
      </c>
      <c r="F13" s="96">
        <v>68</v>
      </c>
      <c r="G13" s="96">
        <v>90</v>
      </c>
      <c r="H13" s="96">
        <v>93</v>
      </c>
      <c r="I13" s="95">
        <v>86</v>
      </c>
      <c r="J13" s="96">
        <v>80</v>
      </c>
      <c r="K13" s="96">
        <v>92</v>
      </c>
      <c r="L13" s="95">
        <v>36.1</v>
      </c>
      <c r="M13" s="96">
        <v>0</v>
      </c>
      <c r="N13" s="96">
        <v>40</v>
      </c>
      <c r="O13" s="96">
        <v>67</v>
      </c>
      <c r="P13" s="95">
        <v>95.2</v>
      </c>
      <c r="Q13" s="96">
        <v>94</v>
      </c>
      <c r="R13" s="96">
        <v>95</v>
      </c>
      <c r="S13" s="96">
        <v>98</v>
      </c>
      <c r="T13" s="95">
        <v>97.2</v>
      </c>
      <c r="U13" s="96">
        <v>100</v>
      </c>
      <c r="V13" s="96">
        <v>96</v>
      </c>
      <c r="W13" s="96">
        <v>96</v>
      </c>
      <c r="X13" s="97">
        <v>79.819999999999993</v>
      </c>
    </row>
    <row r="14" spans="1:24" ht="51.75" customHeight="1" x14ac:dyDescent="0.25">
      <c r="A14" s="104">
        <v>85</v>
      </c>
      <c r="B14" s="129">
        <v>136</v>
      </c>
      <c r="C14" s="108" t="s">
        <v>687</v>
      </c>
      <c r="D14" s="156">
        <v>43</v>
      </c>
      <c r="E14" s="95">
        <v>78.5</v>
      </c>
      <c r="F14" s="96">
        <v>71</v>
      </c>
      <c r="G14" s="96">
        <v>60</v>
      </c>
      <c r="H14" s="96">
        <v>98</v>
      </c>
      <c r="I14" s="95">
        <v>86</v>
      </c>
      <c r="J14" s="96">
        <v>80</v>
      </c>
      <c r="K14" s="96">
        <v>92</v>
      </c>
      <c r="L14" s="95">
        <v>42</v>
      </c>
      <c r="M14" s="96">
        <v>0</v>
      </c>
      <c r="N14" s="96">
        <v>30</v>
      </c>
      <c r="O14" s="96">
        <v>100</v>
      </c>
      <c r="P14" s="95">
        <v>98.2</v>
      </c>
      <c r="Q14" s="96">
        <v>100</v>
      </c>
      <c r="R14" s="96">
        <v>100</v>
      </c>
      <c r="S14" s="96">
        <v>91</v>
      </c>
      <c r="T14" s="95">
        <v>90.9</v>
      </c>
      <c r="U14" s="96">
        <v>100</v>
      </c>
      <c r="V14" s="96">
        <v>92</v>
      </c>
      <c r="W14" s="96">
        <v>85</v>
      </c>
      <c r="X14" s="97">
        <v>79.12</v>
      </c>
    </row>
    <row r="15" spans="1:24" ht="51.75" customHeight="1" x14ac:dyDescent="0.25">
      <c r="A15" s="104">
        <v>95</v>
      </c>
      <c r="B15" s="129">
        <v>135</v>
      </c>
      <c r="C15" s="108" t="s">
        <v>686</v>
      </c>
      <c r="D15" s="156">
        <v>102</v>
      </c>
      <c r="E15" s="95">
        <v>78</v>
      </c>
      <c r="F15" s="96">
        <v>72</v>
      </c>
      <c r="G15" s="96">
        <v>60</v>
      </c>
      <c r="H15" s="96">
        <v>96</v>
      </c>
      <c r="I15" s="95">
        <v>89</v>
      </c>
      <c r="J15" s="96">
        <v>100</v>
      </c>
      <c r="K15" s="96">
        <v>78</v>
      </c>
      <c r="L15" s="95">
        <v>42</v>
      </c>
      <c r="M15" s="96">
        <v>0</v>
      </c>
      <c r="N15" s="96">
        <v>30</v>
      </c>
      <c r="O15" s="96">
        <v>100</v>
      </c>
      <c r="P15" s="95">
        <v>90.6</v>
      </c>
      <c r="Q15" s="96">
        <v>94</v>
      </c>
      <c r="R15" s="96">
        <v>85</v>
      </c>
      <c r="S15" s="96">
        <v>95</v>
      </c>
      <c r="T15" s="95">
        <v>91.5</v>
      </c>
      <c r="U15" s="96">
        <v>96</v>
      </c>
      <c r="V15" s="96">
        <v>81</v>
      </c>
      <c r="W15" s="96">
        <v>93</v>
      </c>
      <c r="X15" s="97">
        <v>78.22</v>
      </c>
    </row>
    <row r="16" spans="1:24" ht="51.75" customHeight="1" x14ac:dyDescent="0.25">
      <c r="A16" s="104">
        <v>109</v>
      </c>
      <c r="B16" s="129">
        <v>138</v>
      </c>
      <c r="C16" s="108" t="s">
        <v>689</v>
      </c>
      <c r="D16" s="156">
        <v>76</v>
      </c>
      <c r="E16" s="95">
        <v>76.3</v>
      </c>
      <c r="F16" s="96">
        <v>69</v>
      </c>
      <c r="G16" s="96">
        <v>60</v>
      </c>
      <c r="H16" s="96">
        <v>94</v>
      </c>
      <c r="I16" s="95">
        <v>96.5</v>
      </c>
      <c r="J16" s="96">
        <v>100</v>
      </c>
      <c r="K16" s="96">
        <v>93</v>
      </c>
      <c r="L16" s="95">
        <v>18</v>
      </c>
      <c r="M16" s="96">
        <v>20</v>
      </c>
      <c r="N16" s="96">
        <v>30</v>
      </c>
      <c r="O16" s="96">
        <v>0</v>
      </c>
      <c r="P16" s="95">
        <v>95.4</v>
      </c>
      <c r="Q16" s="96">
        <v>95</v>
      </c>
      <c r="R16" s="96">
        <v>95</v>
      </c>
      <c r="S16" s="96">
        <v>97</v>
      </c>
      <c r="T16" s="95">
        <v>95.5</v>
      </c>
      <c r="U16" s="96">
        <v>93</v>
      </c>
      <c r="V16" s="96">
        <v>93</v>
      </c>
      <c r="W16" s="96">
        <v>98</v>
      </c>
      <c r="X16" s="97">
        <v>76.34</v>
      </c>
    </row>
    <row r="17" spans="1:24" ht="51.75" customHeight="1" x14ac:dyDescent="0.25">
      <c r="A17" s="104">
        <v>130</v>
      </c>
      <c r="B17" s="129">
        <v>66</v>
      </c>
      <c r="C17" s="108" t="s">
        <v>344</v>
      </c>
      <c r="D17" s="156">
        <v>54</v>
      </c>
      <c r="E17" s="95">
        <v>84.9</v>
      </c>
      <c r="F17" s="96">
        <v>73</v>
      </c>
      <c r="G17" s="96">
        <v>90</v>
      </c>
      <c r="H17" s="96">
        <v>90</v>
      </c>
      <c r="I17" s="95">
        <v>74.5</v>
      </c>
      <c r="J17" s="96">
        <v>80</v>
      </c>
      <c r="K17" s="96">
        <v>69</v>
      </c>
      <c r="L17" s="95">
        <v>35.299999999999997</v>
      </c>
      <c r="M17" s="96">
        <v>20</v>
      </c>
      <c r="N17" s="96">
        <v>20</v>
      </c>
      <c r="O17" s="96">
        <v>71</v>
      </c>
      <c r="P17" s="95">
        <v>88.8</v>
      </c>
      <c r="Q17" s="96">
        <v>85</v>
      </c>
      <c r="R17" s="96">
        <v>90</v>
      </c>
      <c r="S17" s="96">
        <v>94</v>
      </c>
      <c r="T17" s="95">
        <v>84.3</v>
      </c>
      <c r="U17" s="96">
        <v>85</v>
      </c>
      <c r="V17" s="96">
        <v>84</v>
      </c>
      <c r="W17" s="96">
        <v>84</v>
      </c>
      <c r="X17" s="187">
        <v>73.56</v>
      </c>
    </row>
    <row r="18" spans="1:24" ht="51.75" customHeight="1" x14ac:dyDescent="0.25">
      <c r="A18" s="104">
        <v>143</v>
      </c>
      <c r="B18" s="129">
        <v>63</v>
      </c>
      <c r="C18" s="108" t="s">
        <v>342</v>
      </c>
      <c r="D18" s="156">
        <v>59</v>
      </c>
      <c r="E18" s="95">
        <v>79.2</v>
      </c>
      <c r="F18" s="96">
        <v>58</v>
      </c>
      <c r="G18" s="96">
        <v>90</v>
      </c>
      <c r="H18" s="96">
        <v>87</v>
      </c>
      <c r="I18" s="95">
        <v>73</v>
      </c>
      <c r="J18" s="96">
        <v>80</v>
      </c>
      <c r="K18" s="96">
        <v>66</v>
      </c>
      <c r="L18" s="95">
        <v>36.5</v>
      </c>
      <c r="M18" s="96">
        <v>20</v>
      </c>
      <c r="N18" s="96">
        <v>20</v>
      </c>
      <c r="O18" s="96">
        <v>75</v>
      </c>
      <c r="P18" s="95">
        <v>84.4</v>
      </c>
      <c r="Q18" s="96">
        <v>81</v>
      </c>
      <c r="R18" s="96">
        <v>85</v>
      </c>
      <c r="S18" s="96">
        <v>90</v>
      </c>
      <c r="T18" s="95">
        <v>80.2</v>
      </c>
      <c r="U18" s="96">
        <v>83</v>
      </c>
      <c r="V18" s="96">
        <v>79</v>
      </c>
      <c r="W18" s="96">
        <v>79</v>
      </c>
      <c r="X18" s="97">
        <v>70.66</v>
      </c>
    </row>
    <row r="19" spans="1:24" ht="31.5" x14ac:dyDescent="0.25">
      <c r="A19" s="104">
        <v>111</v>
      </c>
      <c r="B19" s="129">
        <v>131</v>
      </c>
      <c r="C19" s="108" t="s">
        <v>682</v>
      </c>
      <c r="D19" s="156">
        <v>60</v>
      </c>
      <c r="E19" s="95">
        <v>80.5</v>
      </c>
      <c r="F19" s="96">
        <v>79</v>
      </c>
      <c r="G19" s="96">
        <v>60</v>
      </c>
      <c r="H19" s="96">
        <v>97</v>
      </c>
      <c r="I19" s="95">
        <v>91</v>
      </c>
      <c r="J19" s="96">
        <v>100</v>
      </c>
      <c r="K19" s="96">
        <v>82</v>
      </c>
      <c r="L19" s="95">
        <v>18</v>
      </c>
      <c r="M19" s="96">
        <v>20</v>
      </c>
      <c r="N19" s="96">
        <v>30</v>
      </c>
      <c r="O19" s="96">
        <v>0</v>
      </c>
      <c r="P19" s="95">
        <v>95</v>
      </c>
      <c r="Q19" s="96">
        <v>95</v>
      </c>
      <c r="R19" s="96">
        <v>94</v>
      </c>
      <c r="S19" s="96">
        <v>97</v>
      </c>
      <c r="T19" s="95">
        <v>95</v>
      </c>
      <c r="U19" s="96">
        <v>98</v>
      </c>
      <c r="V19" s="96">
        <v>93</v>
      </c>
      <c r="W19" s="96">
        <v>94</v>
      </c>
      <c r="X19" s="97">
        <v>75.900000000000006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
  <sheetViews>
    <sheetView workbookViewId="0">
      <selection sqref="A1:X4"/>
    </sheetView>
  </sheetViews>
  <sheetFormatPr defaultRowHeight="15" x14ac:dyDescent="0.25"/>
  <cols>
    <col min="3" max="3" width="46.7109375" customWidth="1"/>
  </cols>
  <sheetData>
    <row r="1" spans="1:24" ht="128.25" customHeight="1" x14ac:dyDescent="0.25">
      <c r="A1" s="102" t="s">
        <v>234</v>
      </c>
      <c r="B1" s="159" t="s">
        <v>610</v>
      </c>
      <c r="C1" s="103" t="s">
        <v>235</v>
      </c>
      <c r="D1" s="158" t="s">
        <v>7028</v>
      </c>
      <c r="E1" s="92" t="s">
        <v>236</v>
      </c>
      <c r="F1" s="93" t="s">
        <v>237</v>
      </c>
      <c r="G1" s="93" t="s">
        <v>238</v>
      </c>
      <c r="H1" s="93" t="s">
        <v>239</v>
      </c>
      <c r="I1" s="92" t="s">
        <v>240</v>
      </c>
      <c r="J1" s="93" t="s">
        <v>241</v>
      </c>
      <c r="K1" s="93" t="s">
        <v>242</v>
      </c>
      <c r="L1" s="92" t="s">
        <v>243</v>
      </c>
      <c r="M1" s="94" t="s">
        <v>244</v>
      </c>
      <c r="N1" s="94" t="s">
        <v>245</v>
      </c>
      <c r="O1" s="94" t="s">
        <v>259</v>
      </c>
      <c r="P1" s="92" t="s">
        <v>246</v>
      </c>
      <c r="Q1" s="94" t="s">
        <v>247</v>
      </c>
      <c r="R1" s="94" t="s">
        <v>248</v>
      </c>
      <c r="S1" s="94" t="s">
        <v>249</v>
      </c>
      <c r="T1" s="92" t="s">
        <v>250</v>
      </c>
      <c r="U1" s="94" t="s">
        <v>251</v>
      </c>
      <c r="V1" s="94" t="s">
        <v>252</v>
      </c>
      <c r="W1" s="94" t="s">
        <v>253</v>
      </c>
      <c r="X1" s="111" t="s">
        <v>254</v>
      </c>
    </row>
    <row r="2" spans="1:24" ht="51.75" customHeight="1" x14ac:dyDescent="0.25">
      <c r="A2" s="104">
        <v>4</v>
      </c>
      <c r="B2" s="129">
        <v>122</v>
      </c>
      <c r="C2" s="108" t="s">
        <v>673</v>
      </c>
      <c r="D2" s="156">
        <v>79</v>
      </c>
      <c r="E2" s="95">
        <v>80.7</v>
      </c>
      <c r="F2" s="96">
        <v>77</v>
      </c>
      <c r="G2" s="96">
        <v>60</v>
      </c>
      <c r="H2" s="96">
        <v>99</v>
      </c>
      <c r="I2" s="95">
        <v>100</v>
      </c>
      <c r="J2" s="96">
        <v>100</v>
      </c>
      <c r="K2" s="96">
        <v>100</v>
      </c>
      <c r="L2" s="95">
        <v>72</v>
      </c>
      <c r="M2" s="96">
        <v>60</v>
      </c>
      <c r="N2" s="96">
        <v>60</v>
      </c>
      <c r="O2" s="96">
        <v>100</v>
      </c>
      <c r="P2" s="95">
        <v>99.6</v>
      </c>
      <c r="Q2" s="96">
        <v>100</v>
      </c>
      <c r="R2" s="96">
        <v>100</v>
      </c>
      <c r="S2" s="96">
        <v>98</v>
      </c>
      <c r="T2" s="95">
        <v>99.2</v>
      </c>
      <c r="U2" s="96">
        <v>100</v>
      </c>
      <c r="V2" s="96">
        <v>96</v>
      </c>
      <c r="W2" s="96">
        <v>100</v>
      </c>
      <c r="X2" s="97">
        <v>90.3</v>
      </c>
    </row>
    <row r="3" spans="1:24" ht="51.75" customHeight="1" x14ac:dyDescent="0.25">
      <c r="A3" s="104">
        <v>8</v>
      </c>
      <c r="B3" s="129">
        <v>55</v>
      </c>
      <c r="C3" s="108" t="s">
        <v>336</v>
      </c>
      <c r="D3" s="156">
        <v>38</v>
      </c>
      <c r="E3" s="95">
        <v>88.2</v>
      </c>
      <c r="F3" s="96">
        <v>72</v>
      </c>
      <c r="G3" s="96">
        <v>90</v>
      </c>
      <c r="H3" s="96">
        <v>99</v>
      </c>
      <c r="I3" s="95">
        <v>90</v>
      </c>
      <c r="J3" s="96">
        <v>80</v>
      </c>
      <c r="K3" s="96">
        <v>100</v>
      </c>
      <c r="L3" s="95">
        <v>72</v>
      </c>
      <c r="M3" s="96">
        <v>60</v>
      </c>
      <c r="N3" s="96">
        <v>60</v>
      </c>
      <c r="O3" s="96">
        <v>100</v>
      </c>
      <c r="P3" s="95">
        <v>96.6</v>
      </c>
      <c r="Q3" s="96">
        <v>96</v>
      </c>
      <c r="R3" s="96">
        <v>98</v>
      </c>
      <c r="S3" s="96">
        <v>95</v>
      </c>
      <c r="T3" s="95">
        <v>97.2</v>
      </c>
      <c r="U3" s="96">
        <v>100</v>
      </c>
      <c r="V3" s="96">
        <v>96</v>
      </c>
      <c r="W3" s="96">
        <v>96</v>
      </c>
      <c r="X3" s="97">
        <v>88.8</v>
      </c>
    </row>
    <row r="4" spans="1:24" ht="51.75" customHeight="1" x14ac:dyDescent="0.25">
      <c r="A4" s="104">
        <v>44</v>
      </c>
      <c r="B4" s="129">
        <v>54</v>
      </c>
      <c r="C4" s="108" t="s">
        <v>335</v>
      </c>
      <c r="D4" s="156">
        <v>13</v>
      </c>
      <c r="E4" s="95">
        <v>86.4</v>
      </c>
      <c r="F4" s="96">
        <v>70</v>
      </c>
      <c r="G4" s="96">
        <v>90</v>
      </c>
      <c r="H4" s="96">
        <v>96</v>
      </c>
      <c r="I4" s="95">
        <v>75</v>
      </c>
      <c r="J4" s="96">
        <v>80</v>
      </c>
      <c r="K4" s="96">
        <v>70</v>
      </c>
      <c r="L4" s="95">
        <v>72</v>
      </c>
      <c r="M4" s="96">
        <v>60</v>
      </c>
      <c r="N4" s="96">
        <v>60</v>
      </c>
      <c r="O4" s="96">
        <v>100</v>
      </c>
      <c r="P4" s="95">
        <v>92.4</v>
      </c>
      <c r="Q4" s="96">
        <v>97</v>
      </c>
      <c r="R4" s="96">
        <v>87</v>
      </c>
      <c r="S4" s="96">
        <v>94</v>
      </c>
      <c r="T4" s="95">
        <v>89.4</v>
      </c>
      <c r="U4" s="96">
        <v>90</v>
      </c>
      <c r="V4" s="96">
        <v>87</v>
      </c>
      <c r="W4" s="96">
        <v>90</v>
      </c>
      <c r="X4" s="97">
        <v>83.04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
  <sheetViews>
    <sheetView workbookViewId="0">
      <selection activeCell="F11" sqref="F11"/>
    </sheetView>
  </sheetViews>
  <sheetFormatPr defaultRowHeight="15" x14ac:dyDescent="0.25"/>
  <cols>
    <col min="3" max="3" width="51.85546875" customWidth="1"/>
  </cols>
  <sheetData>
    <row r="1" spans="1:24" ht="119.25" customHeight="1" x14ac:dyDescent="0.25">
      <c r="A1" s="102" t="s">
        <v>234</v>
      </c>
      <c r="B1" s="159" t="s">
        <v>610</v>
      </c>
      <c r="C1" s="103" t="s">
        <v>235</v>
      </c>
      <c r="D1" s="158" t="s">
        <v>7028</v>
      </c>
      <c r="E1" s="92" t="s">
        <v>236</v>
      </c>
      <c r="F1" s="93" t="s">
        <v>237</v>
      </c>
      <c r="G1" s="93" t="s">
        <v>238</v>
      </c>
      <c r="H1" s="93" t="s">
        <v>239</v>
      </c>
      <c r="I1" s="92" t="s">
        <v>240</v>
      </c>
      <c r="J1" s="93" t="s">
        <v>241</v>
      </c>
      <c r="K1" s="93" t="s">
        <v>242</v>
      </c>
      <c r="L1" s="92" t="s">
        <v>243</v>
      </c>
      <c r="M1" s="94" t="s">
        <v>244</v>
      </c>
      <c r="N1" s="94" t="s">
        <v>245</v>
      </c>
      <c r="O1" s="94" t="s">
        <v>259</v>
      </c>
      <c r="P1" s="92" t="s">
        <v>246</v>
      </c>
      <c r="Q1" s="94" t="s">
        <v>247</v>
      </c>
      <c r="R1" s="94" t="s">
        <v>248</v>
      </c>
      <c r="S1" s="94" t="s">
        <v>249</v>
      </c>
      <c r="T1" s="92" t="s">
        <v>250</v>
      </c>
      <c r="U1" s="94" t="s">
        <v>251</v>
      </c>
      <c r="V1" s="94" t="s">
        <v>252</v>
      </c>
      <c r="W1" s="94" t="s">
        <v>253</v>
      </c>
      <c r="X1" s="111" t="s">
        <v>254</v>
      </c>
    </row>
    <row r="2" spans="1:24" ht="51" customHeight="1" x14ac:dyDescent="0.25">
      <c r="A2" s="104">
        <v>41</v>
      </c>
      <c r="B2" s="129">
        <v>37</v>
      </c>
      <c r="C2" s="108" t="s">
        <v>321</v>
      </c>
      <c r="D2" s="156">
        <v>19</v>
      </c>
      <c r="E2" s="217">
        <v>84</v>
      </c>
      <c r="F2" s="218">
        <v>62</v>
      </c>
      <c r="G2" s="218">
        <v>90</v>
      </c>
      <c r="H2" s="218">
        <v>96</v>
      </c>
      <c r="I2" s="217">
        <v>91</v>
      </c>
      <c r="J2" s="218">
        <v>100</v>
      </c>
      <c r="K2" s="218">
        <v>82</v>
      </c>
      <c r="L2" s="217">
        <v>59</v>
      </c>
      <c r="M2" s="218">
        <v>80</v>
      </c>
      <c r="N2" s="218">
        <v>20</v>
      </c>
      <c r="O2" s="218">
        <v>90</v>
      </c>
      <c r="P2" s="217">
        <v>92.6</v>
      </c>
      <c r="Q2" s="218">
        <v>91</v>
      </c>
      <c r="R2" s="218">
        <v>93</v>
      </c>
      <c r="S2" s="218">
        <v>95</v>
      </c>
      <c r="T2" s="217">
        <v>91.2</v>
      </c>
      <c r="U2" s="218">
        <v>92</v>
      </c>
      <c r="V2" s="218">
        <v>88</v>
      </c>
      <c r="W2" s="218">
        <v>92</v>
      </c>
      <c r="X2" s="220">
        <v>83.56</v>
      </c>
    </row>
    <row r="3" spans="1:24" ht="62.25" customHeight="1" x14ac:dyDescent="0.25">
      <c r="A3" s="104">
        <v>92</v>
      </c>
      <c r="B3" s="129">
        <v>102</v>
      </c>
      <c r="C3" s="108" t="s">
        <v>637</v>
      </c>
      <c r="D3" s="156">
        <v>34</v>
      </c>
      <c r="E3" s="217">
        <v>68.599999999999994</v>
      </c>
      <c r="F3" s="218">
        <v>42</v>
      </c>
      <c r="G3" s="218">
        <v>60</v>
      </c>
      <c r="H3" s="218">
        <v>95</v>
      </c>
      <c r="I3" s="217">
        <v>90</v>
      </c>
      <c r="J3" s="218">
        <v>100</v>
      </c>
      <c r="K3" s="218">
        <v>80</v>
      </c>
      <c r="L3" s="217">
        <v>44</v>
      </c>
      <c r="M3" s="218">
        <v>20</v>
      </c>
      <c r="N3" s="218">
        <v>20</v>
      </c>
      <c r="O3" s="218">
        <v>100</v>
      </c>
      <c r="P3" s="217">
        <v>95.2</v>
      </c>
      <c r="Q3" s="218">
        <v>92</v>
      </c>
      <c r="R3" s="218">
        <v>97</v>
      </c>
      <c r="S3" s="218">
        <v>98</v>
      </c>
      <c r="T3" s="217">
        <v>94.7</v>
      </c>
      <c r="U3" s="218">
        <v>94</v>
      </c>
      <c r="V3" s="218">
        <v>95</v>
      </c>
      <c r="W3" s="218">
        <v>95</v>
      </c>
      <c r="X3" s="219">
        <v>78.5</v>
      </c>
    </row>
    <row r="4" spans="1:24" ht="76.5" customHeight="1" x14ac:dyDescent="0.25">
      <c r="A4" s="104">
        <v>152</v>
      </c>
      <c r="B4" s="129">
        <v>103</v>
      </c>
      <c r="C4" s="108" t="s">
        <v>638</v>
      </c>
      <c r="D4" s="156">
        <v>50</v>
      </c>
      <c r="E4" s="217">
        <v>61.4</v>
      </c>
      <c r="F4" s="218">
        <v>56</v>
      </c>
      <c r="G4" s="218">
        <v>30</v>
      </c>
      <c r="H4" s="218">
        <v>89</v>
      </c>
      <c r="I4" s="217">
        <v>56.5</v>
      </c>
      <c r="J4" s="218">
        <v>40</v>
      </c>
      <c r="K4" s="218">
        <v>73</v>
      </c>
      <c r="L4" s="217">
        <v>33</v>
      </c>
      <c r="M4" s="218">
        <v>20</v>
      </c>
      <c r="N4" s="218">
        <v>30</v>
      </c>
      <c r="O4" s="218">
        <v>50</v>
      </c>
      <c r="P4" s="217">
        <v>93.2</v>
      </c>
      <c r="Q4" s="218">
        <v>90</v>
      </c>
      <c r="R4" s="218">
        <v>93</v>
      </c>
      <c r="S4" s="218">
        <v>100</v>
      </c>
      <c r="T4" s="217">
        <v>87.6</v>
      </c>
      <c r="U4" s="218">
        <v>90</v>
      </c>
      <c r="V4" s="218">
        <v>83</v>
      </c>
      <c r="W4" s="218">
        <v>88</v>
      </c>
      <c r="X4" s="219">
        <v>66.34</v>
      </c>
    </row>
    <row r="5" spans="1:24" ht="47.25" customHeight="1" x14ac:dyDescent="0.25">
      <c r="A5" s="104">
        <v>154</v>
      </c>
      <c r="B5" s="129">
        <v>36</v>
      </c>
      <c r="C5" s="108" t="s">
        <v>320</v>
      </c>
      <c r="D5" s="156">
        <v>58</v>
      </c>
      <c r="E5" s="217">
        <v>71.099999999999994</v>
      </c>
      <c r="F5" s="218">
        <v>57</v>
      </c>
      <c r="G5" s="218">
        <v>60</v>
      </c>
      <c r="H5" s="218">
        <v>90</v>
      </c>
      <c r="I5" s="217">
        <v>67</v>
      </c>
      <c r="J5" s="218">
        <v>80</v>
      </c>
      <c r="K5" s="218">
        <v>54</v>
      </c>
      <c r="L5" s="217">
        <v>17.100000000000001</v>
      </c>
      <c r="M5" s="218">
        <v>20</v>
      </c>
      <c r="N5" s="218">
        <v>0</v>
      </c>
      <c r="O5" s="218">
        <v>37</v>
      </c>
      <c r="P5" s="217">
        <v>88.2</v>
      </c>
      <c r="Q5" s="218">
        <v>86</v>
      </c>
      <c r="R5" s="218">
        <v>89</v>
      </c>
      <c r="S5" s="218">
        <v>91</v>
      </c>
      <c r="T5" s="217">
        <v>84.5</v>
      </c>
      <c r="U5" s="218">
        <v>89</v>
      </c>
      <c r="V5" s="218">
        <v>79</v>
      </c>
      <c r="W5" s="218">
        <v>84</v>
      </c>
      <c r="X5" s="219">
        <v>65.58</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workbookViewId="0">
      <selection activeCell="P18" sqref="P18"/>
    </sheetView>
  </sheetViews>
  <sheetFormatPr defaultRowHeight="15" x14ac:dyDescent="0.25"/>
  <cols>
    <col min="3" max="3" width="51" customWidth="1"/>
  </cols>
  <sheetData>
    <row r="1" spans="1:24" ht="107.25" customHeight="1" x14ac:dyDescent="0.25">
      <c r="A1" s="102" t="s">
        <v>234</v>
      </c>
      <c r="B1" s="159" t="s">
        <v>610</v>
      </c>
      <c r="C1" s="103" t="s">
        <v>235</v>
      </c>
      <c r="D1" s="158" t="s">
        <v>7028</v>
      </c>
      <c r="E1" s="92" t="s">
        <v>236</v>
      </c>
      <c r="F1" s="93" t="s">
        <v>237</v>
      </c>
      <c r="G1" s="93" t="s">
        <v>238</v>
      </c>
      <c r="H1" s="93" t="s">
        <v>239</v>
      </c>
      <c r="I1" s="92" t="s">
        <v>240</v>
      </c>
      <c r="J1" s="93" t="s">
        <v>241</v>
      </c>
      <c r="K1" s="93" t="s">
        <v>242</v>
      </c>
      <c r="L1" s="92" t="s">
        <v>243</v>
      </c>
      <c r="M1" s="94" t="s">
        <v>244</v>
      </c>
      <c r="N1" s="94" t="s">
        <v>245</v>
      </c>
      <c r="O1" s="94" t="s">
        <v>259</v>
      </c>
      <c r="P1" s="92" t="s">
        <v>246</v>
      </c>
      <c r="Q1" s="94" t="s">
        <v>247</v>
      </c>
      <c r="R1" s="94" t="s">
        <v>248</v>
      </c>
      <c r="S1" s="94" t="s">
        <v>249</v>
      </c>
      <c r="T1" s="92" t="s">
        <v>250</v>
      </c>
      <c r="U1" s="94" t="s">
        <v>251</v>
      </c>
      <c r="V1" s="94" t="s">
        <v>252</v>
      </c>
      <c r="W1" s="94" t="s">
        <v>253</v>
      </c>
      <c r="X1" s="111" t="s">
        <v>254</v>
      </c>
    </row>
    <row r="2" spans="1:24" ht="40.5" customHeight="1" x14ac:dyDescent="0.25">
      <c r="A2" s="104">
        <v>46</v>
      </c>
      <c r="B2" s="129">
        <v>69</v>
      </c>
      <c r="C2" s="108" t="s">
        <v>346</v>
      </c>
      <c r="D2" s="156">
        <v>81</v>
      </c>
      <c r="E2" s="95">
        <v>84.5</v>
      </c>
      <c r="F2" s="96">
        <v>69</v>
      </c>
      <c r="G2" s="96">
        <v>90</v>
      </c>
      <c r="H2" s="96">
        <v>92</v>
      </c>
      <c r="I2" s="95">
        <v>91</v>
      </c>
      <c r="J2" s="96">
        <v>100</v>
      </c>
      <c r="K2" s="96">
        <v>82</v>
      </c>
      <c r="L2" s="95">
        <v>56.7</v>
      </c>
      <c r="M2" s="96">
        <v>20</v>
      </c>
      <c r="N2" s="96">
        <v>60</v>
      </c>
      <c r="O2" s="96">
        <v>89</v>
      </c>
      <c r="P2" s="95">
        <v>92.2</v>
      </c>
      <c r="Q2" s="96">
        <v>90</v>
      </c>
      <c r="R2" s="96">
        <v>93</v>
      </c>
      <c r="S2" s="96">
        <v>95</v>
      </c>
      <c r="T2" s="95">
        <v>89.9</v>
      </c>
      <c r="U2" s="96">
        <v>89</v>
      </c>
      <c r="V2" s="96">
        <v>86</v>
      </c>
      <c r="W2" s="96">
        <v>92</v>
      </c>
      <c r="X2" s="97">
        <v>82.86</v>
      </c>
    </row>
    <row r="3" spans="1:24" ht="40.5" customHeight="1" x14ac:dyDescent="0.25">
      <c r="A3" s="104">
        <v>57</v>
      </c>
      <c r="B3" s="129">
        <v>159</v>
      </c>
      <c r="C3" s="108" t="s">
        <v>703</v>
      </c>
      <c r="D3" s="156">
        <v>50</v>
      </c>
      <c r="E3" s="95">
        <v>79</v>
      </c>
      <c r="F3" s="96">
        <v>70</v>
      </c>
      <c r="G3" s="96">
        <v>60</v>
      </c>
      <c r="H3" s="96">
        <v>100</v>
      </c>
      <c r="I3" s="95">
        <v>79</v>
      </c>
      <c r="J3" s="96">
        <v>60</v>
      </c>
      <c r="K3" s="96">
        <v>98</v>
      </c>
      <c r="L3" s="95">
        <v>52</v>
      </c>
      <c r="M3" s="96">
        <v>20</v>
      </c>
      <c r="N3" s="96">
        <v>40</v>
      </c>
      <c r="O3" s="96">
        <v>100</v>
      </c>
      <c r="P3" s="95">
        <v>100</v>
      </c>
      <c r="Q3" s="96">
        <v>100</v>
      </c>
      <c r="R3" s="96">
        <v>100</v>
      </c>
      <c r="S3" s="96">
        <v>100</v>
      </c>
      <c r="T3" s="95">
        <v>99.8</v>
      </c>
      <c r="U3" s="96">
        <v>100</v>
      </c>
      <c r="V3" s="96">
        <v>99</v>
      </c>
      <c r="W3" s="96">
        <v>100</v>
      </c>
      <c r="X3" s="97">
        <v>81.96</v>
      </c>
    </row>
    <row r="4" spans="1:24" ht="40.5" customHeight="1" x14ac:dyDescent="0.25">
      <c r="A4" s="104">
        <v>98</v>
      </c>
      <c r="B4" s="129">
        <v>68</v>
      </c>
      <c r="C4" s="108" t="s">
        <v>345</v>
      </c>
      <c r="D4" s="156">
        <v>56</v>
      </c>
      <c r="E4" s="95">
        <v>83.4</v>
      </c>
      <c r="F4" s="96">
        <v>68</v>
      </c>
      <c r="G4" s="96">
        <v>90</v>
      </c>
      <c r="H4" s="96">
        <v>90</v>
      </c>
      <c r="I4" s="95">
        <v>74.5</v>
      </c>
      <c r="J4" s="96">
        <v>80</v>
      </c>
      <c r="K4" s="96">
        <v>69</v>
      </c>
      <c r="L4" s="95">
        <v>54</v>
      </c>
      <c r="M4" s="96">
        <v>0</v>
      </c>
      <c r="N4" s="96">
        <v>60</v>
      </c>
      <c r="O4" s="96">
        <v>100</v>
      </c>
      <c r="P4" s="95">
        <v>89.8</v>
      </c>
      <c r="Q4" s="96">
        <v>86</v>
      </c>
      <c r="R4" s="96">
        <v>92</v>
      </c>
      <c r="S4" s="96">
        <v>93</v>
      </c>
      <c r="T4" s="95">
        <v>87.6</v>
      </c>
      <c r="U4" s="96">
        <v>89</v>
      </c>
      <c r="V4" s="96">
        <v>87</v>
      </c>
      <c r="W4" s="96">
        <v>87</v>
      </c>
      <c r="X4" s="187">
        <v>77.86</v>
      </c>
    </row>
    <row r="5" spans="1:24" ht="40.5" customHeight="1" x14ac:dyDescent="0.25">
      <c r="A5" s="104">
        <v>138</v>
      </c>
      <c r="B5" s="129">
        <v>70</v>
      </c>
      <c r="C5" s="108" t="s">
        <v>347</v>
      </c>
      <c r="D5" s="156">
        <v>46</v>
      </c>
      <c r="E5" s="95">
        <v>77.7</v>
      </c>
      <c r="F5" s="96">
        <v>61</v>
      </c>
      <c r="G5" s="96">
        <v>90</v>
      </c>
      <c r="H5" s="96">
        <v>81</v>
      </c>
      <c r="I5" s="95">
        <v>82.5</v>
      </c>
      <c r="J5" s="96">
        <v>100</v>
      </c>
      <c r="K5" s="96">
        <v>65</v>
      </c>
      <c r="L5" s="95">
        <v>50</v>
      </c>
      <c r="M5" s="96">
        <v>40</v>
      </c>
      <c r="N5" s="96">
        <v>20</v>
      </c>
      <c r="O5" s="96">
        <v>100</v>
      </c>
      <c r="P5" s="95">
        <v>76.400000000000006</v>
      </c>
      <c r="Q5" s="96">
        <v>65</v>
      </c>
      <c r="R5" s="96">
        <v>78</v>
      </c>
      <c r="S5" s="96">
        <v>96</v>
      </c>
      <c r="T5" s="95">
        <v>73.8</v>
      </c>
      <c r="U5" s="96">
        <v>72</v>
      </c>
      <c r="V5" s="96">
        <v>76</v>
      </c>
      <c r="W5" s="96">
        <v>74</v>
      </c>
      <c r="X5" s="97">
        <v>72.08</v>
      </c>
    </row>
    <row r="6" spans="1:24" ht="31.5" x14ac:dyDescent="0.25">
      <c r="A6" s="104">
        <v>21</v>
      </c>
      <c r="B6" s="129">
        <v>140</v>
      </c>
      <c r="C6" s="108" t="s">
        <v>291</v>
      </c>
      <c r="D6" s="156">
        <v>41</v>
      </c>
      <c r="E6" s="95">
        <v>88.5</v>
      </c>
      <c r="F6" s="96">
        <v>73</v>
      </c>
      <c r="G6" s="96">
        <v>90</v>
      </c>
      <c r="H6" s="96">
        <v>99</v>
      </c>
      <c r="I6" s="95">
        <v>93</v>
      </c>
      <c r="J6" s="96">
        <v>100</v>
      </c>
      <c r="K6" s="96">
        <v>86</v>
      </c>
      <c r="L6" s="95">
        <v>54</v>
      </c>
      <c r="M6" s="96">
        <v>0</v>
      </c>
      <c r="N6" s="96">
        <v>60</v>
      </c>
      <c r="O6" s="96">
        <v>100</v>
      </c>
      <c r="P6" s="95">
        <v>97.2</v>
      </c>
      <c r="Q6" s="96">
        <v>97</v>
      </c>
      <c r="R6" s="96">
        <v>97</v>
      </c>
      <c r="S6" s="96">
        <v>98</v>
      </c>
      <c r="T6" s="95">
        <v>98.2</v>
      </c>
      <c r="U6" s="96">
        <v>100</v>
      </c>
      <c r="V6" s="96">
        <v>96</v>
      </c>
      <c r="W6" s="96">
        <v>98</v>
      </c>
      <c r="X6" s="97">
        <v>86.18</v>
      </c>
    </row>
    <row r="7" spans="1:24" ht="31.5" x14ac:dyDescent="0.25">
      <c r="A7" s="104">
        <v>82</v>
      </c>
      <c r="B7" s="129">
        <v>139</v>
      </c>
      <c r="C7" s="108" t="s">
        <v>290</v>
      </c>
      <c r="D7" s="156">
        <v>66</v>
      </c>
      <c r="E7" s="95">
        <v>75.900000000000006</v>
      </c>
      <c r="F7" s="96">
        <v>69</v>
      </c>
      <c r="G7" s="96">
        <v>60</v>
      </c>
      <c r="H7" s="96">
        <v>93</v>
      </c>
      <c r="I7" s="95">
        <v>88</v>
      </c>
      <c r="J7" s="96">
        <v>100</v>
      </c>
      <c r="K7" s="96">
        <v>76</v>
      </c>
      <c r="L7" s="95">
        <v>48.5</v>
      </c>
      <c r="M7" s="96">
        <v>60</v>
      </c>
      <c r="N7" s="96">
        <v>20</v>
      </c>
      <c r="O7" s="96">
        <v>75</v>
      </c>
      <c r="P7" s="95">
        <v>91.6</v>
      </c>
      <c r="Q7" s="96">
        <v>90</v>
      </c>
      <c r="R7" s="96">
        <v>91</v>
      </c>
      <c r="S7" s="96">
        <v>96</v>
      </c>
      <c r="T7" s="95">
        <v>94.4</v>
      </c>
      <c r="U7" s="96">
        <v>95</v>
      </c>
      <c r="V7" s="96">
        <v>92</v>
      </c>
      <c r="W7" s="96">
        <v>95</v>
      </c>
      <c r="X7" s="187">
        <v>79.680000000000007</v>
      </c>
    </row>
    <row r="8" spans="1:24" ht="31.5" x14ac:dyDescent="0.25">
      <c r="A8" s="104">
        <v>90</v>
      </c>
      <c r="B8" s="129">
        <v>141</v>
      </c>
      <c r="C8" s="108" t="s">
        <v>292</v>
      </c>
      <c r="D8" s="156">
        <v>85</v>
      </c>
      <c r="E8" s="95">
        <v>81.900000000000006</v>
      </c>
      <c r="F8" s="96">
        <v>55</v>
      </c>
      <c r="G8" s="96">
        <v>90</v>
      </c>
      <c r="H8" s="96">
        <v>96</v>
      </c>
      <c r="I8" s="95">
        <v>68</v>
      </c>
      <c r="J8" s="96">
        <v>60</v>
      </c>
      <c r="K8" s="96">
        <v>76</v>
      </c>
      <c r="L8" s="95">
        <v>60</v>
      </c>
      <c r="M8" s="96">
        <v>20</v>
      </c>
      <c r="N8" s="96">
        <v>60</v>
      </c>
      <c r="O8" s="96">
        <v>100</v>
      </c>
      <c r="P8" s="95">
        <v>92.8</v>
      </c>
      <c r="Q8" s="96">
        <v>91</v>
      </c>
      <c r="R8" s="96">
        <v>93</v>
      </c>
      <c r="S8" s="96">
        <v>96</v>
      </c>
      <c r="T8" s="95">
        <v>91.6</v>
      </c>
      <c r="U8" s="96">
        <v>91</v>
      </c>
      <c r="V8" s="96">
        <v>89</v>
      </c>
      <c r="W8" s="96">
        <v>93</v>
      </c>
      <c r="X8" s="97">
        <v>78.86</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
  <sheetViews>
    <sheetView workbookViewId="0">
      <selection activeCell="E19" sqref="E19"/>
    </sheetView>
  </sheetViews>
  <sheetFormatPr defaultRowHeight="15" x14ac:dyDescent="0.25"/>
  <cols>
    <col min="3" max="3" width="46" customWidth="1"/>
  </cols>
  <sheetData>
    <row r="1" spans="1:24" ht="158.25" customHeight="1" x14ac:dyDescent="0.25">
      <c r="A1" s="102" t="s">
        <v>234</v>
      </c>
      <c r="B1" s="159" t="s">
        <v>610</v>
      </c>
      <c r="C1" s="103" t="s">
        <v>235</v>
      </c>
      <c r="D1" s="158" t="s">
        <v>7028</v>
      </c>
      <c r="E1" s="92" t="s">
        <v>236</v>
      </c>
      <c r="F1" s="93" t="s">
        <v>237</v>
      </c>
      <c r="G1" s="93" t="s">
        <v>238</v>
      </c>
      <c r="H1" s="93" t="s">
        <v>239</v>
      </c>
      <c r="I1" s="92" t="s">
        <v>240</v>
      </c>
      <c r="J1" s="93" t="s">
        <v>241</v>
      </c>
      <c r="K1" s="93" t="s">
        <v>242</v>
      </c>
      <c r="L1" s="92" t="s">
        <v>243</v>
      </c>
      <c r="M1" s="94" t="s">
        <v>244</v>
      </c>
      <c r="N1" s="94" t="s">
        <v>245</v>
      </c>
      <c r="O1" s="94" t="s">
        <v>259</v>
      </c>
      <c r="P1" s="92" t="s">
        <v>246</v>
      </c>
      <c r="Q1" s="94" t="s">
        <v>247</v>
      </c>
      <c r="R1" s="94" t="s">
        <v>248</v>
      </c>
      <c r="S1" s="94" t="s">
        <v>249</v>
      </c>
      <c r="T1" s="92" t="s">
        <v>250</v>
      </c>
      <c r="U1" s="94" t="s">
        <v>251</v>
      </c>
      <c r="V1" s="94" t="s">
        <v>252</v>
      </c>
      <c r="W1" s="94" t="s">
        <v>253</v>
      </c>
      <c r="X1" s="111" t="s">
        <v>254</v>
      </c>
    </row>
    <row r="2" spans="1:24" ht="44.25" customHeight="1" x14ac:dyDescent="0.25">
      <c r="A2" s="104">
        <v>108</v>
      </c>
      <c r="B2" s="129">
        <v>163</v>
      </c>
      <c r="C2" s="108" t="s">
        <v>706</v>
      </c>
      <c r="D2" s="156">
        <v>13</v>
      </c>
      <c r="E2" s="95">
        <v>83.2</v>
      </c>
      <c r="F2" s="96">
        <v>58</v>
      </c>
      <c r="G2" s="96">
        <v>90</v>
      </c>
      <c r="H2" s="96">
        <v>97</v>
      </c>
      <c r="I2" s="95">
        <v>75</v>
      </c>
      <c r="J2" s="96">
        <v>60</v>
      </c>
      <c r="K2" s="96">
        <v>90</v>
      </c>
      <c r="L2" s="95">
        <v>48</v>
      </c>
      <c r="M2" s="96">
        <v>20</v>
      </c>
      <c r="N2" s="96">
        <v>30</v>
      </c>
      <c r="O2" s="96">
        <v>100</v>
      </c>
      <c r="P2" s="95">
        <v>90</v>
      </c>
      <c r="Q2" s="96">
        <v>90</v>
      </c>
      <c r="R2" s="96">
        <v>85</v>
      </c>
      <c r="S2" s="96">
        <v>100</v>
      </c>
      <c r="T2" s="95">
        <v>86</v>
      </c>
      <c r="U2" s="96">
        <v>85</v>
      </c>
      <c r="V2" s="96">
        <v>90</v>
      </c>
      <c r="W2" s="96">
        <v>85</v>
      </c>
      <c r="X2" s="187">
        <v>76.44</v>
      </c>
    </row>
    <row r="3" spans="1:24" ht="44.25" customHeight="1" x14ac:dyDescent="0.25">
      <c r="A3" s="104">
        <v>133</v>
      </c>
      <c r="B3" s="129">
        <v>59</v>
      </c>
      <c r="C3" s="108" t="s">
        <v>283</v>
      </c>
      <c r="D3" s="156">
        <v>5</v>
      </c>
      <c r="E3" s="95">
        <v>82.5</v>
      </c>
      <c r="F3" s="96">
        <v>57</v>
      </c>
      <c r="G3" s="96">
        <v>90</v>
      </c>
      <c r="H3" s="96">
        <v>96</v>
      </c>
      <c r="I3" s="95">
        <v>63.5</v>
      </c>
      <c r="J3" s="96">
        <v>60</v>
      </c>
      <c r="K3" s="96">
        <v>67</v>
      </c>
      <c r="L3" s="95">
        <v>36</v>
      </c>
      <c r="M3" s="96">
        <v>20</v>
      </c>
      <c r="N3" s="96">
        <v>0</v>
      </c>
      <c r="O3" s="96">
        <v>100</v>
      </c>
      <c r="P3" s="95">
        <v>91.2</v>
      </c>
      <c r="Q3" s="96">
        <v>89</v>
      </c>
      <c r="R3" s="96">
        <v>89</v>
      </c>
      <c r="S3" s="96">
        <v>100</v>
      </c>
      <c r="T3" s="95">
        <v>90</v>
      </c>
      <c r="U3" s="96">
        <v>89</v>
      </c>
      <c r="V3" s="96">
        <v>94</v>
      </c>
      <c r="W3" s="96">
        <v>89</v>
      </c>
      <c r="X3" s="97">
        <v>72.64</v>
      </c>
    </row>
    <row r="4" spans="1:24" ht="44.25" customHeight="1" x14ac:dyDescent="0.25">
      <c r="A4" s="104">
        <v>145</v>
      </c>
      <c r="B4" s="129">
        <v>129</v>
      </c>
      <c r="C4" s="108" t="s">
        <v>680</v>
      </c>
      <c r="D4" s="156">
        <v>13</v>
      </c>
      <c r="E4" s="95">
        <v>67.900000000000006</v>
      </c>
      <c r="F4" s="96">
        <v>33</v>
      </c>
      <c r="G4" s="96">
        <v>60</v>
      </c>
      <c r="H4" s="96">
        <v>100</v>
      </c>
      <c r="I4" s="95">
        <v>70</v>
      </c>
      <c r="J4" s="96">
        <v>60</v>
      </c>
      <c r="K4" s="96">
        <v>80</v>
      </c>
      <c r="L4" s="95">
        <v>44</v>
      </c>
      <c r="M4" s="96">
        <v>20</v>
      </c>
      <c r="N4" s="96">
        <v>20</v>
      </c>
      <c r="O4" s="96">
        <v>100</v>
      </c>
      <c r="P4" s="95">
        <v>100</v>
      </c>
      <c r="Q4" s="96">
        <v>100</v>
      </c>
      <c r="R4" s="96">
        <v>100</v>
      </c>
      <c r="S4" s="96">
        <v>100</v>
      </c>
      <c r="T4" s="95">
        <v>70</v>
      </c>
      <c r="U4" s="96">
        <v>60</v>
      </c>
      <c r="V4" s="96">
        <v>60</v>
      </c>
      <c r="W4" s="96">
        <v>80</v>
      </c>
      <c r="X4" s="97">
        <v>70.38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N133"/>
  <sheetViews>
    <sheetView zoomScale="75" zoomScaleNormal="75" workbookViewId="0">
      <pane xSplit="3" ySplit="2" topLeftCell="D27" activePane="bottomRight" state="frozen"/>
      <selection pane="topRight" activeCell="D1" sqref="D1"/>
      <selection pane="bottomLeft" activeCell="A4" sqref="A4"/>
      <selection pane="bottomRight" activeCell="FO133" sqref="FO133"/>
    </sheetView>
  </sheetViews>
  <sheetFormatPr defaultRowHeight="15" x14ac:dyDescent="0.25"/>
  <cols>
    <col min="1" max="1" width="7.7109375" style="20" customWidth="1"/>
    <col min="2" max="2" width="80.7109375" style="25" customWidth="1"/>
    <col min="3" max="3" width="15.85546875" style="25" customWidth="1"/>
    <col min="4" max="10" width="18.7109375" style="25" customWidth="1"/>
    <col min="11" max="170" width="18.7109375" style="20" customWidth="1"/>
    <col min="171" max="16384" width="9.140625" style="20"/>
  </cols>
  <sheetData>
    <row r="1" spans="1:170" s="1" customFormat="1" ht="14.25" customHeight="1" x14ac:dyDescent="0.2">
      <c r="A1" s="221" t="s">
        <v>0</v>
      </c>
      <c r="B1" s="222" t="s">
        <v>1</v>
      </c>
      <c r="C1" s="223" t="s">
        <v>2</v>
      </c>
      <c r="D1" s="26">
        <v>1</v>
      </c>
      <c r="E1" s="26">
        <v>2</v>
      </c>
      <c r="F1" s="1">
        <v>3</v>
      </c>
      <c r="G1" s="26">
        <v>4</v>
      </c>
      <c r="H1" s="26">
        <v>5</v>
      </c>
      <c r="I1" s="1">
        <v>6</v>
      </c>
      <c r="J1" s="26">
        <v>7</v>
      </c>
      <c r="K1" s="26">
        <v>8</v>
      </c>
      <c r="L1" s="1">
        <v>9</v>
      </c>
      <c r="M1" s="26">
        <v>10</v>
      </c>
      <c r="N1" s="26">
        <v>11</v>
      </c>
      <c r="O1" s="1">
        <v>12</v>
      </c>
      <c r="P1" s="26">
        <v>13</v>
      </c>
      <c r="Q1" s="26">
        <v>14</v>
      </c>
      <c r="R1" s="1">
        <v>15</v>
      </c>
      <c r="S1" s="26">
        <v>16</v>
      </c>
      <c r="T1" s="26">
        <v>17</v>
      </c>
      <c r="U1" s="1">
        <v>18</v>
      </c>
      <c r="V1" s="26">
        <v>19</v>
      </c>
      <c r="W1" s="26">
        <v>20</v>
      </c>
      <c r="X1" s="1">
        <v>21</v>
      </c>
      <c r="Y1" s="26">
        <v>22</v>
      </c>
      <c r="Z1" s="26">
        <v>23</v>
      </c>
      <c r="AA1" s="1">
        <v>24</v>
      </c>
      <c r="AB1" s="26">
        <v>25</v>
      </c>
      <c r="AC1" s="26">
        <v>26</v>
      </c>
      <c r="AD1" s="1">
        <v>27</v>
      </c>
      <c r="AE1" s="26">
        <v>28</v>
      </c>
      <c r="AF1" s="26">
        <v>29</v>
      </c>
      <c r="AG1" s="1">
        <v>30</v>
      </c>
      <c r="AH1" s="26">
        <v>31</v>
      </c>
      <c r="AI1" s="26">
        <v>32</v>
      </c>
      <c r="AJ1" s="1">
        <v>33</v>
      </c>
      <c r="AK1" s="26">
        <v>34</v>
      </c>
      <c r="AL1" s="26">
        <v>35</v>
      </c>
      <c r="AM1" s="1">
        <v>36</v>
      </c>
      <c r="AN1" s="26">
        <v>37</v>
      </c>
      <c r="AO1" s="26">
        <v>38</v>
      </c>
      <c r="AP1" s="1">
        <v>39</v>
      </c>
      <c r="AQ1" s="26">
        <v>40</v>
      </c>
      <c r="AR1" s="26">
        <v>41</v>
      </c>
      <c r="AS1" s="1">
        <v>42</v>
      </c>
      <c r="AT1" s="26">
        <v>43</v>
      </c>
      <c r="AU1" s="26">
        <v>44</v>
      </c>
      <c r="AV1" s="1">
        <v>45</v>
      </c>
      <c r="AW1" s="26">
        <v>46</v>
      </c>
      <c r="AX1" s="26">
        <v>47</v>
      </c>
      <c r="AY1" s="1">
        <v>48</v>
      </c>
      <c r="AZ1" s="26">
        <v>49</v>
      </c>
      <c r="BA1" s="26">
        <v>50</v>
      </c>
      <c r="BB1" s="1">
        <v>51</v>
      </c>
      <c r="BC1" s="26">
        <v>52</v>
      </c>
      <c r="BD1" s="26">
        <v>53</v>
      </c>
      <c r="BE1" s="1">
        <v>54</v>
      </c>
      <c r="BF1" s="26">
        <v>55</v>
      </c>
      <c r="BG1" s="26">
        <v>56</v>
      </c>
      <c r="BH1" s="1">
        <v>57</v>
      </c>
      <c r="BI1" s="26">
        <v>58</v>
      </c>
      <c r="BJ1" s="26">
        <v>59</v>
      </c>
      <c r="BK1" s="1">
        <v>60</v>
      </c>
      <c r="BL1" s="26">
        <v>61</v>
      </c>
      <c r="BM1" s="26">
        <v>62</v>
      </c>
      <c r="BN1" s="1">
        <v>63</v>
      </c>
      <c r="BO1" s="26">
        <v>64</v>
      </c>
      <c r="BP1" s="26">
        <v>65</v>
      </c>
      <c r="BQ1" s="1">
        <v>66</v>
      </c>
      <c r="BR1" s="26">
        <v>67</v>
      </c>
      <c r="BS1" s="26">
        <v>68</v>
      </c>
      <c r="BT1" s="1">
        <v>69</v>
      </c>
      <c r="BU1" s="26">
        <v>70</v>
      </c>
      <c r="BV1" s="26">
        <v>71</v>
      </c>
      <c r="BW1" s="1">
        <v>72</v>
      </c>
      <c r="BX1" s="26">
        <v>73</v>
      </c>
      <c r="BY1" s="26">
        <v>74</v>
      </c>
      <c r="BZ1" s="1">
        <v>75</v>
      </c>
      <c r="CA1" s="26">
        <v>76</v>
      </c>
      <c r="CB1" s="26">
        <v>77</v>
      </c>
      <c r="CC1" s="1">
        <v>78</v>
      </c>
      <c r="CD1" s="26">
        <v>79</v>
      </c>
      <c r="CE1" s="26">
        <v>80</v>
      </c>
      <c r="CF1" s="1">
        <v>81</v>
      </c>
      <c r="CG1" s="26">
        <v>82</v>
      </c>
      <c r="CH1" s="26">
        <v>83</v>
      </c>
      <c r="CI1" s="1">
        <v>84</v>
      </c>
      <c r="CJ1" s="26">
        <v>85</v>
      </c>
      <c r="CK1" s="26">
        <v>86</v>
      </c>
      <c r="CL1" s="1">
        <v>87</v>
      </c>
      <c r="CM1" s="26">
        <v>88</v>
      </c>
      <c r="CN1" s="26">
        <v>89</v>
      </c>
      <c r="CO1" s="1">
        <v>90</v>
      </c>
      <c r="CP1" s="26">
        <v>91</v>
      </c>
      <c r="CQ1" s="26">
        <v>92</v>
      </c>
      <c r="CR1" s="1">
        <v>93</v>
      </c>
      <c r="CS1" s="26">
        <v>94</v>
      </c>
      <c r="CT1" s="26">
        <v>95</v>
      </c>
      <c r="CU1" s="1">
        <v>96</v>
      </c>
      <c r="CV1" s="26">
        <v>97</v>
      </c>
      <c r="CW1" s="26">
        <v>98</v>
      </c>
      <c r="CX1" s="1">
        <v>99</v>
      </c>
      <c r="CY1" s="26">
        <v>100</v>
      </c>
      <c r="CZ1" s="26">
        <v>101</v>
      </c>
      <c r="DA1" s="1">
        <v>102</v>
      </c>
      <c r="DB1" s="26">
        <v>103</v>
      </c>
      <c r="DC1" s="26">
        <v>104</v>
      </c>
      <c r="DD1" s="1">
        <v>105</v>
      </c>
      <c r="DE1" s="26">
        <v>106</v>
      </c>
      <c r="DF1" s="26">
        <v>107</v>
      </c>
      <c r="DG1" s="1">
        <v>108</v>
      </c>
      <c r="DH1" s="26">
        <v>109</v>
      </c>
      <c r="DI1" s="26">
        <v>110</v>
      </c>
      <c r="DJ1" s="1">
        <v>111</v>
      </c>
      <c r="DK1" s="26">
        <v>112</v>
      </c>
      <c r="DL1" s="26">
        <v>113</v>
      </c>
      <c r="DM1" s="1">
        <v>114</v>
      </c>
      <c r="DN1" s="26">
        <v>115</v>
      </c>
      <c r="DO1" s="26">
        <v>116</v>
      </c>
      <c r="DP1" s="1">
        <v>117</v>
      </c>
      <c r="DQ1" s="26">
        <v>118</v>
      </c>
      <c r="DR1" s="26">
        <v>119</v>
      </c>
      <c r="DS1" s="1">
        <v>120</v>
      </c>
      <c r="DT1" s="26">
        <v>121</v>
      </c>
      <c r="DU1" s="26">
        <v>122</v>
      </c>
      <c r="DV1" s="1">
        <v>123</v>
      </c>
      <c r="DW1" s="26">
        <v>124</v>
      </c>
      <c r="DX1" s="26">
        <v>125</v>
      </c>
      <c r="DY1" s="1">
        <v>126</v>
      </c>
      <c r="DZ1" s="26">
        <v>127</v>
      </c>
      <c r="EA1" s="26">
        <v>128</v>
      </c>
      <c r="EB1" s="1">
        <v>129</v>
      </c>
      <c r="EC1" s="26">
        <v>130</v>
      </c>
      <c r="ED1" s="26">
        <v>131</v>
      </c>
      <c r="EE1" s="1">
        <v>132</v>
      </c>
      <c r="EF1" s="26">
        <v>133</v>
      </c>
      <c r="EG1" s="26">
        <v>134</v>
      </c>
      <c r="EH1" s="1">
        <v>135</v>
      </c>
      <c r="EI1" s="26">
        <v>136</v>
      </c>
      <c r="EJ1" s="26">
        <v>137</v>
      </c>
      <c r="EK1" s="1">
        <v>138</v>
      </c>
      <c r="EL1" s="26">
        <v>139</v>
      </c>
      <c r="EM1" s="26">
        <v>140</v>
      </c>
      <c r="EN1" s="1">
        <v>141</v>
      </c>
      <c r="EO1" s="26">
        <v>142</v>
      </c>
      <c r="EP1" s="26">
        <v>143</v>
      </c>
      <c r="EQ1" s="1">
        <v>144</v>
      </c>
      <c r="ER1" s="26">
        <v>145</v>
      </c>
      <c r="ES1" s="26">
        <v>146</v>
      </c>
      <c r="ET1" s="1">
        <v>147</v>
      </c>
      <c r="EU1" s="26">
        <v>148</v>
      </c>
      <c r="EV1" s="26">
        <v>149</v>
      </c>
      <c r="EW1" s="1">
        <v>150</v>
      </c>
      <c r="EX1" s="26">
        <v>151</v>
      </c>
      <c r="EY1" s="26">
        <v>152</v>
      </c>
      <c r="EZ1" s="1">
        <v>153</v>
      </c>
      <c r="FA1" s="26">
        <v>154</v>
      </c>
      <c r="FB1" s="26">
        <v>155</v>
      </c>
      <c r="FC1" s="1">
        <v>156</v>
      </c>
      <c r="FD1" s="26">
        <v>157</v>
      </c>
      <c r="FE1" s="26">
        <v>158</v>
      </c>
      <c r="FF1" s="1">
        <v>159</v>
      </c>
      <c r="FG1" s="26">
        <v>160</v>
      </c>
      <c r="FH1" s="26">
        <v>161</v>
      </c>
      <c r="FI1" s="1">
        <v>162</v>
      </c>
      <c r="FJ1" s="26">
        <v>163</v>
      </c>
      <c r="FK1" s="26">
        <v>164</v>
      </c>
      <c r="FL1" s="1">
        <v>165</v>
      </c>
      <c r="FM1" s="26">
        <v>166</v>
      </c>
      <c r="FN1" s="26">
        <v>167</v>
      </c>
    </row>
    <row r="2" spans="1:170" s="2" customFormat="1" ht="111" customHeight="1" x14ac:dyDescent="0.25">
      <c r="A2" s="221"/>
      <c r="B2" s="222"/>
      <c r="C2" s="224"/>
      <c r="D2" s="105" t="s">
        <v>260</v>
      </c>
      <c r="E2" s="105" t="s">
        <v>261</v>
      </c>
      <c r="F2" s="105" t="s">
        <v>262</v>
      </c>
      <c r="G2" s="105" t="s">
        <v>263</v>
      </c>
      <c r="H2" s="105" t="s">
        <v>305</v>
      </c>
      <c r="I2" s="105" t="s">
        <v>264</v>
      </c>
      <c r="J2" s="105" t="s">
        <v>265</v>
      </c>
      <c r="K2" s="105" t="s">
        <v>647</v>
      </c>
      <c r="L2" s="105" t="s">
        <v>267</v>
      </c>
      <c r="M2" s="105" t="s">
        <v>268</v>
      </c>
      <c r="N2" s="105" t="s">
        <v>269</v>
      </c>
      <c r="O2" s="105" t="s">
        <v>270</v>
      </c>
      <c r="P2" s="105" t="s">
        <v>271</v>
      </c>
      <c r="Q2" s="105" t="s">
        <v>306</v>
      </c>
      <c r="R2" s="105" t="s">
        <v>272</v>
      </c>
      <c r="S2" s="105" t="s">
        <v>273</v>
      </c>
      <c r="T2" s="105" t="s">
        <v>303</v>
      </c>
      <c r="U2" s="105" t="s">
        <v>307</v>
      </c>
      <c r="V2" s="105" t="s">
        <v>274</v>
      </c>
      <c r="W2" s="105" t="s">
        <v>648</v>
      </c>
      <c r="X2" s="105" t="s">
        <v>309</v>
      </c>
      <c r="Y2" s="105" t="s">
        <v>310</v>
      </c>
      <c r="Z2" s="105" t="s">
        <v>311</v>
      </c>
      <c r="AA2" s="105" t="s">
        <v>312</v>
      </c>
      <c r="AB2" s="105" t="s">
        <v>313</v>
      </c>
      <c r="AC2" s="105" t="s">
        <v>314</v>
      </c>
      <c r="AD2" s="105" t="s">
        <v>649</v>
      </c>
      <c r="AE2" s="105" t="s">
        <v>316</v>
      </c>
      <c r="AF2" s="105" t="s">
        <v>317</v>
      </c>
      <c r="AG2" s="105" t="s">
        <v>318</v>
      </c>
      <c r="AH2" s="105" t="s">
        <v>319</v>
      </c>
      <c r="AI2" s="105" t="s">
        <v>650</v>
      </c>
      <c r="AJ2" s="105" t="s">
        <v>276</v>
      </c>
      <c r="AK2" s="105" t="s">
        <v>277</v>
      </c>
      <c r="AL2" s="105" t="s">
        <v>278</v>
      </c>
      <c r="AM2" s="105" t="s">
        <v>320</v>
      </c>
      <c r="AN2" s="105" t="s">
        <v>651</v>
      </c>
      <c r="AO2" s="105" t="s">
        <v>652</v>
      </c>
      <c r="AP2" s="105" t="s">
        <v>653</v>
      </c>
      <c r="AQ2" s="105" t="s">
        <v>322</v>
      </c>
      <c r="AR2" s="105" t="s">
        <v>323</v>
      </c>
      <c r="AS2" s="105" t="s">
        <v>324</v>
      </c>
      <c r="AT2" s="105" t="s">
        <v>325</v>
      </c>
      <c r="AU2" s="105" t="s">
        <v>326</v>
      </c>
      <c r="AV2" s="105" t="s">
        <v>281</v>
      </c>
      <c r="AW2" s="105" t="s">
        <v>327</v>
      </c>
      <c r="AX2" s="105" t="s">
        <v>328</v>
      </c>
      <c r="AY2" s="105" t="s">
        <v>329</v>
      </c>
      <c r="AZ2" s="105" t="s">
        <v>330</v>
      </c>
      <c r="BA2" s="105" t="s">
        <v>331</v>
      </c>
      <c r="BB2" s="105" t="s">
        <v>332</v>
      </c>
      <c r="BC2" s="105" t="s">
        <v>333</v>
      </c>
      <c r="BD2" s="105" t="s">
        <v>334</v>
      </c>
      <c r="BE2" s="105" t="s">
        <v>335</v>
      </c>
      <c r="BF2" s="105" t="s">
        <v>336</v>
      </c>
      <c r="BG2" s="105" t="s">
        <v>337</v>
      </c>
      <c r="BH2" s="105" t="s">
        <v>338</v>
      </c>
      <c r="BI2" s="105" t="s">
        <v>654</v>
      </c>
      <c r="BJ2" s="105" t="s">
        <v>283</v>
      </c>
      <c r="BK2" s="105" t="s">
        <v>339</v>
      </c>
      <c r="BL2" s="105" t="s">
        <v>340</v>
      </c>
      <c r="BM2" s="105" t="s">
        <v>341</v>
      </c>
      <c r="BN2" s="105" t="s">
        <v>342</v>
      </c>
      <c r="BO2" s="105" t="s">
        <v>655</v>
      </c>
      <c r="BP2" s="105" t="s">
        <v>343</v>
      </c>
      <c r="BQ2" s="105" t="s">
        <v>344</v>
      </c>
      <c r="BR2" s="105" t="s">
        <v>656</v>
      </c>
      <c r="BS2" s="105" t="s">
        <v>345</v>
      </c>
      <c r="BT2" s="105" t="s">
        <v>346</v>
      </c>
      <c r="BU2" s="105" t="s">
        <v>347</v>
      </c>
      <c r="BV2" s="105" t="s">
        <v>286</v>
      </c>
      <c r="BW2" s="105" t="s">
        <v>657</v>
      </c>
      <c r="BX2" s="105" t="s">
        <v>611</v>
      </c>
      <c r="BY2" s="105" t="s">
        <v>612</v>
      </c>
      <c r="BZ2" s="105" t="s">
        <v>613</v>
      </c>
      <c r="CA2" s="105" t="s">
        <v>614</v>
      </c>
      <c r="CB2" s="105" t="s">
        <v>615</v>
      </c>
      <c r="CC2" s="105" t="s">
        <v>616</v>
      </c>
      <c r="CD2" s="105" t="s">
        <v>617</v>
      </c>
      <c r="CE2" s="105" t="s">
        <v>618</v>
      </c>
      <c r="CF2" s="105" t="s">
        <v>619</v>
      </c>
      <c r="CG2" s="105" t="s">
        <v>288</v>
      </c>
      <c r="CH2" s="105" t="s">
        <v>620</v>
      </c>
      <c r="CI2" s="105" t="s">
        <v>621</v>
      </c>
      <c r="CJ2" s="105" t="s">
        <v>289</v>
      </c>
      <c r="CK2" s="105" t="s">
        <v>658</v>
      </c>
      <c r="CL2" s="105" t="s">
        <v>623</v>
      </c>
      <c r="CM2" s="105" t="s">
        <v>659</v>
      </c>
      <c r="CN2" s="105" t="s">
        <v>625</v>
      </c>
      <c r="CO2" s="105" t="s">
        <v>626</v>
      </c>
      <c r="CP2" s="105" t="s">
        <v>627</v>
      </c>
      <c r="CQ2" s="105" t="s">
        <v>628</v>
      </c>
      <c r="CR2" s="105" t="s">
        <v>629</v>
      </c>
      <c r="CS2" s="105" t="s">
        <v>630</v>
      </c>
      <c r="CT2" s="105" t="s">
        <v>631</v>
      </c>
      <c r="CU2" s="105" t="s">
        <v>632</v>
      </c>
      <c r="CV2" s="105" t="s">
        <v>633</v>
      </c>
      <c r="CW2" s="105" t="s">
        <v>634</v>
      </c>
      <c r="CX2" s="105" t="s">
        <v>605</v>
      </c>
      <c r="CY2" s="105" t="s">
        <v>660</v>
      </c>
      <c r="CZ2" s="105" t="s">
        <v>636</v>
      </c>
      <c r="DA2" s="105" t="s">
        <v>637</v>
      </c>
      <c r="DB2" s="105" t="s">
        <v>661</v>
      </c>
      <c r="DC2" s="105" t="s">
        <v>639</v>
      </c>
      <c r="DD2" s="105" t="s">
        <v>640</v>
      </c>
      <c r="DE2" s="105" t="s">
        <v>641</v>
      </c>
      <c r="DF2" s="105" t="s">
        <v>642</v>
      </c>
      <c r="DG2" s="105" t="s">
        <v>643</v>
      </c>
      <c r="DH2" s="105" t="s">
        <v>662</v>
      </c>
      <c r="DI2" s="105" t="s">
        <v>663</v>
      </c>
      <c r="DJ2" s="105" t="s">
        <v>646</v>
      </c>
      <c r="DK2" s="105" t="s">
        <v>664</v>
      </c>
      <c r="DL2" s="105" t="s">
        <v>665</v>
      </c>
      <c r="DM2" s="105" t="s">
        <v>666</v>
      </c>
      <c r="DN2" s="105" t="s">
        <v>667</v>
      </c>
      <c r="DO2" s="105" t="s">
        <v>604</v>
      </c>
      <c r="DP2" s="105" t="s">
        <v>668</v>
      </c>
      <c r="DQ2" s="105" t="s">
        <v>669</v>
      </c>
      <c r="DR2" s="105" t="s">
        <v>670</v>
      </c>
      <c r="DS2" s="105" t="s">
        <v>671</v>
      </c>
      <c r="DT2" s="105" t="s">
        <v>672</v>
      </c>
      <c r="DU2" s="105" t="s">
        <v>673</v>
      </c>
      <c r="DV2" s="105" t="s">
        <v>674</v>
      </c>
      <c r="DW2" s="105" t="s">
        <v>675</v>
      </c>
      <c r="DX2" s="105" t="s">
        <v>676</v>
      </c>
      <c r="DY2" s="105" t="s">
        <v>677</v>
      </c>
      <c r="DZ2" s="105" t="s">
        <v>678</v>
      </c>
      <c r="EA2" s="105" t="s">
        <v>679</v>
      </c>
      <c r="EB2" s="105" t="s">
        <v>680</v>
      </c>
      <c r="EC2" s="105" t="s">
        <v>681</v>
      </c>
      <c r="ED2" s="105" t="s">
        <v>682</v>
      </c>
      <c r="EE2" s="105" t="s">
        <v>683</v>
      </c>
      <c r="EF2" s="105" t="s">
        <v>684</v>
      </c>
      <c r="EG2" s="105" t="s">
        <v>685</v>
      </c>
      <c r="EH2" s="105" t="s">
        <v>686</v>
      </c>
      <c r="EI2" s="105" t="s">
        <v>687</v>
      </c>
      <c r="EJ2" s="105" t="s">
        <v>688</v>
      </c>
      <c r="EK2" s="105" t="s">
        <v>689</v>
      </c>
      <c r="EL2" s="105" t="s">
        <v>290</v>
      </c>
      <c r="EM2" s="105" t="s">
        <v>291</v>
      </c>
      <c r="EN2" s="105" t="s">
        <v>292</v>
      </c>
      <c r="EO2" s="105" t="s">
        <v>690</v>
      </c>
      <c r="EP2" s="105" t="s">
        <v>691</v>
      </c>
      <c r="EQ2" s="105" t="s">
        <v>692</v>
      </c>
      <c r="ER2" s="105" t="s">
        <v>693</v>
      </c>
      <c r="ES2" s="105" t="s">
        <v>694</v>
      </c>
      <c r="ET2" s="105" t="s">
        <v>695</v>
      </c>
      <c r="EU2" s="105" t="s">
        <v>696</v>
      </c>
      <c r="EV2" s="105" t="s">
        <v>697</v>
      </c>
      <c r="EW2" s="105" t="s">
        <v>293</v>
      </c>
      <c r="EX2" s="105" t="s">
        <v>698</v>
      </c>
      <c r="EY2" s="105" t="s">
        <v>699</v>
      </c>
      <c r="EZ2" s="105" t="s">
        <v>700</v>
      </c>
      <c r="FA2" s="105" t="s">
        <v>294</v>
      </c>
      <c r="FB2" s="105" t="s">
        <v>295</v>
      </c>
      <c r="FC2" s="105" t="s">
        <v>701</v>
      </c>
      <c r="FD2" s="105" t="s">
        <v>296</v>
      </c>
      <c r="FE2" s="105" t="s">
        <v>702</v>
      </c>
      <c r="FF2" s="105" t="s">
        <v>703</v>
      </c>
      <c r="FG2" s="105" t="s">
        <v>297</v>
      </c>
      <c r="FH2" s="105" t="s">
        <v>704</v>
      </c>
      <c r="FI2" s="105" t="s">
        <v>705</v>
      </c>
      <c r="FJ2" s="105" t="s">
        <v>706</v>
      </c>
      <c r="FK2" s="105" t="s">
        <v>298</v>
      </c>
      <c r="FL2" s="105" t="s">
        <v>299</v>
      </c>
      <c r="FM2" s="105" t="s">
        <v>707</v>
      </c>
      <c r="FN2" s="105" t="s">
        <v>300</v>
      </c>
    </row>
    <row r="3" spans="1:170" s="5" customFormat="1" ht="31.5" customHeight="1" x14ac:dyDescent="0.25">
      <c r="A3" s="3" t="s">
        <v>3</v>
      </c>
      <c r="B3" s="225" t="s">
        <v>4</v>
      </c>
      <c r="C3" s="226"/>
      <c r="D3" s="4" t="s">
        <v>5</v>
      </c>
      <c r="E3" s="4" t="s">
        <v>5</v>
      </c>
      <c r="F3" s="4" t="s">
        <v>5</v>
      </c>
      <c r="G3" s="4" t="s">
        <v>5</v>
      </c>
      <c r="H3" s="4" t="s">
        <v>5</v>
      </c>
      <c r="I3" s="4" t="s">
        <v>5</v>
      </c>
      <c r="J3" s="4" t="s">
        <v>5</v>
      </c>
      <c r="K3" s="4" t="s">
        <v>5</v>
      </c>
      <c r="L3" s="4" t="s">
        <v>5</v>
      </c>
      <c r="M3" s="4" t="s">
        <v>5</v>
      </c>
      <c r="N3" s="4" t="s">
        <v>5</v>
      </c>
      <c r="O3" s="4" t="s">
        <v>5</v>
      </c>
      <c r="P3" s="4" t="s">
        <v>5</v>
      </c>
      <c r="Q3" s="4" t="s">
        <v>5</v>
      </c>
      <c r="R3" s="4" t="s">
        <v>5</v>
      </c>
      <c r="S3" s="4" t="s">
        <v>5</v>
      </c>
      <c r="T3" s="4" t="s">
        <v>5</v>
      </c>
      <c r="U3" s="4" t="s">
        <v>5</v>
      </c>
      <c r="V3" s="4" t="s">
        <v>5</v>
      </c>
      <c r="W3" s="4" t="s">
        <v>5</v>
      </c>
      <c r="X3" s="4" t="s">
        <v>5</v>
      </c>
      <c r="Y3" s="4" t="s">
        <v>5</v>
      </c>
      <c r="Z3" s="4" t="s">
        <v>5</v>
      </c>
      <c r="AA3" s="4" t="s">
        <v>5</v>
      </c>
      <c r="AB3" s="4" t="s">
        <v>5</v>
      </c>
      <c r="AC3" s="4" t="s">
        <v>5</v>
      </c>
      <c r="AD3" s="4" t="s">
        <v>5</v>
      </c>
      <c r="AE3" s="4" t="s">
        <v>5</v>
      </c>
      <c r="AF3" s="4" t="s">
        <v>5</v>
      </c>
      <c r="AG3" s="4" t="s">
        <v>5</v>
      </c>
      <c r="AH3" s="4" t="s">
        <v>5</v>
      </c>
      <c r="AI3" s="4" t="s">
        <v>5</v>
      </c>
      <c r="AJ3" s="4" t="s">
        <v>5</v>
      </c>
      <c r="AK3" s="4" t="s">
        <v>5</v>
      </c>
      <c r="AL3" s="4" t="s">
        <v>5</v>
      </c>
      <c r="AM3" s="4" t="s">
        <v>5</v>
      </c>
      <c r="AN3" s="4" t="s">
        <v>5</v>
      </c>
      <c r="AO3" s="4" t="s">
        <v>5</v>
      </c>
      <c r="AP3" s="4" t="s">
        <v>5</v>
      </c>
      <c r="AQ3" s="4" t="s">
        <v>5</v>
      </c>
      <c r="AR3" s="4" t="s">
        <v>5</v>
      </c>
      <c r="AS3" s="4" t="s">
        <v>5</v>
      </c>
      <c r="AT3" s="4" t="s">
        <v>5</v>
      </c>
      <c r="AU3" s="4" t="s">
        <v>5</v>
      </c>
      <c r="AV3" s="4" t="s">
        <v>5</v>
      </c>
      <c r="AW3" s="4" t="s">
        <v>5</v>
      </c>
      <c r="AX3" s="4" t="s">
        <v>5</v>
      </c>
      <c r="AY3" s="4" t="s">
        <v>5</v>
      </c>
      <c r="AZ3" s="4" t="s">
        <v>5</v>
      </c>
      <c r="BA3" s="4" t="s">
        <v>5</v>
      </c>
      <c r="BB3" s="4" t="s">
        <v>5</v>
      </c>
      <c r="BC3" s="4" t="s">
        <v>5</v>
      </c>
      <c r="BD3" s="4" t="s">
        <v>5</v>
      </c>
      <c r="BE3" s="4" t="s">
        <v>5</v>
      </c>
      <c r="BF3" s="4" t="s">
        <v>5</v>
      </c>
      <c r="BG3" s="4" t="s">
        <v>5</v>
      </c>
      <c r="BH3" s="4" t="s">
        <v>5</v>
      </c>
      <c r="BI3" s="4" t="s">
        <v>5</v>
      </c>
      <c r="BJ3" s="4" t="s">
        <v>5</v>
      </c>
      <c r="BK3" s="4" t="s">
        <v>5</v>
      </c>
      <c r="BL3" s="4" t="s">
        <v>5</v>
      </c>
      <c r="BM3" s="4" t="s">
        <v>5</v>
      </c>
      <c r="BN3" s="4" t="s">
        <v>5</v>
      </c>
      <c r="BO3" s="4" t="s">
        <v>5</v>
      </c>
      <c r="BP3" s="4" t="s">
        <v>5</v>
      </c>
      <c r="BQ3" s="4" t="s">
        <v>5</v>
      </c>
      <c r="BR3" s="4" t="s">
        <v>5</v>
      </c>
      <c r="BS3" s="4" t="s">
        <v>5</v>
      </c>
      <c r="BT3" s="4" t="s">
        <v>5</v>
      </c>
      <c r="BU3" s="4" t="s">
        <v>5</v>
      </c>
      <c r="BV3" s="4" t="s">
        <v>5</v>
      </c>
      <c r="BW3" s="4" t="s">
        <v>5</v>
      </c>
      <c r="BX3" s="4" t="s">
        <v>5</v>
      </c>
      <c r="BY3" s="4" t="s">
        <v>5</v>
      </c>
      <c r="BZ3" s="4" t="s">
        <v>5</v>
      </c>
      <c r="CA3" s="4" t="s">
        <v>5</v>
      </c>
      <c r="CB3" s="4" t="s">
        <v>5</v>
      </c>
      <c r="CC3" s="4" t="s">
        <v>5</v>
      </c>
      <c r="CD3" s="4" t="s">
        <v>5</v>
      </c>
      <c r="CE3" s="4" t="s">
        <v>5</v>
      </c>
      <c r="CF3" s="4" t="s">
        <v>5</v>
      </c>
      <c r="CG3" s="4" t="s">
        <v>5</v>
      </c>
      <c r="CH3" s="4" t="s">
        <v>5</v>
      </c>
      <c r="CI3" s="4" t="s">
        <v>5</v>
      </c>
      <c r="CJ3" s="4" t="s">
        <v>5</v>
      </c>
      <c r="CK3" s="4" t="s">
        <v>5</v>
      </c>
      <c r="CL3" s="4" t="s">
        <v>5</v>
      </c>
      <c r="CM3" s="4" t="s">
        <v>5</v>
      </c>
      <c r="CN3" s="4" t="s">
        <v>5</v>
      </c>
      <c r="CO3" s="4" t="s">
        <v>5</v>
      </c>
      <c r="CP3" s="4" t="s">
        <v>5</v>
      </c>
      <c r="CQ3" s="4" t="s">
        <v>5</v>
      </c>
      <c r="CR3" s="4" t="s">
        <v>5</v>
      </c>
      <c r="CS3" s="4" t="s">
        <v>5</v>
      </c>
      <c r="CT3" s="4" t="s">
        <v>5</v>
      </c>
      <c r="CU3" s="4" t="s">
        <v>5</v>
      </c>
      <c r="CV3" s="4" t="s">
        <v>5</v>
      </c>
      <c r="CW3" s="4" t="s">
        <v>5</v>
      </c>
      <c r="CX3" s="4" t="s">
        <v>5</v>
      </c>
      <c r="CY3" s="4" t="s">
        <v>5</v>
      </c>
      <c r="CZ3" s="4" t="s">
        <v>5</v>
      </c>
      <c r="DA3" s="4" t="s">
        <v>5</v>
      </c>
      <c r="DB3" s="4" t="s">
        <v>5</v>
      </c>
      <c r="DC3" s="4" t="s">
        <v>5</v>
      </c>
      <c r="DD3" s="4" t="s">
        <v>5</v>
      </c>
      <c r="DE3" s="4" t="s">
        <v>5</v>
      </c>
      <c r="DF3" s="4" t="s">
        <v>5</v>
      </c>
      <c r="DG3" s="4" t="s">
        <v>5</v>
      </c>
      <c r="DH3" s="4" t="s">
        <v>5</v>
      </c>
      <c r="DI3" s="4" t="s">
        <v>5</v>
      </c>
      <c r="DJ3" s="4" t="s">
        <v>5</v>
      </c>
      <c r="DK3" s="4" t="s">
        <v>5</v>
      </c>
      <c r="DL3" s="4" t="s">
        <v>5</v>
      </c>
      <c r="DM3" s="4" t="s">
        <v>5</v>
      </c>
      <c r="DN3" s="4" t="s">
        <v>5</v>
      </c>
      <c r="DO3" s="4" t="s">
        <v>5</v>
      </c>
      <c r="DP3" s="4" t="s">
        <v>5</v>
      </c>
      <c r="DQ3" s="4" t="s">
        <v>5</v>
      </c>
      <c r="DR3" s="4" t="s">
        <v>5</v>
      </c>
      <c r="DS3" s="4" t="s">
        <v>5</v>
      </c>
      <c r="DT3" s="4" t="s">
        <v>5</v>
      </c>
      <c r="DU3" s="4" t="s">
        <v>5</v>
      </c>
      <c r="DV3" s="4" t="s">
        <v>5</v>
      </c>
      <c r="DW3" s="4" t="s">
        <v>5</v>
      </c>
      <c r="DX3" s="4" t="s">
        <v>5</v>
      </c>
      <c r="DY3" s="4" t="s">
        <v>5</v>
      </c>
      <c r="DZ3" s="4" t="s">
        <v>5</v>
      </c>
      <c r="EA3" s="4" t="s">
        <v>5</v>
      </c>
      <c r="EB3" s="4" t="s">
        <v>5</v>
      </c>
      <c r="EC3" s="4" t="s">
        <v>5</v>
      </c>
      <c r="ED3" s="4" t="s">
        <v>5</v>
      </c>
      <c r="EE3" s="4" t="s">
        <v>5</v>
      </c>
      <c r="EF3" s="4" t="s">
        <v>5</v>
      </c>
      <c r="EG3" s="4" t="s">
        <v>5</v>
      </c>
      <c r="EH3" s="4" t="s">
        <v>5</v>
      </c>
      <c r="EI3" s="4" t="s">
        <v>5</v>
      </c>
      <c r="EJ3" s="4" t="s">
        <v>5</v>
      </c>
      <c r="EK3" s="4" t="s">
        <v>5</v>
      </c>
      <c r="EL3" s="4" t="s">
        <v>5</v>
      </c>
      <c r="EM3" s="4" t="s">
        <v>5</v>
      </c>
      <c r="EN3" s="4" t="s">
        <v>5</v>
      </c>
      <c r="EO3" s="4" t="s">
        <v>5</v>
      </c>
      <c r="EP3" s="4" t="s">
        <v>5</v>
      </c>
      <c r="EQ3" s="4" t="s">
        <v>5</v>
      </c>
      <c r="ER3" s="4" t="s">
        <v>5</v>
      </c>
      <c r="ES3" s="4" t="s">
        <v>5</v>
      </c>
      <c r="ET3" s="4" t="s">
        <v>5</v>
      </c>
      <c r="EU3" s="4" t="s">
        <v>5</v>
      </c>
      <c r="EV3" s="4" t="s">
        <v>5</v>
      </c>
      <c r="EW3" s="4" t="s">
        <v>5</v>
      </c>
      <c r="EX3" s="4" t="s">
        <v>5</v>
      </c>
      <c r="EY3" s="4" t="s">
        <v>5</v>
      </c>
      <c r="EZ3" s="4" t="s">
        <v>5</v>
      </c>
      <c r="FA3" s="4" t="s">
        <v>5</v>
      </c>
      <c r="FB3" s="4" t="s">
        <v>5</v>
      </c>
      <c r="FC3" s="4" t="s">
        <v>5</v>
      </c>
      <c r="FD3" s="4" t="s">
        <v>5</v>
      </c>
      <c r="FE3" s="4" t="s">
        <v>5</v>
      </c>
      <c r="FF3" s="4" t="s">
        <v>5</v>
      </c>
      <c r="FG3" s="4" t="s">
        <v>5</v>
      </c>
      <c r="FH3" s="4" t="s">
        <v>5</v>
      </c>
      <c r="FI3" s="4" t="s">
        <v>5</v>
      </c>
      <c r="FJ3" s="4" t="s">
        <v>5</v>
      </c>
      <c r="FK3" s="4" t="s">
        <v>5</v>
      </c>
      <c r="FL3" s="4" t="s">
        <v>5</v>
      </c>
      <c r="FM3" s="4" t="s">
        <v>5</v>
      </c>
      <c r="FN3" s="4" t="s">
        <v>5</v>
      </c>
    </row>
    <row r="4" spans="1:170" s="10" customFormat="1" ht="47.25" customHeight="1" x14ac:dyDescent="0.25">
      <c r="A4" s="6" t="s">
        <v>6</v>
      </c>
      <c r="B4" s="7" t="s">
        <v>7</v>
      </c>
      <c r="C4" s="8"/>
      <c r="D4" s="9" t="s">
        <v>5</v>
      </c>
      <c r="E4" s="9" t="s">
        <v>5</v>
      </c>
      <c r="F4" s="9" t="s">
        <v>5</v>
      </c>
      <c r="G4" s="9" t="s">
        <v>5</v>
      </c>
      <c r="H4" s="9" t="s">
        <v>5</v>
      </c>
      <c r="I4" s="9" t="s">
        <v>5</v>
      </c>
      <c r="J4" s="9" t="s">
        <v>5</v>
      </c>
      <c r="K4" s="9" t="s">
        <v>5</v>
      </c>
      <c r="L4" s="9" t="s">
        <v>5</v>
      </c>
      <c r="M4" s="9" t="s">
        <v>5</v>
      </c>
      <c r="N4" s="9" t="s">
        <v>5</v>
      </c>
      <c r="O4" s="9" t="s">
        <v>5</v>
      </c>
      <c r="P4" s="9" t="s">
        <v>5</v>
      </c>
      <c r="Q4" s="9" t="s">
        <v>5</v>
      </c>
      <c r="R4" s="9" t="s">
        <v>5</v>
      </c>
      <c r="S4" s="9" t="s">
        <v>5</v>
      </c>
      <c r="T4" s="9" t="s">
        <v>5</v>
      </c>
      <c r="U4" s="9" t="s">
        <v>5</v>
      </c>
      <c r="V4" s="9" t="s">
        <v>5</v>
      </c>
      <c r="W4" s="9" t="s">
        <v>5</v>
      </c>
      <c r="X4" s="9" t="s">
        <v>5</v>
      </c>
      <c r="Y4" s="9" t="s">
        <v>5</v>
      </c>
      <c r="Z4" s="9" t="s">
        <v>5</v>
      </c>
      <c r="AA4" s="9" t="s">
        <v>5</v>
      </c>
      <c r="AB4" s="9" t="s">
        <v>5</v>
      </c>
      <c r="AC4" s="9" t="s">
        <v>5</v>
      </c>
      <c r="AD4" s="9" t="s">
        <v>5</v>
      </c>
      <c r="AE4" s="9" t="s">
        <v>5</v>
      </c>
      <c r="AF4" s="9" t="s">
        <v>5</v>
      </c>
      <c r="AG4" s="9" t="s">
        <v>5</v>
      </c>
      <c r="AH4" s="9" t="s">
        <v>5</v>
      </c>
      <c r="AI4" s="9" t="s">
        <v>5</v>
      </c>
      <c r="AJ4" s="9" t="s">
        <v>5</v>
      </c>
      <c r="AK4" s="9" t="s">
        <v>5</v>
      </c>
      <c r="AL4" s="9" t="s">
        <v>5</v>
      </c>
      <c r="AM4" s="9" t="s">
        <v>5</v>
      </c>
      <c r="AN4" s="9" t="s">
        <v>5</v>
      </c>
      <c r="AO4" s="9" t="s">
        <v>5</v>
      </c>
      <c r="AP4" s="9" t="s">
        <v>5</v>
      </c>
      <c r="AQ4" s="9" t="s">
        <v>5</v>
      </c>
      <c r="AR4" s="9" t="s">
        <v>5</v>
      </c>
      <c r="AS4" s="9" t="s">
        <v>5</v>
      </c>
      <c r="AT4" s="9" t="s">
        <v>5</v>
      </c>
      <c r="AU4" s="9" t="s">
        <v>5</v>
      </c>
      <c r="AV4" s="9" t="s">
        <v>5</v>
      </c>
      <c r="AW4" s="9" t="s">
        <v>5</v>
      </c>
      <c r="AX4" s="9" t="s">
        <v>5</v>
      </c>
      <c r="AY4" s="9" t="s">
        <v>5</v>
      </c>
      <c r="AZ4" s="9" t="s">
        <v>5</v>
      </c>
      <c r="BA4" s="9" t="s">
        <v>5</v>
      </c>
      <c r="BB4" s="9" t="s">
        <v>5</v>
      </c>
      <c r="BC4" s="9" t="s">
        <v>5</v>
      </c>
      <c r="BD4" s="9" t="s">
        <v>5</v>
      </c>
      <c r="BE4" s="9" t="s">
        <v>5</v>
      </c>
      <c r="BF4" s="9" t="s">
        <v>5</v>
      </c>
      <c r="BG4" s="9" t="s">
        <v>5</v>
      </c>
      <c r="BH4" s="9" t="s">
        <v>5</v>
      </c>
      <c r="BI4" s="9" t="s">
        <v>5</v>
      </c>
      <c r="BJ4" s="9" t="s">
        <v>5</v>
      </c>
      <c r="BK4" s="9" t="s">
        <v>5</v>
      </c>
      <c r="BL4" s="9" t="s">
        <v>5</v>
      </c>
      <c r="BM4" s="9" t="s">
        <v>5</v>
      </c>
      <c r="BN4" s="9" t="s">
        <v>5</v>
      </c>
      <c r="BO4" s="9" t="s">
        <v>5</v>
      </c>
      <c r="BP4" s="9" t="s">
        <v>5</v>
      </c>
      <c r="BQ4" s="9" t="s">
        <v>5</v>
      </c>
      <c r="BR4" s="9" t="s">
        <v>5</v>
      </c>
      <c r="BS4" s="9" t="s">
        <v>5</v>
      </c>
      <c r="BT4" s="9" t="s">
        <v>5</v>
      </c>
      <c r="BU4" s="9" t="s">
        <v>5</v>
      </c>
      <c r="BV4" s="9" t="s">
        <v>5</v>
      </c>
      <c r="BW4" s="9" t="s">
        <v>5</v>
      </c>
      <c r="BX4" s="9" t="s">
        <v>5</v>
      </c>
      <c r="BY4" s="9" t="s">
        <v>5</v>
      </c>
      <c r="BZ4" s="9" t="s">
        <v>5</v>
      </c>
      <c r="CA4" s="9" t="s">
        <v>5</v>
      </c>
      <c r="CB4" s="9" t="s">
        <v>5</v>
      </c>
      <c r="CC4" s="9" t="s">
        <v>5</v>
      </c>
      <c r="CD4" s="9" t="s">
        <v>5</v>
      </c>
      <c r="CE4" s="9" t="s">
        <v>5</v>
      </c>
      <c r="CF4" s="9" t="s">
        <v>5</v>
      </c>
      <c r="CG4" s="9" t="s">
        <v>5</v>
      </c>
      <c r="CH4" s="9" t="s">
        <v>5</v>
      </c>
      <c r="CI4" s="9" t="s">
        <v>5</v>
      </c>
      <c r="CJ4" s="9" t="s">
        <v>5</v>
      </c>
      <c r="CK4" s="9" t="s">
        <v>5</v>
      </c>
      <c r="CL4" s="9" t="s">
        <v>5</v>
      </c>
      <c r="CM4" s="9" t="s">
        <v>5</v>
      </c>
      <c r="CN4" s="9" t="s">
        <v>5</v>
      </c>
      <c r="CO4" s="9" t="s">
        <v>5</v>
      </c>
      <c r="CP4" s="9" t="s">
        <v>5</v>
      </c>
      <c r="CQ4" s="9" t="s">
        <v>5</v>
      </c>
      <c r="CR4" s="9" t="s">
        <v>5</v>
      </c>
      <c r="CS4" s="9" t="s">
        <v>5</v>
      </c>
      <c r="CT4" s="9" t="s">
        <v>5</v>
      </c>
      <c r="CU4" s="9" t="s">
        <v>5</v>
      </c>
      <c r="CV4" s="9" t="s">
        <v>5</v>
      </c>
      <c r="CW4" s="9" t="s">
        <v>5</v>
      </c>
      <c r="CX4" s="9" t="s">
        <v>5</v>
      </c>
      <c r="CY4" s="9" t="s">
        <v>5</v>
      </c>
      <c r="CZ4" s="9" t="s">
        <v>5</v>
      </c>
      <c r="DA4" s="9" t="s">
        <v>5</v>
      </c>
      <c r="DB4" s="9" t="s">
        <v>5</v>
      </c>
      <c r="DC4" s="9" t="s">
        <v>5</v>
      </c>
      <c r="DD4" s="9" t="s">
        <v>5</v>
      </c>
      <c r="DE4" s="9" t="s">
        <v>5</v>
      </c>
      <c r="DF4" s="9" t="s">
        <v>5</v>
      </c>
      <c r="DG4" s="9" t="s">
        <v>5</v>
      </c>
      <c r="DH4" s="9" t="s">
        <v>5</v>
      </c>
      <c r="DI4" s="9" t="s">
        <v>5</v>
      </c>
      <c r="DJ4" s="9" t="s">
        <v>5</v>
      </c>
      <c r="DK4" s="9" t="s">
        <v>5</v>
      </c>
      <c r="DL4" s="9" t="s">
        <v>5</v>
      </c>
      <c r="DM4" s="9" t="s">
        <v>5</v>
      </c>
      <c r="DN4" s="9" t="s">
        <v>5</v>
      </c>
      <c r="DO4" s="9" t="s">
        <v>5</v>
      </c>
      <c r="DP4" s="9" t="s">
        <v>5</v>
      </c>
      <c r="DQ4" s="9" t="s">
        <v>5</v>
      </c>
      <c r="DR4" s="9" t="s">
        <v>5</v>
      </c>
      <c r="DS4" s="9" t="s">
        <v>5</v>
      </c>
      <c r="DT4" s="9" t="s">
        <v>5</v>
      </c>
      <c r="DU4" s="9" t="s">
        <v>5</v>
      </c>
      <c r="DV4" s="9" t="s">
        <v>5</v>
      </c>
      <c r="DW4" s="9" t="s">
        <v>5</v>
      </c>
      <c r="DX4" s="9" t="s">
        <v>5</v>
      </c>
      <c r="DY4" s="9" t="s">
        <v>5</v>
      </c>
      <c r="DZ4" s="9" t="s">
        <v>5</v>
      </c>
      <c r="EA4" s="9" t="s">
        <v>5</v>
      </c>
      <c r="EB4" s="9" t="s">
        <v>5</v>
      </c>
      <c r="EC4" s="9" t="s">
        <v>5</v>
      </c>
      <c r="ED4" s="9" t="s">
        <v>5</v>
      </c>
      <c r="EE4" s="9" t="s">
        <v>5</v>
      </c>
      <c r="EF4" s="9" t="s">
        <v>5</v>
      </c>
      <c r="EG4" s="9" t="s">
        <v>5</v>
      </c>
      <c r="EH4" s="9" t="s">
        <v>5</v>
      </c>
      <c r="EI4" s="9" t="s">
        <v>5</v>
      </c>
      <c r="EJ4" s="9" t="s">
        <v>5</v>
      </c>
      <c r="EK4" s="9" t="s">
        <v>5</v>
      </c>
      <c r="EL4" s="9" t="s">
        <v>5</v>
      </c>
      <c r="EM4" s="9" t="s">
        <v>5</v>
      </c>
      <c r="EN4" s="9" t="s">
        <v>5</v>
      </c>
      <c r="EO4" s="9" t="s">
        <v>5</v>
      </c>
      <c r="EP4" s="9" t="s">
        <v>5</v>
      </c>
      <c r="EQ4" s="9" t="s">
        <v>5</v>
      </c>
      <c r="ER4" s="9" t="s">
        <v>5</v>
      </c>
      <c r="ES4" s="9" t="s">
        <v>5</v>
      </c>
      <c r="ET4" s="9" t="s">
        <v>5</v>
      </c>
      <c r="EU4" s="9" t="s">
        <v>5</v>
      </c>
      <c r="EV4" s="9" t="s">
        <v>5</v>
      </c>
      <c r="EW4" s="9" t="s">
        <v>5</v>
      </c>
      <c r="EX4" s="9" t="s">
        <v>5</v>
      </c>
      <c r="EY4" s="9" t="s">
        <v>5</v>
      </c>
      <c r="EZ4" s="9" t="s">
        <v>5</v>
      </c>
      <c r="FA4" s="9" t="s">
        <v>5</v>
      </c>
      <c r="FB4" s="9" t="s">
        <v>5</v>
      </c>
      <c r="FC4" s="9" t="s">
        <v>5</v>
      </c>
      <c r="FD4" s="9" t="s">
        <v>5</v>
      </c>
      <c r="FE4" s="9" t="s">
        <v>5</v>
      </c>
      <c r="FF4" s="9" t="s">
        <v>5</v>
      </c>
      <c r="FG4" s="9" t="s">
        <v>5</v>
      </c>
      <c r="FH4" s="9" t="s">
        <v>5</v>
      </c>
      <c r="FI4" s="9" t="s">
        <v>5</v>
      </c>
      <c r="FJ4" s="9" t="s">
        <v>5</v>
      </c>
      <c r="FK4" s="9" t="s">
        <v>5</v>
      </c>
      <c r="FL4" s="9" t="s">
        <v>5</v>
      </c>
      <c r="FM4" s="9" t="s">
        <v>5</v>
      </c>
      <c r="FN4" s="9" t="s">
        <v>5</v>
      </c>
    </row>
    <row r="5" spans="1:170" s="14" customFormat="1" ht="31.5" customHeight="1" x14ac:dyDescent="0.25">
      <c r="A5" s="236" t="s">
        <v>8</v>
      </c>
      <c r="B5" s="11" t="s">
        <v>9</v>
      </c>
      <c r="C5" s="12"/>
      <c r="D5" s="13" t="s">
        <v>5</v>
      </c>
      <c r="E5" s="13" t="s">
        <v>5</v>
      </c>
      <c r="F5" s="13" t="s">
        <v>5</v>
      </c>
      <c r="G5" s="13" t="s">
        <v>5</v>
      </c>
      <c r="H5" s="13" t="s">
        <v>5</v>
      </c>
      <c r="I5" s="13" t="s">
        <v>5</v>
      </c>
      <c r="J5" s="13" t="s">
        <v>5</v>
      </c>
      <c r="K5" s="13" t="s">
        <v>5</v>
      </c>
      <c r="L5" s="13" t="s">
        <v>5</v>
      </c>
      <c r="M5" s="13" t="s">
        <v>5</v>
      </c>
      <c r="N5" s="13" t="s">
        <v>5</v>
      </c>
      <c r="O5" s="13" t="s">
        <v>5</v>
      </c>
      <c r="P5" s="13" t="s">
        <v>5</v>
      </c>
      <c r="Q5" s="13" t="s">
        <v>5</v>
      </c>
      <c r="R5" s="13" t="s">
        <v>5</v>
      </c>
      <c r="S5" s="13" t="s">
        <v>5</v>
      </c>
      <c r="T5" s="13" t="s">
        <v>5</v>
      </c>
      <c r="U5" s="13" t="s">
        <v>5</v>
      </c>
      <c r="V5" s="13" t="s">
        <v>5</v>
      </c>
      <c r="W5" s="13" t="s">
        <v>5</v>
      </c>
      <c r="X5" s="13" t="s">
        <v>5</v>
      </c>
      <c r="Y5" s="13" t="s">
        <v>5</v>
      </c>
      <c r="Z5" s="13" t="s">
        <v>5</v>
      </c>
      <c r="AA5" s="13" t="s">
        <v>5</v>
      </c>
      <c r="AB5" s="13" t="s">
        <v>5</v>
      </c>
      <c r="AC5" s="13" t="s">
        <v>5</v>
      </c>
      <c r="AD5" s="13" t="s">
        <v>5</v>
      </c>
      <c r="AE5" s="13" t="s">
        <v>5</v>
      </c>
      <c r="AF5" s="13" t="s">
        <v>5</v>
      </c>
      <c r="AG5" s="13" t="s">
        <v>5</v>
      </c>
      <c r="AH5" s="13" t="s">
        <v>5</v>
      </c>
      <c r="AI5" s="13" t="s">
        <v>5</v>
      </c>
      <c r="AJ5" s="13" t="s">
        <v>5</v>
      </c>
      <c r="AK5" s="13" t="s">
        <v>5</v>
      </c>
      <c r="AL5" s="13" t="s">
        <v>5</v>
      </c>
      <c r="AM5" s="13" t="s">
        <v>5</v>
      </c>
      <c r="AN5" s="13" t="s">
        <v>5</v>
      </c>
      <c r="AO5" s="13" t="s">
        <v>5</v>
      </c>
      <c r="AP5" s="13" t="s">
        <v>5</v>
      </c>
      <c r="AQ5" s="13" t="s">
        <v>5</v>
      </c>
      <c r="AR5" s="13" t="s">
        <v>5</v>
      </c>
      <c r="AS5" s="13" t="s">
        <v>5</v>
      </c>
      <c r="AT5" s="13" t="s">
        <v>5</v>
      </c>
      <c r="AU5" s="13" t="s">
        <v>5</v>
      </c>
      <c r="AV5" s="13" t="s">
        <v>5</v>
      </c>
      <c r="AW5" s="13" t="s">
        <v>5</v>
      </c>
      <c r="AX5" s="13" t="s">
        <v>5</v>
      </c>
      <c r="AY5" s="13" t="s">
        <v>5</v>
      </c>
      <c r="AZ5" s="13" t="s">
        <v>5</v>
      </c>
      <c r="BA5" s="13" t="s">
        <v>5</v>
      </c>
      <c r="BB5" s="13" t="s">
        <v>5</v>
      </c>
      <c r="BC5" s="13" t="s">
        <v>5</v>
      </c>
      <c r="BD5" s="13" t="s">
        <v>5</v>
      </c>
      <c r="BE5" s="13" t="s">
        <v>5</v>
      </c>
      <c r="BF5" s="13" t="s">
        <v>5</v>
      </c>
      <c r="BG5" s="13" t="s">
        <v>5</v>
      </c>
      <c r="BH5" s="13" t="s">
        <v>5</v>
      </c>
      <c r="BI5" s="13" t="s">
        <v>5</v>
      </c>
      <c r="BJ5" s="13" t="s">
        <v>5</v>
      </c>
      <c r="BK5" s="13" t="s">
        <v>5</v>
      </c>
      <c r="BL5" s="13" t="s">
        <v>5</v>
      </c>
      <c r="BM5" s="13" t="s">
        <v>5</v>
      </c>
      <c r="BN5" s="13" t="s">
        <v>5</v>
      </c>
      <c r="BO5" s="13" t="s">
        <v>5</v>
      </c>
      <c r="BP5" s="13" t="s">
        <v>5</v>
      </c>
      <c r="BQ5" s="13" t="s">
        <v>5</v>
      </c>
      <c r="BR5" s="13" t="s">
        <v>5</v>
      </c>
      <c r="BS5" s="13" t="s">
        <v>5</v>
      </c>
      <c r="BT5" s="13" t="s">
        <v>5</v>
      </c>
      <c r="BU5" s="13" t="s">
        <v>5</v>
      </c>
      <c r="BV5" s="13" t="s">
        <v>5</v>
      </c>
      <c r="BW5" s="13" t="s">
        <v>5</v>
      </c>
      <c r="BX5" s="13" t="s">
        <v>5</v>
      </c>
      <c r="BY5" s="13" t="s">
        <v>5</v>
      </c>
      <c r="BZ5" s="13" t="s">
        <v>5</v>
      </c>
      <c r="CA5" s="13" t="s">
        <v>5</v>
      </c>
      <c r="CB5" s="13" t="s">
        <v>5</v>
      </c>
      <c r="CC5" s="13" t="s">
        <v>5</v>
      </c>
      <c r="CD5" s="13" t="s">
        <v>5</v>
      </c>
      <c r="CE5" s="13" t="s">
        <v>5</v>
      </c>
      <c r="CF5" s="13" t="s">
        <v>5</v>
      </c>
      <c r="CG5" s="13" t="s">
        <v>5</v>
      </c>
      <c r="CH5" s="13" t="s">
        <v>5</v>
      </c>
      <c r="CI5" s="13" t="s">
        <v>5</v>
      </c>
      <c r="CJ5" s="13" t="s">
        <v>5</v>
      </c>
      <c r="CK5" s="13" t="s">
        <v>5</v>
      </c>
      <c r="CL5" s="13" t="s">
        <v>5</v>
      </c>
      <c r="CM5" s="13" t="s">
        <v>5</v>
      </c>
      <c r="CN5" s="13" t="s">
        <v>5</v>
      </c>
      <c r="CO5" s="13" t="s">
        <v>5</v>
      </c>
      <c r="CP5" s="13" t="s">
        <v>5</v>
      </c>
      <c r="CQ5" s="13" t="s">
        <v>5</v>
      </c>
      <c r="CR5" s="13" t="s">
        <v>5</v>
      </c>
      <c r="CS5" s="13" t="s">
        <v>5</v>
      </c>
      <c r="CT5" s="13" t="s">
        <v>5</v>
      </c>
      <c r="CU5" s="13" t="s">
        <v>5</v>
      </c>
      <c r="CV5" s="13" t="s">
        <v>5</v>
      </c>
      <c r="CW5" s="13" t="s">
        <v>5</v>
      </c>
      <c r="CX5" s="13" t="s">
        <v>5</v>
      </c>
      <c r="CY5" s="13" t="s">
        <v>5</v>
      </c>
      <c r="CZ5" s="13" t="s">
        <v>5</v>
      </c>
      <c r="DA5" s="13" t="s">
        <v>5</v>
      </c>
      <c r="DB5" s="13" t="s">
        <v>5</v>
      </c>
      <c r="DC5" s="13" t="s">
        <v>5</v>
      </c>
      <c r="DD5" s="13" t="s">
        <v>5</v>
      </c>
      <c r="DE5" s="13" t="s">
        <v>5</v>
      </c>
      <c r="DF5" s="13" t="s">
        <v>5</v>
      </c>
      <c r="DG5" s="13" t="s">
        <v>5</v>
      </c>
      <c r="DH5" s="13" t="s">
        <v>5</v>
      </c>
      <c r="DI5" s="13" t="s">
        <v>5</v>
      </c>
      <c r="DJ5" s="13" t="s">
        <v>5</v>
      </c>
      <c r="DK5" s="13" t="s">
        <v>5</v>
      </c>
      <c r="DL5" s="13" t="s">
        <v>5</v>
      </c>
      <c r="DM5" s="13" t="s">
        <v>5</v>
      </c>
      <c r="DN5" s="13" t="s">
        <v>5</v>
      </c>
      <c r="DO5" s="13" t="s">
        <v>5</v>
      </c>
      <c r="DP5" s="13" t="s">
        <v>5</v>
      </c>
      <c r="DQ5" s="13" t="s">
        <v>5</v>
      </c>
      <c r="DR5" s="13" t="s">
        <v>5</v>
      </c>
      <c r="DS5" s="13" t="s">
        <v>5</v>
      </c>
      <c r="DT5" s="13" t="s">
        <v>5</v>
      </c>
      <c r="DU5" s="13" t="s">
        <v>5</v>
      </c>
      <c r="DV5" s="13" t="s">
        <v>5</v>
      </c>
      <c r="DW5" s="13" t="s">
        <v>5</v>
      </c>
      <c r="DX5" s="13" t="s">
        <v>5</v>
      </c>
      <c r="DY5" s="13" t="s">
        <v>5</v>
      </c>
      <c r="DZ5" s="13" t="s">
        <v>5</v>
      </c>
      <c r="EA5" s="13" t="s">
        <v>5</v>
      </c>
      <c r="EB5" s="13" t="s">
        <v>5</v>
      </c>
      <c r="EC5" s="13" t="s">
        <v>5</v>
      </c>
      <c r="ED5" s="13" t="s">
        <v>5</v>
      </c>
      <c r="EE5" s="13" t="s">
        <v>5</v>
      </c>
      <c r="EF5" s="13" t="s">
        <v>5</v>
      </c>
      <c r="EG5" s="13" t="s">
        <v>5</v>
      </c>
      <c r="EH5" s="13" t="s">
        <v>5</v>
      </c>
      <c r="EI5" s="13" t="s">
        <v>5</v>
      </c>
      <c r="EJ5" s="13" t="s">
        <v>5</v>
      </c>
      <c r="EK5" s="13" t="s">
        <v>5</v>
      </c>
      <c r="EL5" s="13" t="s">
        <v>5</v>
      </c>
      <c r="EM5" s="13" t="s">
        <v>5</v>
      </c>
      <c r="EN5" s="13" t="s">
        <v>5</v>
      </c>
      <c r="EO5" s="13" t="s">
        <v>5</v>
      </c>
      <c r="EP5" s="13" t="s">
        <v>5</v>
      </c>
      <c r="EQ5" s="13" t="s">
        <v>5</v>
      </c>
      <c r="ER5" s="13" t="s">
        <v>5</v>
      </c>
      <c r="ES5" s="13" t="s">
        <v>5</v>
      </c>
      <c r="ET5" s="13" t="s">
        <v>5</v>
      </c>
      <c r="EU5" s="13" t="s">
        <v>5</v>
      </c>
      <c r="EV5" s="13" t="s">
        <v>5</v>
      </c>
      <c r="EW5" s="13" t="s">
        <v>5</v>
      </c>
      <c r="EX5" s="13" t="s">
        <v>5</v>
      </c>
      <c r="EY5" s="13" t="s">
        <v>5</v>
      </c>
      <c r="EZ5" s="13" t="s">
        <v>5</v>
      </c>
      <c r="FA5" s="13" t="s">
        <v>5</v>
      </c>
      <c r="FB5" s="13" t="s">
        <v>5</v>
      </c>
      <c r="FC5" s="13" t="s">
        <v>5</v>
      </c>
      <c r="FD5" s="13" t="s">
        <v>5</v>
      </c>
      <c r="FE5" s="13" t="s">
        <v>5</v>
      </c>
      <c r="FF5" s="13" t="s">
        <v>5</v>
      </c>
      <c r="FG5" s="13" t="s">
        <v>5</v>
      </c>
      <c r="FH5" s="13" t="s">
        <v>5</v>
      </c>
      <c r="FI5" s="13" t="s">
        <v>5</v>
      </c>
      <c r="FJ5" s="13" t="s">
        <v>5</v>
      </c>
      <c r="FK5" s="13" t="s">
        <v>5</v>
      </c>
      <c r="FL5" s="13" t="s">
        <v>5</v>
      </c>
      <c r="FM5" s="13" t="s">
        <v>5</v>
      </c>
      <c r="FN5" s="13" t="s">
        <v>5</v>
      </c>
    </row>
    <row r="6" spans="1:170" s="14" customFormat="1" ht="15.75" x14ac:dyDescent="0.25">
      <c r="A6" s="237"/>
      <c r="B6" s="15" t="s">
        <v>10</v>
      </c>
      <c r="C6" s="16"/>
      <c r="D6" s="13" t="s">
        <v>5</v>
      </c>
      <c r="E6" s="13" t="s">
        <v>5</v>
      </c>
      <c r="F6" s="13" t="s">
        <v>5</v>
      </c>
      <c r="G6" s="13" t="s">
        <v>5</v>
      </c>
      <c r="H6" s="13" t="s">
        <v>5</v>
      </c>
      <c r="I6" s="13" t="s">
        <v>5</v>
      </c>
      <c r="J6" s="13" t="s">
        <v>5</v>
      </c>
      <c r="K6" s="13" t="s">
        <v>5</v>
      </c>
      <c r="L6" s="13" t="s">
        <v>5</v>
      </c>
      <c r="M6" s="13" t="s">
        <v>5</v>
      </c>
      <c r="N6" s="13" t="s">
        <v>5</v>
      </c>
      <c r="O6" s="13" t="s">
        <v>5</v>
      </c>
      <c r="P6" s="13" t="s">
        <v>5</v>
      </c>
      <c r="Q6" s="13" t="s">
        <v>5</v>
      </c>
      <c r="R6" s="13" t="s">
        <v>5</v>
      </c>
      <c r="S6" s="13" t="s">
        <v>5</v>
      </c>
      <c r="T6" s="13" t="s">
        <v>5</v>
      </c>
      <c r="U6" s="13" t="s">
        <v>5</v>
      </c>
      <c r="V6" s="13" t="s">
        <v>5</v>
      </c>
      <c r="W6" s="13" t="s">
        <v>5</v>
      </c>
      <c r="X6" s="13" t="s">
        <v>5</v>
      </c>
      <c r="Y6" s="13" t="s">
        <v>5</v>
      </c>
      <c r="Z6" s="13" t="s">
        <v>5</v>
      </c>
      <c r="AA6" s="13" t="s">
        <v>5</v>
      </c>
      <c r="AB6" s="13" t="s">
        <v>5</v>
      </c>
      <c r="AC6" s="13" t="s">
        <v>5</v>
      </c>
      <c r="AD6" s="13" t="s">
        <v>5</v>
      </c>
      <c r="AE6" s="13" t="s">
        <v>5</v>
      </c>
      <c r="AF6" s="13" t="s">
        <v>5</v>
      </c>
      <c r="AG6" s="13" t="s">
        <v>5</v>
      </c>
      <c r="AH6" s="13" t="s">
        <v>5</v>
      </c>
      <c r="AI6" s="13" t="s">
        <v>5</v>
      </c>
      <c r="AJ6" s="13" t="s">
        <v>5</v>
      </c>
      <c r="AK6" s="13" t="s">
        <v>5</v>
      </c>
      <c r="AL6" s="13" t="s">
        <v>5</v>
      </c>
      <c r="AM6" s="13" t="s">
        <v>5</v>
      </c>
      <c r="AN6" s="13" t="s">
        <v>5</v>
      </c>
      <c r="AO6" s="13" t="s">
        <v>5</v>
      </c>
      <c r="AP6" s="13" t="s">
        <v>5</v>
      </c>
      <c r="AQ6" s="13" t="s">
        <v>5</v>
      </c>
      <c r="AR6" s="13" t="s">
        <v>5</v>
      </c>
      <c r="AS6" s="13" t="s">
        <v>5</v>
      </c>
      <c r="AT6" s="13" t="s">
        <v>5</v>
      </c>
      <c r="AU6" s="13" t="s">
        <v>5</v>
      </c>
      <c r="AV6" s="13" t="s">
        <v>5</v>
      </c>
      <c r="AW6" s="13" t="s">
        <v>5</v>
      </c>
      <c r="AX6" s="13" t="s">
        <v>5</v>
      </c>
      <c r="AY6" s="13" t="s">
        <v>5</v>
      </c>
      <c r="AZ6" s="13" t="s">
        <v>5</v>
      </c>
      <c r="BA6" s="13" t="s">
        <v>5</v>
      </c>
      <c r="BB6" s="13" t="s">
        <v>5</v>
      </c>
      <c r="BC6" s="13" t="s">
        <v>5</v>
      </c>
      <c r="BD6" s="13" t="s">
        <v>5</v>
      </c>
      <c r="BE6" s="13" t="s">
        <v>5</v>
      </c>
      <c r="BF6" s="13" t="s">
        <v>5</v>
      </c>
      <c r="BG6" s="13" t="s">
        <v>5</v>
      </c>
      <c r="BH6" s="13" t="s">
        <v>5</v>
      </c>
      <c r="BI6" s="13" t="s">
        <v>5</v>
      </c>
      <c r="BJ6" s="13" t="s">
        <v>5</v>
      </c>
      <c r="BK6" s="13" t="s">
        <v>5</v>
      </c>
      <c r="BL6" s="13" t="s">
        <v>5</v>
      </c>
      <c r="BM6" s="13" t="s">
        <v>5</v>
      </c>
      <c r="BN6" s="13" t="s">
        <v>5</v>
      </c>
      <c r="BO6" s="13" t="s">
        <v>5</v>
      </c>
      <c r="BP6" s="13" t="s">
        <v>5</v>
      </c>
      <c r="BQ6" s="13" t="s">
        <v>5</v>
      </c>
      <c r="BR6" s="13" t="s">
        <v>5</v>
      </c>
      <c r="BS6" s="13" t="s">
        <v>5</v>
      </c>
      <c r="BT6" s="13" t="s">
        <v>5</v>
      </c>
      <c r="BU6" s="13" t="s">
        <v>5</v>
      </c>
      <c r="BV6" s="13" t="s">
        <v>5</v>
      </c>
      <c r="BW6" s="13" t="s">
        <v>5</v>
      </c>
      <c r="BX6" s="13" t="s">
        <v>5</v>
      </c>
      <c r="BY6" s="13" t="s">
        <v>5</v>
      </c>
      <c r="BZ6" s="13" t="s">
        <v>5</v>
      </c>
      <c r="CA6" s="13" t="s">
        <v>5</v>
      </c>
      <c r="CB6" s="13" t="s">
        <v>5</v>
      </c>
      <c r="CC6" s="13" t="s">
        <v>5</v>
      </c>
      <c r="CD6" s="13" t="s">
        <v>5</v>
      </c>
      <c r="CE6" s="13" t="s">
        <v>5</v>
      </c>
      <c r="CF6" s="13" t="s">
        <v>5</v>
      </c>
      <c r="CG6" s="13" t="s">
        <v>5</v>
      </c>
      <c r="CH6" s="13" t="s">
        <v>5</v>
      </c>
      <c r="CI6" s="13" t="s">
        <v>5</v>
      </c>
      <c r="CJ6" s="13" t="s">
        <v>5</v>
      </c>
      <c r="CK6" s="13" t="s">
        <v>5</v>
      </c>
      <c r="CL6" s="13" t="s">
        <v>5</v>
      </c>
      <c r="CM6" s="13" t="s">
        <v>5</v>
      </c>
      <c r="CN6" s="13" t="s">
        <v>5</v>
      </c>
      <c r="CO6" s="13" t="s">
        <v>5</v>
      </c>
      <c r="CP6" s="13" t="s">
        <v>5</v>
      </c>
      <c r="CQ6" s="13" t="s">
        <v>5</v>
      </c>
      <c r="CR6" s="13" t="s">
        <v>5</v>
      </c>
      <c r="CS6" s="13" t="s">
        <v>5</v>
      </c>
      <c r="CT6" s="13" t="s">
        <v>5</v>
      </c>
      <c r="CU6" s="13" t="s">
        <v>5</v>
      </c>
      <c r="CV6" s="13" t="s">
        <v>5</v>
      </c>
      <c r="CW6" s="13" t="s">
        <v>5</v>
      </c>
      <c r="CX6" s="13" t="s">
        <v>5</v>
      </c>
      <c r="CY6" s="13" t="s">
        <v>5</v>
      </c>
      <c r="CZ6" s="13" t="s">
        <v>5</v>
      </c>
      <c r="DA6" s="13" t="s">
        <v>5</v>
      </c>
      <c r="DB6" s="13" t="s">
        <v>5</v>
      </c>
      <c r="DC6" s="13" t="s">
        <v>5</v>
      </c>
      <c r="DD6" s="13" t="s">
        <v>5</v>
      </c>
      <c r="DE6" s="13" t="s">
        <v>5</v>
      </c>
      <c r="DF6" s="13" t="s">
        <v>5</v>
      </c>
      <c r="DG6" s="13" t="s">
        <v>5</v>
      </c>
      <c r="DH6" s="13" t="s">
        <v>5</v>
      </c>
      <c r="DI6" s="13" t="s">
        <v>5</v>
      </c>
      <c r="DJ6" s="13" t="s">
        <v>5</v>
      </c>
      <c r="DK6" s="13" t="s">
        <v>5</v>
      </c>
      <c r="DL6" s="13" t="s">
        <v>5</v>
      </c>
      <c r="DM6" s="13" t="s">
        <v>5</v>
      </c>
      <c r="DN6" s="13" t="s">
        <v>5</v>
      </c>
      <c r="DO6" s="13" t="s">
        <v>5</v>
      </c>
      <c r="DP6" s="13" t="s">
        <v>5</v>
      </c>
      <c r="DQ6" s="13" t="s">
        <v>5</v>
      </c>
      <c r="DR6" s="13" t="s">
        <v>5</v>
      </c>
      <c r="DS6" s="13" t="s">
        <v>5</v>
      </c>
      <c r="DT6" s="13" t="s">
        <v>5</v>
      </c>
      <c r="DU6" s="13" t="s">
        <v>5</v>
      </c>
      <c r="DV6" s="13" t="s">
        <v>5</v>
      </c>
      <c r="DW6" s="13" t="s">
        <v>5</v>
      </c>
      <c r="DX6" s="13" t="s">
        <v>5</v>
      </c>
      <c r="DY6" s="13" t="s">
        <v>5</v>
      </c>
      <c r="DZ6" s="13" t="s">
        <v>5</v>
      </c>
      <c r="EA6" s="13" t="s">
        <v>5</v>
      </c>
      <c r="EB6" s="13" t="s">
        <v>5</v>
      </c>
      <c r="EC6" s="13" t="s">
        <v>5</v>
      </c>
      <c r="ED6" s="13" t="s">
        <v>5</v>
      </c>
      <c r="EE6" s="13" t="s">
        <v>5</v>
      </c>
      <c r="EF6" s="13" t="s">
        <v>5</v>
      </c>
      <c r="EG6" s="13" t="s">
        <v>5</v>
      </c>
      <c r="EH6" s="13" t="s">
        <v>5</v>
      </c>
      <c r="EI6" s="13" t="s">
        <v>5</v>
      </c>
      <c r="EJ6" s="13" t="s">
        <v>5</v>
      </c>
      <c r="EK6" s="13" t="s">
        <v>5</v>
      </c>
      <c r="EL6" s="13" t="s">
        <v>5</v>
      </c>
      <c r="EM6" s="13" t="s">
        <v>5</v>
      </c>
      <c r="EN6" s="13" t="s">
        <v>5</v>
      </c>
      <c r="EO6" s="13" t="s">
        <v>5</v>
      </c>
      <c r="EP6" s="13" t="s">
        <v>5</v>
      </c>
      <c r="EQ6" s="13" t="s">
        <v>5</v>
      </c>
      <c r="ER6" s="13" t="s">
        <v>5</v>
      </c>
      <c r="ES6" s="13" t="s">
        <v>5</v>
      </c>
      <c r="ET6" s="13" t="s">
        <v>5</v>
      </c>
      <c r="EU6" s="13" t="s">
        <v>5</v>
      </c>
      <c r="EV6" s="13" t="s">
        <v>5</v>
      </c>
      <c r="EW6" s="13" t="s">
        <v>5</v>
      </c>
      <c r="EX6" s="13" t="s">
        <v>5</v>
      </c>
      <c r="EY6" s="13" t="s">
        <v>5</v>
      </c>
      <c r="EZ6" s="13" t="s">
        <v>5</v>
      </c>
      <c r="FA6" s="13" t="s">
        <v>5</v>
      </c>
      <c r="FB6" s="13" t="s">
        <v>5</v>
      </c>
      <c r="FC6" s="13" t="s">
        <v>5</v>
      </c>
      <c r="FD6" s="13" t="s">
        <v>5</v>
      </c>
      <c r="FE6" s="13" t="s">
        <v>5</v>
      </c>
      <c r="FF6" s="13" t="s">
        <v>5</v>
      </c>
      <c r="FG6" s="13" t="s">
        <v>5</v>
      </c>
      <c r="FH6" s="13" t="s">
        <v>5</v>
      </c>
      <c r="FI6" s="13" t="s">
        <v>5</v>
      </c>
      <c r="FJ6" s="13" t="s">
        <v>5</v>
      </c>
      <c r="FK6" s="13" t="s">
        <v>5</v>
      </c>
      <c r="FL6" s="13" t="s">
        <v>5</v>
      </c>
      <c r="FM6" s="13" t="s">
        <v>5</v>
      </c>
      <c r="FN6" s="13" t="s">
        <v>5</v>
      </c>
    </row>
    <row r="7" spans="1:170" ht="20.100000000000001" customHeight="1" x14ac:dyDescent="0.25">
      <c r="A7" s="238"/>
      <c r="B7" s="239" t="s">
        <v>11</v>
      </c>
      <c r="C7" s="240"/>
      <c r="D7" s="17">
        <v>1</v>
      </c>
      <c r="E7" s="17">
        <v>1</v>
      </c>
      <c r="F7" s="17">
        <v>1</v>
      </c>
      <c r="G7" s="17">
        <v>0</v>
      </c>
      <c r="H7" s="18">
        <v>0</v>
      </c>
      <c r="I7" s="18">
        <v>1</v>
      </c>
      <c r="J7" s="18">
        <v>1</v>
      </c>
      <c r="K7" s="18">
        <v>1</v>
      </c>
      <c r="L7" s="18">
        <v>1</v>
      </c>
      <c r="M7" s="18">
        <v>1</v>
      </c>
      <c r="N7" s="18">
        <v>1</v>
      </c>
      <c r="O7" s="18">
        <v>1</v>
      </c>
      <c r="P7" s="18">
        <v>1</v>
      </c>
      <c r="Q7" s="18">
        <v>1</v>
      </c>
      <c r="R7" s="18">
        <v>1</v>
      </c>
      <c r="S7" s="18">
        <v>1</v>
      </c>
      <c r="T7" s="18">
        <v>1</v>
      </c>
      <c r="U7" s="18">
        <v>1</v>
      </c>
      <c r="V7" s="18">
        <v>1</v>
      </c>
      <c r="W7" s="18">
        <v>1</v>
      </c>
      <c r="X7" s="18">
        <v>1</v>
      </c>
      <c r="Y7" s="18">
        <v>1</v>
      </c>
      <c r="Z7" s="18">
        <v>1</v>
      </c>
      <c r="AA7" s="18">
        <v>1</v>
      </c>
      <c r="AB7" s="18">
        <v>1</v>
      </c>
      <c r="AC7" s="18">
        <v>1</v>
      </c>
      <c r="AD7" s="18">
        <v>1</v>
      </c>
      <c r="AE7" s="18">
        <v>1</v>
      </c>
      <c r="AF7" s="18">
        <v>1</v>
      </c>
      <c r="AG7" s="18">
        <v>1</v>
      </c>
      <c r="AH7" s="18">
        <v>1</v>
      </c>
      <c r="AI7" s="18">
        <v>1</v>
      </c>
      <c r="AJ7" s="18">
        <v>1</v>
      </c>
      <c r="AK7" s="18">
        <v>1</v>
      </c>
      <c r="AL7" s="18">
        <v>1</v>
      </c>
      <c r="AM7" s="18">
        <v>1</v>
      </c>
      <c r="AN7" s="18">
        <v>1</v>
      </c>
      <c r="AO7" s="18">
        <v>1</v>
      </c>
      <c r="AP7" s="18">
        <v>1</v>
      </c>
      <c r="AQ7" s="18">
        <v>1</v>
      </c>
      <c r="AR7" s="18">
        <v>1</v>
      </c>
      <c r="AS7" s="18">
        <v>1</v>
      </c>
      <c r="AT7" s="18">
        <v>1</v>
      </c>
      <c r="AU7" s="18">
        <v>1</v>
      </c>
      <c r="AV7" s="18">
        <v>1</v>
      </c>
      <c r="AW7" s="18">
        <v>1</v>
      </c>
      <c r="AX7" s="18">
        <v>1</v>
      </c>
      <c r="AY7" s="18">
        <v>1</v>
      </c>
      <c r="AZ7" s="18">
        <v>1</v>
      </c>
      <c r="BA7" s="18">
        <v>1</v>
      </c>
      <c r="BB7" s="18">
        <v>1</v>
      </c>
      <c r="BC7" s="18">
        <v>0</v>
      </c>
      <c r="BD7" s="18">
        <v>1</v>
      </c>
      <c r="BE7" s="18">
        <v>1</v>
      </c>
      <c r="BF7" s="18">
        <v>1</v>
      </c>
      <c r="BG7" s="18">
        <v>1</v>
      </c>
      <c r="BH7" s="18">
        <v>1</v>
      </c>
      <c r="BI7" s="18">
        <v>1</v>
      </c>
      <c r="BJ7" s="18">
        <v>0</v>
      </c>
      <c r="BK7" s="18">
        <v>1</v>
      </c>
      <c r="BL7" s="18">
        <v>1</v>
      </c>
      <c r="BM7" s="18">
        <v>1</v>
      </c>
      <c r="BN7" s="18">
        <v>1</v>
      </c>
      <c r="BO7" s="18">
        <v>1</v>
      </c>
      <c r="BP7" s="18">
        <v>1</v>
      </c>
      <c r="BQ7" s="18">
        <v>1</v>
      </c>
      <c r="BR7" s="18">
        <v>1</v>
      </c>
      <c r="BS7" s="18">
        <v>1</v>
      </c>
      <c r="BT7" s="18">
        <v>1</v>
      </c>
      <c r="BU7" s="18">
        <v>1</v>
      </c>
      <c r="BV7" s="18">
        <v>1</v>
      </c>
      <c r="BW7" s="18">
        <v>1</v>
      </c>
      <c r="BX7" s="18">
        <v>1</v>
      </c>
      <c r="BY7" s="18">
        <v>1</v>
      </c>
      <c r="BZ7" s="18">
        <v>1</v>
      </c>
      <c r="CA7" s="18">
        <v>1</v>
      </c>
      <c r="CB7" s="18">
        <v>1</v>
      </c>
      <c r="CC7" s="18">
        <v>1</v>
      </c>
      <c r="CD7" s="18">
        <v>1</v>
      </c>
      <c r="CE7" s="18">
        <v>1</v>
      </c>
      <c r="CF7" s="18">
        <v>1</v>
      </c>
      <c r="CG7" s="18">
        <v>1</v>
      </c>
      <c r="CH7" s="18">
        <v>1</v>
      </c>
      <c r="CI7" s="18">
        <v>1</v>
      </c>
      <c r="CJ7" s="18">
        <v>1</v>
      </c>
      <c r="CK7" s="18">
        <v>1</v>
      </c>
      <c r="CL7" s="18">
        <v>1</v>
      </c>
      <c r="CM7" s="18">
        <v>0</v>
      </c>
      <c r="CN7" s="18">
        <v>1</v>
      </c>
      <c r="CO7" s="18">
        <v>1</v>
      </c>
      <c r="CP7" s="18">
        <v>1</v>
      </c>
      <c r="CQ7" s="18">
        <v>1</v>
      </c>
      <c r="CR7" s="18">
        <v>1</v>
      </c>
      <c r="CS7" s="18">
        <v>1</v>
      </c>
      <c r="CT7" s="18">
        <v>1</v>
      </c>
      <c r="CU7" s="18">
        <v>1</v>
      </c>
      <c r="CV7" s="18">
        <v>1</v>
      </c>
      <c r="CW7" s="18">
        <v>1</v>
      </c>
      <c r="CX7" s="18">
        <v>1</v>
      </c>
      <c r="CY7" s="18">
        <v>1</v>
      </c>
      <c r="CZ7" s="18">
        <v>1</v>
      </c>
      <c r="DA7" s="18">
        <v>1</v>
      </c>
      <c r="DB7" s="18">
        <v>1</v>
      </c>
      <c r="DC7" s="18">
        <v>1</v>
      </c>
      <c r="DD7" s="18">
        <v>1</v>
      </c>
      <c r="DE7" s="18">
        <v>1</v>
      </c>
      <c r="DF7" s="18">
        <v>1</v>
      </c>
      <c r="DG7" s="18">
        <v>1</v>
      </c>
      <c r="DH7" s="18">
        <v>1</v>
      </c>
      <c r="DI7" s="18">
        <v>1</v>
      </c>
      <c r="DJ7" s="18">
        <v>1</v>
      </c>
      <c r="DK7" s="18">
        <v>1</v>
      </c>
      <c r="DL7" s="18">
        <v>1</v>
      </c>
      <c r="DM7" s="18">
        <v>1</v>
      </c>
      <c r="DN7" s="18">
        <v>1</v>
      </c>
      <c r="DO7" s="18">
        <v>1</v>
      </c>
      <c r="DP7" s="18">
        <v>1</v>
      </c>
      <c r="DQ7" s="18">
        <v>0</v>
      </c>
      <c r="DR7" s="18">
        <v>1</v>
      </c>
      <c r="DS7" s="18">
        <v>0</v>
      </c>
      <c r="DT7" s="18">
        <v>1</v>
      </c>
      <c r="DU7" s="18">
        <v>1</v>
      </c>
      <c r="DV7" s="18">
        <v>1</v>
      </c>
      <c r="DW7" s="18">
        <v>1</v>
      </c>
      <c r="DX7" s="18">
        <v>1</v>
      </c>
      <c r="DY7" s="18">
        <v>1</v>
      </c>
      <c r="DZ7" s="18">
        <v>1</v>
      </c>
      <c r="EA7" s="18">
        <v>1</v>
      </c>
      <c r="EB7" s="18">
        <v>0</v>
      </c>
      <c r="EC7" s="18">
        <v>1</v>
      </c>
      <c r="ED7" s="18">
        <v>1</v>
      </c>
      <c r="EE7" s="18">
        <v>1</v>
      </c>
      <c r="EF7" s="18">
        <v>1</v>
      </c>
      <c r="EG7" s="18">
        <v>1</v>
      </c>
      <c r="EH7" s="18">
        <v>1</v>
      </c>
      <c r="EI7" s="18">
        <v>1</v>
      </c>
      <c r="EJ7" s="18">
        <v>1</v>
      </c>
      <c r="EK7" s="18">
        <v>1</v>
      </c>
      <c r="EL7" s="18">
        <v>1</v>
      </c>
      <c r="EM7" s="18">
        <v>1</v>
      </c>
      <c r="EN7" s="18">
        <v>1</v>
      </c>
      <c r="EO7" s="18">
        <v>0</v>
      </c>
      <c r="EP7" s="18">
        <v>1</v>
      </c>
      <c r="EQ7" s="18">
        <v>1</v>
      </c>
      <c r="ER7" s="18">
        <v>1</v>
      </c>
      <c r="ES7" s="18">
        <v>1</v>
      </c>
      <c r="ET7" s="18">
        <v>1</v>
      </c>
      <c r="EU7" s="18">
        <v>1</v>
      </c>
      <c r="EV7" s="18">
        <v>1</v>
      </c>
      <c r="EW7" s="18">
        <v>1</v>
      </c>
      <c r="EX7" s="18">
        <v>1</v>
      </c>
      <c r="EY7" s="18">
        <v>1</v>
      </c>
      <c r="EZ7" s="18">
        <v>1</v>
      </c>
      <c r="FA7" s="18">
        <v>1</v>
      </c>
      <c r="FB7" s="18">
        <v>1</v>
      </c>
      <c r="FC7" s="18">
        <v>1</v>
      </c>
      <c r="FD7" s="18">
        <v>1</v>
      </c>
      <c r="FE7" s="18">
        <v>1</v>
      </c>
      <c r="FF7" s="18">
        <v>1</v>
      </c>
      <c r="FG7" s="18">
        <v>1</v>
      </c>
      <c r="FH7" s="18">
        <v>1</v>
      </c>
      <c r="FI7" s="18">
        <v>1</v>
      </c>
      <c r="FJ7" s="18">
        <v>1</v>
      </c>
      <c r="FK7" s="18">
        <v>1</v>
      </c>
      <c r="FL7" s="18">
        <v>1</v>
      </c>
      <c r="FM7" s="18">
        <v>1</v>
      </c>
      <c r="FN7" s="18">
        <v>1</v>
      </c>
    </row>
    <row r="8" spans="1:170" ht="20.100000000000001" customHeight="1" x14ac:dyDescent="0.25">
      <c r="A8" s="238"/>
      <c r="B8" s="239" t="s">
        <v>12</v>
      </c>
      <c r="C8" s="240"/>
      <c r="D8" s="17">
        <v>1</v>
      </c>
      <c r="E8" s="17">
        <v>1</v>
      </c>
      <c r="F8" s="17">
        <v>1</v>
      </c>
      <c r="G8" s="17">
        <v>0</v>
      </c>
      <c r="H8" s="18">
        <v>0</v>
      </c>
      <c r="I8" s="18">
        <v>1</v>
      </c>
      <c r="J8" s="18">
        <v>1</v>
      </c>
      <c r="K8" s="18">
        <v>1</v>
      </c>
      <c r="L8" s="18">
        <v>1</v>
      </c>
      <c r="M8" s="18">
        <v>1</v>
      </c>
      <c r="N8" s="18">
        <v>1</v>
      </c>
      <c r="O8" s="18">
        <v>1</v>
      </c>
      <c r="P8" s="18">
        <v>1</v>
      </c>
      <c r="Q8" s="18">
        <v>1</v>
      </c>
      <c r="R8" s="18">
        <v>1</v>
      </c>
      <c r="S8" s="18">
        <v>1</v>
      </c>
      <c r="T8" s="18">
        <v>1</v>
      </c>
      <c r="U8" s="18">
        <v>1</v>
      </c>
      <c r="V8" s="18">
        <v>1</v>
      </c>
      <c r="W8" s="18">
        <v>1</v>
      </c>
      <c r="X8" s="18">
        <v>1</v>
      </c>
      <c r="Y8" s="18">
        <v>1</v>
      </c>
      <c r="Z8" s="18">
        <v>1</v>
      </c>
      <c r="AA8" s="18">
        <v>1</v>
      </c>
      <c r="AB8" s="18">
        <v>1</v>
      </c>
      <c r="AC8" s="18">
        <v>1</v>
      </c>
      <c r="AD8" s="18">
        <v>1</v>
      </c>
      <c r="AE8" s="18">
        <v>1</v>
      </c>
      <c r="AF8" s="18">
        <v>1</v>
      </c>
      <c r="AG8" s="18">
        <v>1</v>
      </c>
      <c r="AH8" s="18">
        <v>1</v>
      </c>
      <c r="AI8" s="18">
        <v>1</v>
      </c>
      <c r="AJ8" s="18">
        <v>1</v>
      </c>
      <c r="AK8" s="18">
        <v>1</v>
      </c>
      <c r="AL8" s="18">
        <v>1</v>
      </c>
      <c r="AM8" s="18">
        <v>1</v>
      </c>
      <c r="AN8" s="18">
        <v>1</v>
      </c>
      <c r="AO8" s="18">
        <v>1</v>
      </c>
      <c r="AP8" s="18">
        <v>1</v>
      </c>
      <c r="AQ8" s="18">
        <v>1</v>
      </c>
      <c r="AR8" s="18">
        <v>1</v>
      </c>
      <c r="AS8" s="18">
        <v>1</v>
      </c>
      <c r="AT8" s="18">
        <v>1</v>
      </c>
      <c r="AU8" s="18">
        <v>1</v>
      </c>
      <c r="AV8" s="18">
        <v>1</v>
      </c>
      <c r="AW8" s="18">
        <v>1</v>
      </c>
      <c r="AX8" s="18">
        <v>1</v>
      </c>
      <c r="AY8" s="18">
        <v>1</v>
      </c>
      <c r="AZ8" s="18">
        <v>1</v>
      </c>
      <c r="BA8" s="18">
        <v>1</v>
      </c>
      <c r="BB8" s="18">
        <v>1</v>
      </c>
      <c r="BC8" s="18">
        <v>1</v>
      </c>
      <c r="BD8" s="18">
        <v>1</v>
      </c>
      <c r="BE8" s="18">
        <v>1</v>
      </c>
      <c r="BF8" s="18">
        <v>1</v>
      </c>
      <c r="BG8" s="18">
        <v>1</v>
      </c>
      <c r="BH8" s="18">
        <v>1</v>
      </c>
      <c r="BI8" s="18">
        <v>1</v>
      </c>
      <c r="BJ8" s="18">
        <v>1</v>
      </c>
      <c r="BK8" s="18">
        <v>1</v>
      </c>
      <c r="BL8" s="18">
        <v>1</v>
      </c>
      <c r="BM8" s="18">
        <v>1</v>
      </c>
      <c r="BN8" s="18">
        <v>1</v>
      </c>
      <c r="BO8" s="18">
        <v>1</v>
      </c>
      <c r="BP8" s="18">
        <v>1</v>
      </c>
      <c r="BQ8" s="18">
        <v>1</v>
      </c>
      <c r="BR8" s="18">
        <v>1</v>
      </c>
      <c r="BS8" s="18">
        <v>1</v>
      </c>
      <c r="BT8" s="18">
        <v>1</v>
      </c>
      <c r="BU8" s="18">
        <v>1</v>
      </c>
      <c r="BV8" s="18">
        <v>1</v>
      </c>
      <c r="BW8" s="18">
        <v>1</v>
      </c>
      <c r="BX8" s="18">
        <v>1</v>
      </c>
      <c r="BY8" s="18">
        <v>1</v>
      </c>
      <c r="BZ8" s="18">
        <v>1</v>
      </c>
      <c r="CA8" s="18">
        <v>1</v>
      </c>
      <c r="CB8" s="18">
        <v>1</v>
      </c>
      <c r="CC8" s="18">
        <v>1</v>
      </c>
      <c r="CD8" s="18">
        <v>1</v>
      </c>
      <c r="CE8" s="18">
        <v>1</v>
      </c>
      <c r="CF8" s="18">
        <v>1</v>
      </c>
      <c r="CG8" s="18">
        <v>1</v>
      </c>
      <c r="CH8" s="18">
        <v>1</v>
      </c>
      <c r="CI8" s="18">
        <v>1</v>
      </c>
      <c r="CJ8" s="18">
        <v>1</v>
      </c>
      <c r="CK8" s="18">
        <v>1</v>
      </c>
      <c r="CL8" s="18">
        <v>1</v>
      </c>
      <c r="CM8" s="18">
        <v>1</v>
      </c>
      <c r="CN8" s="18">
        <v>1</v>
      </c>
      <c r="CO8" s="18">
        <v>1</v>
      </c>
      <c r="CP8" s="18">
        <v>1</v>
      </c>
      <c r="CQ8" s="18">
        <v>1</v>
      </c>
      <c r="CR8" s="18">
        <v>1</v>
      </c>
      <c r="CS8" s="18">
        <v>1</v>
      </c>
      <c r="CT8" s="18">
        <v>1</v>
      </c>
      <c r="CU8" s="18">
        <v>1</v>
      </c>
      <c r="CV8" s="18">
        <v>1</v>
      </c>
      <c r="CW8" s="18">
        <v>1</v>
      </c>
      <c r="CX8" s="18">
        <v>1</v>
      </c>
      <c r="CY8" s="18">
        <v>1</v>
      </c>
      <c r="CZ8" s="18">
        <v>1</v>
      </c>
      <c r="DA8" s="18">
        <v>1</v>
      </c>
      <c r="DB8" s="18">
        <v>1</v>
      </c>
      <c r="DC8" s="18">
        <v>1</v>
      </c>
      <c r="DD8" s="18">
        <v>1</v>
      </c>
      <c r="DE8" s="18">
        <v>1</v>
      </c>
      <c r="DF8" s="18">
        <v>1</v>
      </c>
      <c r="DG8" s="18">
        <v>1</v>
      </c>
      <c r="DH8" s="18">
        <v>1</v>
      </c>
      <c r="DI8" s="18">
        <v>1</v>
      </c>
      <c r="DJ8" s="18">
        <v>1</v>
      </c>
      <c r="DK8" s="18">
        <v>1</v>
      </c>
      <c r="DL8" s="18">
        <v>1</v>
      </c>
      <c r="DM8" s="18">
        <v>1</v>
      </c>
      <c r="DN8" s="18">
        <v>1</v>
      </c>
      <c r="DO8" s="18">
        <v>1</v>
      </c>
      <c r="DP8" s="18">
        <v>1</v>
      </c>
      <c r="DQ8" s="18">
        <v>1</v>
      </c>
      <c r="DR8" s="18">
        <v>1</v>
      </c>
      <c r="DS8" s="18">
        <v>1</v>
      </c>
      <c r="DT8" s="18">
        <v>1</v>
      </c>
      <c r="DU8" s="18">
        <v>1</v>
      </c>
      <c r="DV8" s="18">
        <v>1</v>
      </c>
      <c r="DW8" s="18">
        <v>1</v>
      </c>
      <c r="DX8" s="18">
        <v>1</v>
      </c>
      <c r="DY8" s="18">
        <v>1</v>
      </c>
      <c r="DZ8" s="18">
        <v>1</v>
      </c>
      <c r="EA8" s="18">
        <v>1</v>
      </c>
      <c r="EB8" s="18">
        <v>0</v>
      </c>
      <c r="EC8" s="18">
        <v>1</v>
      </c>
      <c r="ED8" s="18">
        <v>1</v>
      </c>
      <c r="EE8" s="18">
        <v>1</v>
      </c>
      <c r="EF8" s="18">
        <v>1</v>
      </c>
      <c r="EG8" s="18">
        <v>1</v>
      </c>
      <c r="EH8" s="18">
        <v>1</v>
      </c>
      <c r="EI8" s="18">
        <v>1</v>
      </c>
      <c r="EJ8" s="18">
        <v>1</v>
      </c>
      <c r="EK8" s="18">
        <v>1</v>
      </c>
      <c r="EL8" s="18">
        <v>1</v>
      </c>
      <c r="EM8" s="18">
        <v>1</v>
      </c>
      <c r="EN8" s="18">
        <v>1</v>
      </c>
      <c r="EO8" s="18">
        <v>1</v>
      </c>
      <c r="EP8" s="18">
        <v>1</v>
      </c>
      <c r="EQ8" s="18">
        <v>1</v>
      </c>
      <c r="ER8" s="18">
        <v>1</v>
      </c>
      <c r="ES8" s="18">
        <v>1</v>
      </c>
      <c r="ET8" s="18">
        <v>1</v>
      </c>
      <c r="EU8" s="18">
        <v>1</v>
      </c>
      <c r="EV8" s="18">
        <v>1</v>
      </c>
      <c r="EW8" s="18">
        <v>1</v>
      </c>
      <c r="EX8" s="18">
        <v>1</v>
      </c>
      <c r="EY8" s="18">
        <v>1</v>
      </c>
      <c r="EZ8" s="18">
        <v>1</v>
      </c>
      <c r="FA8" s="18">
        <v>1</v>
      </c>
      <c r="FB8" s="18">
        <v>1</v>
      </c>
      <c r="FC8" s="18">
        <v>1</v>
      </c>
      <c r="FD8" s="18">
        <v>1</v>
      </c>
      <c r="FE8" s="18">
        <v>1</v>
      </c>
      <c r="FF8" s="18">
        <v>1</v>
      </c>
      <c r="FG8" s="18">
        <v>1</v>
      </c>
      <c r="FH8" s="18">
        <v>1</v>
      </c>
      <c r="FI8" s="18">
        <v>1</v>
      </c>
      <c r="FJ8" s="18">
        <v>1</v>
      </c>
      <c r="FK8" s="18">
        <v>1</v>
      </c>
      <c r="FL8" s="18">
        <v>1</v>
      </c>
      <c r="FM8" s="18">
        <v>1</v>
      </c>
      <c r="FN8" s="18">
        <v>1</v>
      </c>
    </row>
    <row r="9" spans="1:170" ht="20.100000000000001" customHeight="1" x14ac:dyDescent="0.25">
      <c r="A9" s="238"/>
      <c r="B9" s="239" t="s">
        <v>13</v>
      </c>
      <c r="C9" s="240"/>
      <c r="D9" s="17">
        <v>1</v>
      </c>
      <c r="E9" s="17">
        <v>1</v>
      </c>
      <c r="F9" s="17">
        <v>1</v>
      </c>
      <c r="G9" s="17">
        <v>0</v>
      </c>
      <c r="H9" s="18">
        <v>0</v>
      </c>
      <c r="I9" s="18">
        <v>1</v>
      </c>
      <c r="J9" s="18">
        <v>0</v>
      </c>
      <c r="K9" s="18">
        <v>1</v>
      </c>
      <c r="L9" s="18">
        <v>1</v>
      </c>
      <c r="M9" s="18">
        <v>1</v>
      </c>
      <c r="N9" s="18">
        <v>1</v>
      </c>
      <c r="O9" s="18">
        <v>1</v>
      </c>
      <c r="P9" s="18">
        <v>1</v>
      </c>
      <c r="Q9" s="18">
        <v>1</v>
      </c>
      <c r="R9" s="18">
        <v>1</v>
      </c>
      <c r="S9" s="18">
        <v>1</v>
      </c>
      <c r="T9" s="18">
        <v>1</v>
      </c>
      <c r="U9" s="18">
        <v>1</v>
      </c>
      <c r="V9" s="18">
        <v>1</v>
      </c>
      <c r="W9" s="18">
        <v>1</v>
      </c>
      <c r="X9" s="18">
        <v>1</v>
      </c>
      <c r="Y9" s="18">
        <v>1</v>
      </c>
      <c r="Z9" s="18">
        <v>1</v>
      </c>
      <c r="AA9" s="18">
        <v>1</v>
      </c>
      <c r="AB9" s="18">
        <v>1</v>
      </c>
      <c r="AC9" s="18">
        <v>1</v>
      </c>
      <c r="AD9" s="18">
        <v>1</v>
      </c>
      <c r="AE9" s="18">
        <v>1</v>
      </c>
      <c r="AF9" s="18">
        <v>1</v>
      </c>
      <c r="AG9" s="18">
        <v>1</v>
      </c>
      <c r="AH9" s="18">
        <v>1</v>
      </c>
      <c r="AI9" s="18">
        <v>1</v>
      </c>
      <c r="AJ9" s="18">
        <v>1</v>
      </c>
      <c r="AK9" s="18">
        <v>1</v>
      </c>
      <c r="AL9" s="18">
        <v>1</v>
      </c>
      <c r="AM9" s="18">
        <v>1</v>
      </c>
      <c r="AN9" s="18">
        <v>1</v>
      </c>
      <c r="AO9" s="18">
        <v>1</v>
      </c>
      <c r="AP9" s="18">
        <v>1</v>
      </c>
      <c r="AQ9" s="18">
        <v>1</v>
      </c>
      <c r="AR9" s="18">
        <v>1</v>
      </c>
      <c r="AS9" s="18">
        <v>1</v>
      </c>
      <c r="AT9" s="18">
        <v>1</v>
      </c>
      <c r="AU9" s="18">
        <v>1</v>
      </c>
      <c r="AV9" s="18">
        <v>1</v>
      </c>
      <c r="AW9" s="18">
        <v>1</v>
      </c>
      <c r="AX9" s="18">
        <v>1</v>
      </c>
      <c r="AY9" s="18">
        <v>1</v>
      </c>
      <c r="AZ9" s="18">
        <v>1</v>
      </c>
      <c r="BA9" s="18">
        <v>1</v>
      </c>
      <c r="BB9" s="18">
        <v>1</v>
      </c>
      <c r="BC9" s="18">
        <v>1</v>
      </c>
      <c r="BD9" s="18">
        <v>0</v>
      </c>
      <c r="BE9" s="18">
        <v>1</v>
      </c>
      <c r="BF9" s="18">
        <v>1</v>
      </c>
      <c r="BG9" s="18">
        <v>1</v>
      </c>
      <c r="BH9" s="18">
        <v>1</v>
      </c>
      <c r="BI9" s="18">
        <v>1</v>
      </c>
      <c r="BJ9" s="18">
        <v>1</v>
      </c>
      <c r="BK9" s="18">
        <v>1</v>
      </c>
      <c r="BL9" s="18">
        <v>1</v>
      </c>
      <c r="BM9" s="18">
        <v>1</v>
      </c>
      <c r="BN9" s="18">
        <v>1</v>
      </c>
      <c r="BO9" s="18">
        <v>1</v>
      </c>
      <c r="BP9" s="18">
        <v>1</v>
      </c>
      <c r="BQ9" s="18">
        <v>1</v>
      </c>
      <c r="BR9" s="18">
        <v>1</v>
      </c>
      <c r="BS9" s="18">
        <v>1</v>
      </c>
      <c r="BT9" s="18">
        <v>1</v>
      </c>
      <c r="BU9" s="18">
        <v>1</v>
      </c>
      <c r="BV9" s="18">
        <v>1</v>
      </c>
      <c r="BW9" s="18">
        <v>1</v>
      </c>
      <c r="BX9" s="18">
        <v>1</v>
      </c>
      <c r="BY9" s="18">
        <v>1</v>
      </c>
      <c r="BZ9" s="18">
        <v>1</v>
      </c>
      <c r="CA9" s="18">
        <v>1</v>
      </c>
      <c r="CB9" s="18">
        <v>1</v>
      </c>
      <c r="CC9" s="18">
        <v>1</v>
      </c>
      <c r="CD9" s="18">
        <v>1</v>
      </c>
      <c r="CE9" s="18">
        <v>1</v>
      </c>
      <c r="CF9" s="18">
        <v>1</v>
      </c>
      <c r="CG9" s="18">
        <v>0</v>
      </c>
      <c r="CH9" s="18">
        <v>1</v>
      </c>
      <c r="CI9" s="18">
        <v>1</v>
      </c>
      <c r="CJ9" s="18">
        <v>1</v>
      </c>
      <c r="CK9" s="18">
        <v>1</v>
      </c>
      <c r="CL9" s="18">
        <v>1</v>
      </c>
      <c r="CM9" s="18">
        <v>1</v>
      </c>
      <c r="CN9" s="18">
        <v>1</v>
      </c>
      <c r="CO9" s="18">
        <v>1</v>
      </c>
      <c r="CP9" s="18">
        <v>1</v>
      </c>
      <c r="CQ9" s="18">
        <v>1</v>
      </c>
      <c r="CR9" s="18">
        <v>1</v>
      </c>
      <c r="CS9" s="18">
        <v>1</v>
      </c>
      <c r="CT9" s="18">
        <v>1</v>
      </c>
      <c r="CU9" s="18">
        <v>1</v>
      </c>
      <c r="CV9" s="18">
        <v>1</v>
      </c>
      <c r="CW9" s="18">
        <v>1</v>
      </c>
      <c r="CX9" s="18">
        <v>1</v>
      </c>
      <c r="CY9" s="18">
        <v>1</v>
      </c>
      <c r="CZ9" s="18">
        <v>1</v>
      </c>
      <c r="DA9" s="18">
        <v>0</v>
      </c>
      <c r="DB9" s="18">
        <v>1</v>
      </c>
      <c r="DC9" s="18">
        <v>1</v>
      </c>
      <c r="DD9" s="18">
        <v>1</v>
      </c>
      <c r="DE9" s="18">
        <v>1</v>
      </c>
      <c r="DF9" s="18">
        <v>1</v>
      </c>
      <c r="DG9" s="18">
        <v>1</v>
      </c>
      <c r="DH9" s="18">
        <v>1</v>
      </c>
      <c r="DI9" s="18">
        <v>1</v>
      </c>
      <c r="DJ9" s="18">
        <v>0</v>
      </c>
      <c r="DK9" s="18">
        <v>1</v>
      </c>
      <c r="DL9" s="18">
        <v>1</v>
      </c>
      <c r="DM9" s="18">
        <v>1</v>
      </c>
      <c r="DN9" s="18">
        <v>1</v>
      </c>
      <c r="DO9" s="18">
        <v>1</v>
      </c>
      <c r="DP9" s="18">
        <v>1</v>
      </c>
      <c r="DQ9" s="18">
        <v>0</v>
      </c>
      <c r="DR9" s="18">
        <v>0</v>
      </c>
      <c r="DS9" s="18">
        <v>1</v>
      </c>
      <c r="DT9" s="18">
        <v>1</v>
      </c>
      <c r="DU9" s="18">
        <v>1</v>
      </c>
      <c r="DV9" s="18">
        <v>1</v>
      </c>
      <c r="DW9" s="18">
        <v>1</v>
      </c>
      <c r="DX9" s="18">
        <v>1</v>
      </c>
      <c r="DY9" s="18">
        <v>1</v>
      </c>
      <c r="DZ9" s="18">
        <v>1</v>
      </c>
      <c r="EA9" s="18">
        <v>1</v>
      </c>
      <c r="EB9" s="18">
        <v>0</v>
      </c>
      <c r="EC9" s="18">
        <v>1</v>
      </c>
      <c r="ED9" s="18">
        <v>1</v>
      </c>
      <c r="EE9" s="18">
        <v>1</v>
      </c>
      <c r="EF9" s="18">
        <v>1</v>
      </c>
      <c r="EG9" s="18">
        <v>1</v>
      </c>
      <c r="EH9" s="18">
        <v>1</v>
      </c>
      <c r="EI9" s="18">
        <v>1</v>
      </c>
      <c r="EJ9" s="18">
        <v>1</v>
      </c>
      <c r="EK9" s="18">
        <v>1</v>
      </c>
      <c r="EL9" s="18">
        <v>1</v>
      </c>
      <c r="EM9" s="18">
        <v>1</v>
      </c>
      <c r="EN9" s="18">
        <v>1</v>
      </c>
      <c r="EO9" s="18">
        <v>1</v>
      </c>
      <c r="EP9" s="18">
        <v>1</v>
      </c>
      <c r="EQ9" s="18">
        <v>1</v>
      </c>
      <c r="ER9" s="18">
        <v>1</v>
      </c>
      <c r="ES9" s="18">
        <v>1</v>
      </c>
      <c r="ET9" s="18">
        <v>1</v>
      </c>
      <c r="EU9" s="18">
        <v>1</v>
      </c>
      <c r="EV9" s="18">
        <v>1</v>
      </c>
      <c r="EW9" s="18">
        <v>0</v>
      </c>
      <c r="EX9" s="18">
        <v>1</v>
      </c>
      <c r="EY9" s="18">
        <v>1</v>
      </c>
      <c r="EZ9" s="18">
        <v>1</v>
      </c>
      <c r="FA9" s="18">
        <v>1</v>
      </c>
      <c r="FB9" s="18">
        <v>1</v>
      </c>
      <c r="FC9" s="18">
        <v>1</v>
      </c>
      <c r="FD9" s="18">
        <v>1</v>
      </c>
      <c r="FE9" s="18">
        <v>1</v>
      </c>
      <c r="FF9" s="18">
        <v>1</v>
      </c>
      <c r="FG9" s="18">
        <v>1</v>
      </c>
      <c r="FH9" s="18">
        <v>1</v>
      </c>
      <c r="FI9" s="18">
        <v>1</v>
      </c>
      <c r="FJ9" s="18">
        <v>1</v>
      </c>
      <c r="FK9" s="18">
        <v>1</v>
      </c>
      <c r="FL9" s="18">
        <v>1</v>
      </c>
      <c r="FM9" s="18">
        <v>1</v>
      </c>
      <c r="FN9" s="18">
        <v>1</v>
      </c>
    </row>
    <row r="10" spans="1:170" s="14" customFormat="1" ht="20.100000000000001" customHeight="1" x14ac:dyDescent="0.25">
      <c r="A10" s="238"/>
      <c r="B10" s="241" t="s">
        <v>14</v>
      </c>
      <c r="C10" s="242"/>
      <c r="D10" s="21" t="s">
        <v>5</v>
      </c>
      <c r="E10" s="21" t="s">
        <v>5</v>
      </c>
      <c r="F10" s="21" t="s">
        <v>5</v>
      </c>
      <c r="G10" s="21" t="s">
        <v>5</v>
      </c>
      <c r="H10" s="22" t="s">
        <v>5</v>
      </c>
      <c r="I10" s="22" t="s">
        <v>5</v>
      </c>
      <c r="J10" s="22" t="s">
        <v>5</v>
      </c>
      <c r="K10" s="22" t="s">
        <v>5</v>
      </c>
      <c r="L10" s="22" t="s">
        <v>5</v>
      </c>
      <c r="M10" s="22" t="s">
        <v>5</v>
      </c>
      <c r="N10" s="22" t="s">
        <v>5</v>
      </c>
      <c r="O10" s="22" t="s">
        <v>5</v>
      </c>
      <c r="P10" s="22" t="s">
        <v>5</v>
      </c>
      <c r="Q10" s="22" t="s">
        <v>5</v>
      </c>
      <c r="R10" s="22" t="s">
        <v>5</v>
      </c>
      <c r="S10" s="22" t="s">
        <v>5</v>
      </c>
      <c r="T10" s="22" t="s">
        <v>5</v>
      </c>
      <c r="U10" s="22" t="s">
        <v>5</v>
      </c>
      <c r="V10" s="22" t="s">
        <v>5</v>
      </c>
      <c r="W10" s="22" t="s">
        <v>5</v>
      </c>
      <c r="X10" s="22" t="s">
        <v>5</v>
      </c>
      <c r="Y10" s="22" t="s">
        <v>5</v>
      </c>
      <c r="Z10" s="22" t="s">
        <v>5</v>
      </c>
      <c r="AA10" s="22" t="s">
        <v>5</v>
      </c>
      <c r="AB10" s="22" t="s">
        <v>5</v>
      </c>
      <c r="AC10" s="22" t="s">
        <v>5</v>
      </c>
      <c r="AD10" s="22" t="s">
        <v>5</v>
      </c>
      <c r="AE10" s="22" t="s">
        <v>5</v>
      </c>
      <c r="AF10" s="22" t="s">
        <v>5</v>
      </c>
      <c r="AG10" s="22" t="s">
        <v>5</v>
      </c>
      <c r="AH10" s="22" t="s">
        <v>5</v>
      </c>
      <c r="AI10" s="22" t="s">
        <v>5</v>
      </c>
      <c r="AJ10" s="22" t="s">
        <v>5</v>
      </c>
      <c r="AK10" s="22" t="s">
        <v>5</v>
      </c>
      <c r="AL10" s="22" t="s">
        <v>5</v>
      </c>
      <c r="AM10" s="22" t="s">
        <v>5</v>
      </c>
      <c r="AN10" s="22" t="s">
        <v>5</v>
      </c>
      <c r="AO10" s="22" t="s">
        <v>5</v>
      </c>
      <c r="AP10" s="22" t="s">
        <v>5</v>
      </c>
      <c r="AQ10" s="22" t="s">
        <v>5</v>
      </c>
      <c r="AR10" s="22" t="s">
        <v>5</v>
      </c>
      <c r="AS10" s="22" t="s">
        <v>5</v>
      </c>
      <c r="AT10" s="22" t="s">
        <v>5</v>
      </c>
      <c r="AU10" s="22" t="s">
        <v>5</v>
      </c>
      <c r="AV10" s="22" t="s">
        <v>5</v>
      </c>
      <c r="AW10" s="22" t="s">
        <v>5</v>
      </c>
      <c r="AX10" s="22" t="s">
        <v>5</v>
      </c>
      <c r="AY10" s="22" t="s">
        <v>5</v>
      </c>
      <c r="AZ10" s="22" t="s">
        <v>5</v>
      </c>
      <c r="BA10" s="22" t="s">
        <v>5</v>
      </c>
      <c r="BB10" s="22" t="s">
        <v>5</v>
      </c>
      <c r="BC10" s="22" t="s">
        <v>5</v>
      </c>
      <c r="BD10" s="22" t="s">
        <v>5</v>
      </c>
      <c r="BE10" s="22" t="s">
        <v>5</v>
      </c>
      <c r="BF10" s="22" t="s">
        <v>5</v>
      </c>
      <c r="BG10" s="22" t="s">
        <v>5</v>
      </c>
      <c r="BH10" s="22" t="s">
        <v>5</v>
      </c>
      <c r="BI10" s="22" t="s">
        <v>5</v>
      </c>
      <c r="BJ10" s="22" t="s">
        <v>5</v>
      </c>
      <c r="BK10" s="22" t="s">
        <v>5</v>
      </c>
      <c r="BL10" s="22" t="s">
        <v>5</v>
      </c>
      <c r="BM10" s="22" t="s">
        <v>5</v>
      </c>
      <c r="BN10" s="22" t="s">
        <v>5</v>
      </c>
      <c r="BO10" s="22" t="s">
        <v>5</v>
      </c>
      <c r="BP10" s="22" t="s">
        <v>5</v>
      </c>
      <c r="BQ10" s="22" t="s">
        <v>5</v>
      </c>
      <c r="BR10" s="22" t="s">
        <v>5</v>
      </c>
      <c r="BS10" s="22" t="s">
        <v>5</v>
      </c>
      <c r="BT10" s="22" t="s">
        <v>5</v>
      </c>
      <c r="BU10" s="22" t="s">
        <v>5</v>
      </c>
      <c r="BV10" s="22" t="s">
        <v>5</v>
      </c>
      <c r="BW10" s="22" t="s">
        <v>5</v>
      </c>
      <c r="BX10" s="22" t="s">
        <v>5</v>
      </c>
      <c r="BY10" s="22" t="s">
        <v>5</v>
      </c>
      <c r="BZ10" s="22" t="s">
        <v>5</v>
      </c>
      <c r="CA10" s="22" t="s">
        <v>5</v>
      </c>
      <c r="CB10" s="22" t="s">
        <v>5</v>
      </c>
      <c r="CC10" s="22" t="s">
        <v>5</v>
      </c>
      <c r="CD10" s="22" t="s">
        <v>5</v>
      </c>
      <c r="CE10" s="22" t="s">
        <v>5</v>
      </c>
      <c r="CF10" s="22" t="s">
        <v>5</v>
      </c>
      <c r="CG10" s="22" t="s">
        <v>5</v>
      </c>
      <c r="CH10" s="22" t="s">
        <v>5</v>
      </c>
      <c r="CI10" s="22" t="s">
        <v>5</v>
      </c>
      <c r="CJ10" s="22" t="s">
        <v>5</v>
      </c>
      <c r="CK10" s="22" t="s">
        <v>5</v>
      </c>
      <c r="CL10" s="22" t="s">
        <v>5</v>
      </c>
      <c r="CM10" s="22" t="s">
        <v>5</v>
      </c>
      <c r="CN10" s="22" t="s">
        <v>5</v>
      </c>
      <c r="CO10" s="22" t="s">
        <v>5</v>
      </c>
      <c r="CP10" s="22" t="s">
        <v>5</v>
      </c>
      <c r="CQ10" s="22" t="s">
        <v>5</v>
      </c>
      <c r="CR10" s="22" t="s">
        <v>5</v>
      </c>
      <c r="CS10" s="22" t="s">
        <v>5</v>
      </c>
      <c r="CT10" s="22" t="s">
        <v>5</v>
      </c>
      <c r="CU10" s="22" t="s">
        <v>5</v>
      </c>
      <c r="CV10" s="22" t="s">
        <v>5</v>
      </c>
      <c r="CW10" s="22" t="s">
        <v>5</v>
      </c>
      <c r="CX10" s="22" t="s">
        <v>5</v>
      </c>
      <c r="CY10" s="22" t="s">
        <v>5</v>
      </c>
      <c r="CZ10" s="22" t="s">
        <v>5</v>
      </c>
      <c r="DA10" s="22" t="s">
        <v>5</v>
      </c>
      <c r="DB10" s="22" t="s">
        <v>5</v>
      </c>
      <c r="DC10" s="22" t="s">
        <v>5</v>
      </c>
      <c r="DD10" s="22" t="s">
        <v>5</v>
      </c>
      <c r="DE10" s="22" t="s">
        <v>5</v>
      </c>
      <c r="DF10" s="22" t="s">
        <v>5</v>
      </c>
      <c r="DG10" s="22" t="s">
        <v>5</v>
      </c>
      <c r="DH10" s="22" t="s">
        <v>5</v>
      </c>
      <c r="DI10" s="22" t="s">
        <v>5</v>
      </c>
      <c r="DJ10" s="22" t="s">
        <v>5</v>
      </c>
      <c r="DK10" s="22" t="s">
        <v>5</v>
      </c>
      <c r="DL10" s="22" t="s">
        <v>5</v>
      </c>
      <c r="DM10" s="22" t="s">
        <v>5</v>
      </c>
      <c r="DN10" s="22" t="s">
        <v>5</v>
      </c>
      <c r="DO10" s="22" t="s">
        <v>5</v>
      </c>
      <c r="DP10" s="22" t="s">
        <v>5</v>
      </c>
      <c r="DQ10" s="22" t="s">
        <v>5</v>
      </c>
      <c r="DR10" s="22" t="s">
        <v>5</v>
      </c>
      <c r="DS10" s="22" t="s">
        <v>5</v>
      </c>
      <c r="DT10" s="22" t="s">
        <v>5</v>
      </c>
      <c r="DU10" s="22" t="s">
        <v>5</v>
      </c>
      <c r="DV10" s="22" t="s">
        <v>5</v>
      </c>
      <c r="DW10" s="22" t="s">
        <v>5</v>
      </c>
      <c r="DX10" s="22" t="s">
        <v>5</v>
      </c>
      <c r="DY10" s="22" t="s">
        <v>5</v>
      </c>
      <c r="DZ10" s="22" t="s">
        <v>5</v>
      </c>
      <c r="EA10" s="22" t="s">
        <v>5</v>
      </c>
      <c r="EB10" s="22" t="s">
        <v>5</v>
      </c>
      <c r="EC10" s="22" t="s">
        <v>5</v>
      </c>
      <c r="ED10" s="22" t="s">
        <v>5</v>
      </c>
      <c r="EE10" s="22" t="s">
        <v>5</v>
      </c>
      <c r="EF10" s="22" t="s">
        <v>5</v>
      </c>
      <c r="EG10" s="22" t="s">
        <v>5</v>
      </c>
      <c r="EH10" s="22" t="s">
        <v>5</v>
      </c>
      <c r="EI10" s="22" t="s">
        <v>5</v>
      </c>
      <c r="EJ10" s="22" t="s">
        <v>5</v>
      </c>
      <c r="EK10" s="22" t="s">
        <v>5</v>
      </c>
      <c r="EL10" s="22" t="s">
        <v>5</v>
      </c>
      <c r="EM10" s="22" t="s">
        <v>5</v>
      </c>
      <c r="EN10" s="22" t="s">
        <v>5</v>
      </c>
      <c r="EO10" s="22" t="s">
        <v>5</v>
      </c>
      <c r="EP10" s="22" t="s">
        <v>5</v>
      </c>
      <c r="EQ10" s="22" t="s">
        <v>5</v>
      </c>
      <c r="ER10" s="22" t="s">
        <v>5</v>
      </c>
      <c r="ES10" s="22" t="s">
        <v>5</v>
      </c>
      <c r="ET10" s="22" t="s">
        <v>5</v>
      </c>
      <c r="EU10" s="22" t="s">
        <v>5</v>
      </c>
      <c r="EV10" s="22" t="s">
        <v>5</v>
      </c>
      <c r="EW10" s="22" t="s">
        <v>5</v>
      </c>
      <c r="EX10" s="22" t="s">
        <v>5</v>
      </c>
      <c r="EY10" s="22" t="s">
        <v>5</v>
      </c>
      <c r="EZ10" s="22" t="s">
        <v>5</v>
      </c>
      <c r="FA10" s="22" t="s">
        <v>5</v>
      </c>
      <c r="FB10" s="22" t="s">
        <v>5</v>
      </c>
      <c r="FC10" s="22" t="s">
        <v>5</v>
      </c>
      <c r="FD10" s="22" t="s">
        <v>5</v>
      </c>
      <c r="FE10" s="22" t="s">
        <v>5</v>
      </c>
      <c r="FF10" s="22" t="s">
        <v>5</v>
      </c>
      <c r="FG10" s="22" t="s">
        <v>5</v>
      </c>
      <c r="FH10" s="22" t="s">
        <v>5</v>
      </c>
      <c r="FI10" s="22" t="s">
        <v>5</v>
      </c>
      <c r="FJ10" s="22" t="s">
        <v>5</v>
      </c>
      <c r="FK10" s="22" t="s">
        <v>5</v>
      </c>
      <c r="FL10" s="22" t="s">
        <v>5</v>
      </c>
      <c r="FM10" s="22" t="s">
        <v>5</v>
      </c>
      <c r="FN10" s="22" t="s">
        <v>5</v>
      </c>
    </row>
    <row r="11" spans="1:170" ht="79.5" customHeight="1" x14ac:dyDescent="0.25">
      <c r="A11" s="238"/>
      <c r="B11" s="239" t="s">
        <v>15</v>
      </c>
      <c r="C11" s="240"/>
      <c r="D11" s="19">
        <v>1</v>
      </c>
      <c r="E11" s="19">
        <v>1</v>
      </c>
      <c r="F11" s="19">
        <v>1</v>
      </c>
      <c r="G11" s="17">
        <v>0</v>
      </c>
      <c r="H11" s="18">
        <v>0</v>
      </c>
      <c r="I11" s="18">
        <v>0</v>
      </c>
      <c r="J11" s="18">
        <v>0</v>
      </c>
      <c r="K11" s="18">
        <v>1</v>
      </c>
      <c r="L11" s="18">
        <v>1</v>
      </c>
      <c r="M11" s="18">
        <v>1</v>
      </c>
      <c r="N11" s="18">
        <v>0</v>
      </c>
      <c r="O11" s="18">
        <v>1</v>
      </c>
      <c r="P11" s="18">
        <v>1</v>
      </c>
      <c r="Q11" s="18">
        <v>1</v>
      </c>
      <c r="R11" s="18">
        <v>1</v>
      </c>
      <c r="S11" s="18">
        <v>1</v>
      </c>
      <c r="T11" s="18">
        <v>1</v>
      </c>
      <c r="U11" s="18">
        <v>1</v>
      </c>
      <c r="V11" s="18">
        <v>1</v>
      </c>
      <c r="W11" s="18">
        <v>1</v>
      </c>
      <c r="X11" s="18">
        <v>1</v>
      </c>
      <c r="Y11" s="18">
        <v>1</v>
      </c>
      <c r="Z11" s="18">
        <v>1</v>
      </c>
      <c r="AA11" s="18">
        <v>1</v>
      </c>
      <c r="AB11" s="18">
        <v>1</v>
      </c>
      <c r="AC11" s="18">
        <v>1</v>
      </c>
      <c r="AD11" s="18">
        <v>1</v>
      </c>
      <c r="AE11" s="18">
        <v>1</v>
      </c>
      <c r="AF11" s="18">
        <v>1</v>
      </c>
      <c r="AG11" s="18">
        <v>1</v>
      </c>
      <c r="AH11" s="18">
        <v>1</v>
      </c>
      <c r="AI11" s="18">
        <v>1</v>
      </c>
      <c r="AJ11" s="18">
        <v>1</v>
      </c>
      <c r="AK11" s="18">
        <v>1</v>
      </c>
      <c r="AL11" s="18">
        <v>1</v>
      </c>
      <c r="AM11" s="18">
        <v>1</v>
      </c>
      <c r="AN11" s="18">
        <v>1</v>
      </c>
      <c r="AO11" s="18">
        <v>1</v>
      </c>
      <c r="AP11" s="18">
        <v>1</v>
      </c>
      <c r="AQ11" s="18">
        <v>1</v>
      </c>
      <c r="AR11" s="18">
        <v>1</v>
      </c>
      <c r="AS11" s="18">
        <v>1</v>
      </c>
      <c r="AT11" s="18">
        <v>1</v>
      </c>
      <c r="AU11" s="18">
        <v>0</v>
      </c>
      <c r="AV11" s="18">
        <v>1</v>
      </c>
      <c r="AW11" s="18">
        <v>1</v>
      </c>
      <c r="AX11" s="18">
        <v>1</v>
      </c>
      <c r="AY11" s="18">
        <v>1</v>
      </c>
      <c r="AZ11" s="18">
        <v>1</v>
      </c>
      <c r="BA11" s="18">
        <v>1</v>
      </c>
      <c r="BB11" s="18">
        <v>1</v>
      </c>
      <c r="BC11" s="18">
        <v>1</v>
      </c>
      <c r="BD11" s="18">
        <v>1</v>
      </c>
      <c r="BE11" s="18">
        <v>1</v>
      </c>
      <c r="BF11" s="18">
        <v>1</v>
      </c>
      <c r="BG11" s="18">
        <v>1</v>
      </c>
      <c r="BH11" s="18">
        <v>1</v>
      </c>
      <c r="BI11" s="18">
        <v>1</v>
      </c>
      <c r="BJ11" s="18">
        <v>0</v>
      </c>
      <c r="BK11" s="18">
        <v>1</v>
      </c>
      <c r="BL11" s="18">
        <v>1</v>
      </c>
      <c r="BM11" s="18">
        <v>1</v>
      </c>
      <c r="BN11" s="18">
        <v>1</v>
      </c>
      <c r="BO11" s="18">
        <v>1</v>
      </c>
      <c r="BP11" s="18">
        <v>1</v>
      </c>
      <c r="BQ11" s="18">
        <v>1</v>
      </c>
      <c r="BR11" s="18">
        <v>1</v>
      </c>
      <c r="BS11" s="18">
        <v>1</v>
      </c>
      <c r="BT11" s="18">
        <v>0</v>
      </c>
      <c r="BU11" s="18">
        <v>1</v>
      </c>
      <c r="BV11" s="18">
        <v>1</v>
      </c>
      <c r="BW11" s="18">
        <v>0</v>
      </c>
      <c r="BX11" s="18">
        <v>1</v>
      </c>
      <c r="BY11" s="18">
        <v>1</v>
      </c>
      <c r="BZ11" s="18">
        <v>1</v>
      </c>
      <c r="CA11" s="18">
        <v>1</v>
      </c>
      <c r="CB11" s="18">
        <v>1</v>
      </c>
      <c r="CC11" s="18">
        <v>1</v>
      </c>
      <c r="CD11" s="18">
        <v>1</v>
      </c>
      <c r="CE11" s="18">
        <v>1</v>
      </c>
      <c r="CF11" s="18">
        <v>0</v>
      </c>
      <c r="CG11" s="18">
        <v>0</v>
      </c>
      <c r="CH11" s="18">
        <v>1</v>
      </c>
      <c r="CI11" s="18">
        <v>0</v>
      </c>
      <c r="CJ11" s="18">
        <v>1</v>
      </c>
      <c r="CK11" s="18">
        <v>1</v>
      </c>
      <c r="CL11" s="18">
        <v>1</v>
      </c>
      <c r="CM11" s="18">
        <v>0</v>
      </c>
      <c r="CN11" s="18">
        <v>1</v>
      </c>
      <c r="CO11" s="18">
        <v>1</v>
      </c>
      <c r="CP11" s="18">
        <v>1</v>
      </c>
      <c r="CQ11" s="18">
        <v>1</v>
      </c>
      <c r="CR11" s="18">
        <v>1</v>
      </c>
      <c r="CS11" s="18">
        <v>1</v>
      </c>
      <c r="CT11" s="18">
        <v>1</v>
      </c>
      <c r="CU11" s="18">
        <v>1</v>
      </c>
      <c r="CV11" s="18">
        <v>1</v>
      </c>
      <c r="CW11" s="18">
        <v>1</v>
      </c>
      <c r="CX11" s="18">
        <v>1</v>
      </c>
      <c r="CY11" s="18">
        <v>1</v>
      </c>
      <c r="CZ11" s="18">
        <v>0</v>
      </c>
      <c r="DA11" s="18">
        <v>0</v>
      </c>
      <c r="DB11" s="18">
        <v>1</v>
      </c>
      <c r="DC11" s="18">
        <v>1</v>
      </c>
      <c r="DD11" s="18">
        <v>0</v>
      </c>
      <c r="DE11" s="18">
        <v>1</v>
      </c>
      <c r="DF11" s="18">
        <v>1</v>
      </c>
      <c r="DG11" s="18">
        <v>1</v>
      </c>
      <c r="DH11" s="18">
        <v>1</v>
      </c>
      <c r="DI11" s="18">
        <v>1</v>
      </c>
      <c r="DJ11" s="18">
        <v>0</v>
      </c>
      <c r="DK11" s="18">
        <v>1</v>
      </c>
      <c r="DL11" s="18">
        <v>1</v>
      </c>
      <c r="DM11" s="18">
        <v>1</v>
      </c>
      <c r="DN11" s="18">
        <v>0</v>
      </c>
      <c r="DO11" s="18">
        <v>0</v>
      </c>
      <c r="DP11" s="18">
        <v>0</v>
      </c>
      <c r="DQ11" s="18">
        <v>0</v>
      </c>
      <c r="DR11" s="18">
        <v>0</v>
      </c>
      <c r="DS11" s="18">
        <v>0</v>
      </c>
      <c r="DT11" s="18">
        <v>0</v>
      </c>
      <c r="DU11" s="18">
        <v>1</v>
      </c>
      <c r="DV11" s="18">
        <v>1</v>
      </c>
      <c r="DW11" s="18">
        <v>1</v>
      </c>
      <c r="DX11" s="18">
        <v>1</v>
      </c>
      <c r="DY11" s="18">
        <v>1</v>
      </c>
      <c r="DZ11" s="18">
        <v>1</v>
      </c>
      <c r="EA11" s="18">
        <v>1</v>
      </c>
      <c r="EB11" s="18">
        <v>0</v>
      </c>
      <c r="EC11" s="18">
        <v>1</v>
      </c>
      <c r="ED11" s="18">
        <v>1</v>
      </c>
      <c r="EE11" s="18">
        <v>1</v>
      </c>
      <c r="EF11" s="18">
        <v>1</v>
      </c>
      <c r="EG11" s="18">
        <v>1</v>
      </c>
      <c r="EH11" s="18">
        <v>1</v>
      </c>
      <c r="EI11" s="18">
        <v>1</v>
      </c>
      <c r="EJ11" s="18">
        <v>1</v>
      </c>
      <c r="EK11" s="18">
        <v>1</v>
      </c>
      <c r="EL11" s="18">
        <v>0</v>
      </c>
      <c r="EM11" s="18">
        <v>1</v>
      </c>
      <c r="EN11" s="18">
        <v>0</v>
      </c>
      <c r="EO11" s="18">
        <v>0</v>
      </c>
      <c r="EP11" s="18">
        <v>0</v>
      </c>
      <c r="EQ11" s="18">
        <v>1</v>
      </c>
      <c r="ER11" s="18">
        <v>1</v>
      </c>
      <c r="ES11" s="18">
        <v>1</v>
      </c>
      <c r="ET11" s="18">
        <v>1</v>
      </c>
      <c r="EU11" s="18">
        <v>0</v>
      </c>
      <c r="EV11" s="18">
        <v>1</v>
      </c>
      <c r="EW11" s="18">
        <v>0</v>
      </c>
      <c r="EX11" s="18">
        <v>1</v>
      </c>
      <c r="EY11" s="18">
        <v>1</v>
      </c>
      <c r="EZ11" s="18">
        <v>1</v>
      </c>
      <c r="FA11" s="18">
        <v>0</v>
      </c>
      <c r="FB11" s="18">
        <v>1</v>
      </c>
      <c r="FC11" s="18">
        <v>1</v>
      </c>
      <c r="FD11" s="18">
        <v>1</v>
      </c>
      <c r="FE11" s="18">
        <v>1</v>
      </c>
      <c r="FF11" s="18">
        <v>1</v>
      </c>
      <c r="FG11" s="18">
        <v>0</v>
      </c>
      <c r="FH11" s="18">
        <v>1</v>
      </c>
      <c r="FI11" s="18">
        <v>1</v>
      </c>
      <c r="FJ11" s="18">
        <v>1</v>
      </c>
      <c r="FK11" s="18">
        <v>1</v>
      </c>
      <c r="FL11" s="18">
        <v>1</v>
      </c>
      <c r="FM11" s="18">
        <v>1</v>
      </c>
      <c r="FN11" s="18">
        <v>1</v>
      </c>
    </row>
    <row r="12" spans="1:170" s="14" customFormat="1" ht="20.100000000000001" customHeight="1" x14ac:dyDescent="0.25">
      <c r="A12" s="238"/>
      <c r="B12" s="241" t="s">
        <v>16</v>
      </c>
      <c r="C12" s="242"/>
      <c r="D12" s="21" t="s">
        <v>5</v>
      </c>
      <c r="E12" s="21" t="s">
        <v>5</v>
      </c>
      <c r="F12" s="21" t="s">
        <v>5</v>
      </c>
      <c r="G12" s="21" t="s">
        <v>5</v>
      </c>
      <c r="H12" s="23" t="s">
        <v>5</v>
      </c>
      <c r="I12" s="23" t="s">
        <v>5</v>
      </c>
      <c r="J12" s="23" t="s">
        <v>5</v>
      </c>
      <c r="K12" s="23" t="s">
        <v>5</v>
      </c>
      <c r="L12" s="23" t="s">
        <v>5</v>
      </c>
      <c r="M12" s="23" t="s">
        <v>5</v>
      </c>
      <c r="N12" s="23" t="s">
        <v>5</v>
      </c>
      <c r="O12" s="23" t="s">
        <v>5</v>
      </c>
      <c r="P12" s="23" t="s">
        <v>5</v>
      </c>
      <c r="Q12" s="23" t="s">
        <v>5</v>
      </c>
      <c r="R12" s="23" t="s">
        <v>5</v>
      </c>
      <c r="S12" s="23" t="s">
        <v>5</v>
      </c>
      <c r="T12" s="23" t="s">
        <v>5</v>
      </c>
      <c r="U12" s="23" t="s">
        <v>5</v>
      </c>
      <c r="V12" s="23" t="s">
        <v>5</v>
      </c>
      <c r="W12" s="23" t="s">
        <v>5</v>
      </c>
      <c r="X12" s="23" t="s">
        <v>5</v>
      </c>
      <c r="Y12" s="23" t="s">
        <v>5</v>
      </c>
      <c r="Z12" s="23" t="s">
        <v>5</v>
      </c>
      <c r="AA12" s="23" t="s">
        <v>5</v>
      </c>
      <c r="AB12" s="23" t="s">
        <v>5</v>
      </c>
      <c r="AC12" s="23" t="s">
        <v>5</v>
      </c>
      <c r="AD12" s="23" t="s">
        <v>5</v>
      </c>
      <c r="AE12" s="23" t="s">
        <v>5</v>
      </c>
      <c r="AF12" s="23" t="s">
        <v>5</v>
      </c>
      <c r="AG12" s="23" t="s">
        <v>5</v>
      </c>
      <c r="AH12" s="23" t="s">
        <v>5</v>
      </c>
      <c r="AI12" s="23" t="s">
        <v>5</v>
      </c>
      <c r="AJ12" s="23" t="s">
        <v>5</v>
      </c>
      <c r="AK12" s="23" t="s">
        <v>5</v>
      </c>
      <c r="AL12" s="23" t="s">
        <v>5</v>
      </c>
      <c r="AM12" s="23" t="s">
        <v>5</v>
      </c>
      <c r="AN12" s="23" t="s">
        <v>5</v>
      </c>
      <c r="AO12" s="23" t="s">
        <v>5</v>
      </c>
      <c r="AP12" s="23" t="s">
        <v>5</v>
      </c>
      <c r="AQ12" s="23" t="s">
        <v>5</v>
      </c>
      <c r="AR12" s="23" t="s">
        <v>5</v>
      </c>
      <c r="AS12" s="23" t="s">
        <v>5</v>
      </c>
      <c r="AT12" s="23" t="s">
        <v>5</v>
      </c>
      <c r="AU12" s="23" t="s">
        <v>5</v>
      </c>
      <c r="AV12" s="23" t="s">
        <v>5</v>
      </c>
      <c r="AW12" s="23" t="s">
        <v>5</v>
      </c>
      <c r="AX12" s="23" t="s">
        <v>5</v>
      </c>
      <c r="AY12" s="23" t="s">
        <v>5</v>
      </c>
      <c r="AZ12" s="23" t="s">
        <v>5</v>
      </c>
      <c r="BA12" s="23" t="s">
        <v>5</v>
      </c>
      <c r="BB12" s="23" t="s">
        <v>5</v>
      </c>
      <c r="BC12" s="23" t="s">
        <v>5</v>
      </c>
      <c r="BD12" s="23" t="s">
        <v>5</v>
      </c>
      <c r="BE12" s="23" t="s">
        <v>5</v>
      </c>
      <c r="BF12" s="23" t="s">
        <v>5</v>
      </c>
      <c r="BG12" s="23" t="s">
        <v>5</v>
      </c>
      <c r="BH12" s="23" t="s">
        <v>5</v>
      </c>
      <c r="BI12" s="23" t="s">
        <v>5</v>
      </c>
      <c r="BJ12" s="23" t="s">
        <v>5</v>
      </c>
      <c r="BK12" s="23" t="s">
        <v>5</v>
      </c>
      <c r="BL12" s="23" t="s">
        <v>5</v>
      </c>
      <c r="BM12" s="23" t="s">
        <v>5</v>
      </c>
      <c r="BN12" s="23" t="s">
        <v>5</v>
      </c>
      <c r="BO12" s="23" t="s">
        <v>5</v>
      </c>
      <c r="BP12" s="23" t="s">
        <v>5</v>
      </c>
      <c r="BQ12" s="23" t="s">
        <v>5</v>
      </c>
      <c r="BR12" s="23" t="s">
        <v>5</v>
      </c>
      <c r="BS12" s="23" t="s">
        <v>5</v>
      </c>
      <c r="BT12" s="23" t="s">
        <v>5</v>
      </c>
      <c r="BU12" s="23" t="s">
        <v>5</v>
      </c>
      <c r="BV12" s="23" t="s">
        <v>5</v>
      </c>
      <c r="BW12" s="23" t="s">
        <v>5</v>
      </c>
      <c r="BX12" s="23" t="s">
        <v>5</v>
      </c>
      <c r="BY12" s="23" t="s">
        <v>5</v>
      </c>
      <c r="BZ12" s="23" t="s">
        <v>5</v>
      </c>
      <c r="CA12" s="23" t="s">
        <v>5</v>
      </c>
      <c r="CB12" s="23" t="s">
        <v>5</v>
      </c>
      <c r="CC12" s="23" t="s">
        <v>5</v>
      </c>
      <c r="CD12" s="23" t="s">
        <v>5</v>
      </c>
      <c r="CE12" s="23" t="s">
        <v>5</v>
      </c>
      <c r="CF12" s="23" t="s">
        <v>5</v>
      </c>
      <c r="CG12" s="23" t="s">
        <v>5</v>
      </c>
      <c r="CH12" s="23" t="s">
        <v>5</v>
      </c>
      <c r="CI12" s="23" t="s">
        <v>5</v>
      </c>
      <c r="CJ12" s="23" t="s">
        <v>5</v>
      </c>
      <c r="CK12" s="23" t="s">
        <v>5</v>
      </c>
      <c r="CL12" s="23" t="s">
        <v>5</v>
      </c>
      <c r="CM12" s="23" t="s">
        <v>5</v>
      </c>
      <c r="CN12" s="23" t="s">
        <v>5</v>
      </c>
      <c r="CO12" s="23" t="s">
        <v>5</v>
      </c>
      <c r="CP12" s="23" t="s">
        <v>5</v>
      </c>
      <c r="CQ12" s="23" t="s">
        <v>5</v>
      </c>
      <c r="CR12" s="23" t="s">
        <v>5</v>
      </c>
      <c r="CS12" s="23" t="s">
        <v>5</v>
      </c>
      <c r="CT12" s="23" t="s">
        <v>5</v>
      </c>
      <c r="CU12" s="23" t="s">
        <v>5</v>
      </c>
      <c r="CV12" s="23" t="s">
        <v>5</v>
      </c>
      <c r="CW12" s="23" t="s">
        <v>5</v>
      </c>
      <c r="CX12" s="23" t="s">
        <v>5</v>
      </c>
      <c r="CY12" s="23" t="s">
        <v>5</v>
      </c>
      <c r="CZ12" s="23" t="s">
        <v>5</v>
      </c>
      <c r="DA12" s="23" t="s">
        <v>5</v>
      </c>
      <c r="DB12" s="23" t="s">
        <v>5</v>
      </c>
      <c r="DC12" s="23" t="s">
        <v>5</v>
      </c>
      <c r="DD12" s="23" t="s">
        <v>5</v>
      </c>
      <c r="DE12" s="23" t="s">
        <v>5</v>
      </c>
      <c r="DF12" s="23" t="s">
        <v>5</v>
      </c>
      <c r="DG12" s="23" t="s">
        <v>5</v>
      </c>
      <c r="DH12" s="23" t="s">
        <v>5</v>
      </c>
      <c r="DI12" s="23" t="s">
        <v>5</v>
      </c>
      <c r="DJ12" s="23" t="s">
        <v>5</v>
      </c>
      <c r="DK12" s="23" t="s">
        <v>5</v>
      </c>
      <c r="DL12" s="23" t="s">
        <v>5</v>
      </c>
      <c r="DM12" s="23" t="s">
        <v>5</v>
      </c>
      <c r="DN12" s="23" t="s">
        <v>5</v>
      </c>
      <c r="DO12" s="23" t="s">
        <v>5</v>
      </c>
      <c r="DP12" s="23" t="s">
        <v>5</v>
      </c>
      <c r="DQ12" s="23" t="s">
        <v>5</v>
      </c>
      <c r="DR12" s="23" t="s">
        <v>5</v>
      </c>
      <c r="DS12" s="23" t="s">
        <v>5</v>
      </c>
      <c r="DT12" s="23" t="s">
        <v>5</v>
      </c>
      <c r="DU12" s="23" t="s">
        <v>5</v>
      </c>
      <c r="DV12" s="23" t="s">
        <v>5</v>
      </c>
      <c r="DW12" s="23" t="s">
        <v>5</v>
      </c>
      <c r="DX12" s="23" t="s">
        <v>5</v>
      </c>
      <c r="DY12" s="23" t="s">
        <v>5</v>
      </c>
      <c r="DZ12" s="23" t="s">
        <v>5</v>
      </c>
      <c r="EA12" s="23" t="s">
        <v>5</v>
      </c>
      <c r="EB12" s="23" t="s">
        <v>5</v>
      </c>
      <c r="EC12" s="23" t="s">
        <v>5</v>
      </c>
      <c r="ED12" s="23" t="s">
        <v>5</v>
      </c>
      <c r="EE12" s="23" t="s">
        <v>5</v>
      </c>
      <c r="EF12" s="23" t="s">
        <v>5</v>
      </c>
      <c r="EG12" s="23" t="s">
        <v>5</v>
      </c>
      <c r="EH12" s="23" t="s">
        <v>5</v>
      </c>
      <c r="EI12" s="23" t="s">
        <v>5</v>
      </c>
      <c r="EJ12" s="23" t="s">
        <v>5</v>
      </c>
      <c r="EK12" s="23" t="s">
        <v>5</v>
      </c>
      <c r="EL12" s="23" t="s">
        <v>5</v>
      </c>
      <c r="EM12" s="23" t="s">
        <v>5</v>
      </c>
      <c r="EN12" s="23" t="s">
        <v>5</v>
      </c>
      <c r="EO12" s="23" t="s">
        <v>5</v>
      </c>
      <c r="EP12" s="23" t="s">
        <v>5</v>
      </c>
      <c r="EQ12" s="23" t="s">
        <v>5</v>
      </c>
      <c r="ER12" s="23" t="s">
        <v>5</v>
      </c>
      <c r="ES12" s="23" t="s">
        <v>5</v>
      </c>
      <c r="ET12" s="23" t="s">
        <v>5</v>
      </c>
      <c r="EU12" s="23" t="s">
        <v>5</v>
      </c>
      <c r="EV12" s="23" t="s">
        <v>5</v>
      </c>
      <c r="EW12" s="23" t="s">
        <v>5</v>
      </c>
      <c r="EX12" s="23" t="s">
        <v>5</v>
      </c>
      <c r="EY12" s="23" t="s">
        <v>5</v>
      </c>
      <c r="EZ12" s="23" t="s">
        <v>5</v>
      </c>
      <c r="FA12" s="23" t="s">
        <v>5</v>
      </c>
      <c r="FB12" s="23" t="s">
        <v>5</v>
      </c>
      <c r="FC12" s="23" t="s">
        <v>5</v>
      </c>
      <c r="FD12" s="23" t="s">
        <v>5</v>
      </c>
      <c r="FE12" s="23" t="s">
        <v>5</v>
      </c>
      <c r="FF12" s="23" t="s">
        <v>5</v>
      </c>
      <c r="FG12" s="23" t="s">
        <v>5</v>
      </c>
      <c r="FH12" s="23" t="s">
        <v>5</v>
      </c>
      <c r="FI12" s="23" t="s">
        <v>5</v>
      </c>
      <c r="FJ12" s="23" t="s">
        <v>5</v>
      </c>
      <c r="FK12" s="23" t="s">
        <v>5</v>
      </c>
      <c r="FL12" s="23" t="s">
        <v>5</v>
      </c>
      <c r="FM12" s="23" t="s">
        <v>5</v>
      </c>
      <c r="FN12" s="23" t="s">
        <v>5</v>
      </c>
    </row>
    <row r="13" spans="1:170" ht="20.100000000000001" customHeight="1" x14ac:dyDescent="0.25">
      <c r="A13" s="238"/>
      <c r="B13" s="239" t="s">
        <v>17</v>
      </c>
      <c r="C13" s="240"/>
      <c r="D13" s="17">
        <v>1</v>
      </c>
      <c r="E13" s="17">
        <v>1</v>
      </c>
      <c r="F13" s="17">
        <v>1</v>
      </c>
      <c r="G13" s="17">
        <v>0</v>
      </c>
      <c r="H13" s="18">
        <v>1</v>
      </c>
      <c r="I13" s="18">
        <v>1</v>
      </c>
      <c r="J13" s="18">
        <v>1</v>
      </c>
      <c r="K13" s="18">
        <v>1</v>
      </c>
      <c r="L13" s="18">
        <v>1</v>
      </c>
      <c r="M13" s="18">
        <v>1</v>
      </c>
      <c r="N13" s="18">
        <v>1</v>
      </c>
      <c r="O13" s="18">
        <v>1</v>
      </c>
      <c r="P13" s="18">
        <v>1</v>
      </c>
      <c r="Q13" s="18">
        <v>1</v>
      </c>
      <c r="R13" s="18">
        <v>1</v>
      </c>
      <c r="S13" s="18">
        <v>1</v>
      </c>
      <c r="T13" s="18">
        <v>1</v>
      </c>
      <c r="U13" s="18">
        <v>1</v>
      </c>
      <c r="V13" s="18">
        <v>1</v>
      </c>
      <c r="W13" s="18">
        <v>1</v>
      </c>
      <c r="X13" s="18">
        <v>1</v>
      </c>
      <c r="Y13" s="18">
        <v>1</v>
      </c>
      <c r="Z13" s="18">
        <v>1</v>
      </c>
      <c r="AA13" s="18">
        <v>1</v>
      </c>
      <c r="AB13" s="18">
        <v>1</v>
      </c>
      <c r="AC13" s="18">
        <v>1</v>
      </c>
      <c r="AD13" s="18">
        <v>1</v>
      </c>
      <c r="AE13" s="18">
        <v>1</v>
      </c>
      <c r="AF13" s="18">
        <v>1</v>
      </c>
      <c r="AG13" s="18">
        <v>1</v>
      </c>
      <c r="AH13" s="18">
        <v>1</v>
      </c>
      <c r="AI13" s="18">
        <v>1</v>
      </c>
      <c r="AJ13" s="18">
        <v>1</v>
      </c>
      <c r="AK13" s="18">
        <v>0</v>
      </c>
      <c r="AL13" s="18">
        <v>1</v>
      </c>
      <c r="AM13" s="18">
        <v>1</v>
      </c>
      <c r="AN13" s="18">
        <v>1</v>
      </c>
      <c r="AO13" s="18">
        <v>1</v>
      </c>
      <c r="AP13" s="18">
        <v>1</v>
      </c>
      <c r="AQ13" s="18">
        <v>1</v>
      </c>
      <c r="AR13" s="18">
        <v>1</v>
      </c>
      <c r="AS13" s="18">
        <v>1</v>
      </c>
      <c r="AT13" s="18">
        <v>1</v>
      </c>
      <c r="AU13" s="18">
        <v>1</v>
      </c>
      <c r="AV13" s="18">
        <v>1</v>
      </c>
      <c r="AW13" s="18">
        <v>1</v>
      </c>
      <c r="AX13" s="18">
        <v>1</v>
      </c>
      <c r="AY13" s="18">
        <v>1</v>
      </c>
      <c r="AZ13" s="18">
        <v>1</v>
      </c>
      <c r="BA13" s="18">
        <v>1</v>
      </c>
      <c r="BB13" s="18">
        <v>1</v>
      </c>
      <c r="BC13" s="18">
        <v>1</v>
      </c>
      <c r="BD13" s="18">
        <v>1</v>
      </c>
      <c r="BE13" s="18">
        <v>1</v>
      </c>
      <c r="BF13" s="18">
        <v>1</v>
      </c>
      <c r="BG13" s="18">
        <v>1</v>
      </c>
      <c r="BH13" s="18">
        <v>1</v>
      </c>
      <c r="BI13" s="18">
        <v>1</v>
      </c>
      <c r="BJ13" s="18">
        <v>1</v>
      </c>
      <c r="BK13" s="18">
        <v>1</v>
      </c>
      <c r="BL13" s="18">
        <v>1</v>
      </c>
      <c r="BM13" s="18">
        <v>1</v>
      </c>
      <c r="BN13" s="18">
        <v>1</v>
      </c>
      <c r="BO13" s="18">
        <v>1</v>
      </c>
      <c r="BP13" s="18">
        <v>1</v>
      </c>
      <c r="BQ13" s="18">
        <v>1</v>
      </c>
      <c r="BR13" s="18">
        <v>1</v>
      </c>
      <c r="BS13" s="18">
        <v>1</v>
      </c>
      <c r="BT13" s="18">
        <v>1</v>
      </c>
      <c r="BU13" s="18">
        <v>1</v>
      </c>
      <c r="BV13" s="18">
        <v>1</v>
      </c>
      <c r="BW13" s="18">
        <v>1</v>
      </c>
      <c r="BX13" s="18">
        <v>1</v>
      </c>
      <c r="BY13" s="18">
        <v>1</v>
      </c>
      <c r="BZ13" s="18">
        <v>1</v>
      </c>
      <c r="CA13" s="18">
        <v>1</v>
      </c>
      <c r="CB13" s="18">
        <v>1</v>
      </c>
      <c r="CC13" s="18">
        <v>1</v>
      </c>
      <c r="CD13" s="18">
        <v>1</v>
      </c>
      <c r="CE13" s="18">
        <v>1</v>
      </c>
      <c r="CF13" s="18">
        <v>1</v>
      </c>
      <c r="CG13" s="18">
        <v>1</v>
      </c>
      <c r="CH13" s="18">
        <v>1</v>
      </c>
      <c r="CI13" s="18">
        <v>1</v>
      </c>
      <c r="CJ13" s="18">
        <v>1</v>
      </c>
      <c r="CK13" s="18">
        <v>1</v>
      </c>
      <c r="CL13" s="18">
        <v>1</v>
      </c>
      <c r="CM13" s="18">
        <v>1</v>
      </c>
      <c r="CN13" s="18">
        <v>1</v>
      </c>
      <c r="CO13" s="18">
        <v>1</v>
      </c>
      <c r="CP13" s="18">
        <v>1</v>
      </c>
      <c r="CQ13" s="18">
        <v>1</v>
      </c>
      <c r="CR13" s="18">
        <v>1</v>
      </c>
      <c r="CS13" s="18">
        <v>1</v>
      </c>
      <c r="CT13" s="18">
        <v>1</v>
      </c>
      <c r="CU13" s="18">
        <v>1</v>
      </c>
      <c r="CV13" s="18">
        <v>1</v>
      </c>
      <c r="CW13" s="18">
        <v>1</v>
      </c>
      <c r="CX13" s="18">
        <v>1</v>
      </c>
      <c r="CY13" s="18">
        <v>1</v>
      </c>
      <c r="CZ13" s="18">
        <v>1</v>
      </c>
      <c r="DA13" s="18">
        <v>1</v>
      </c>
      <c r="DB13" s="18">
        <v>1</v>
      </c>
      <c r="DC13" s="18">
        <v>1</v>
      </c>
      <c r="DD13" s="18">
        <v>1</v>
      </c>
      <c r="DE13" s="18">
        <v>1</v>
      </c>
      <c r="DF13" s="18">
        <v>1</v>
      </c>
      <c r="DG13" s="18">
        <v>1</v>
      </c>
      <c r="DH13" s="18">
        <v>1</v>
      </c>
      <c r="DI13" s="18">
        <v>1</v>
      </c>
      <c r="DJ13" s="18">
        <v>1</v>
      </c>
      <c r="DK13" s="18">
        <v>1</v>
      </c>
      <c r="DL13" s="18">
        <v>1</v>
      </c>
      <c r="DM13" s="18">
        <v>1</v>
      </c>
      <c r="DN13" s="18">
        <v>1</v>
      </c>
      <c r="DO13" s="18">
        <v>1</v>
      </c>
      <c r="DP13" s="18">
        <v>1</v>
      </c>
      <c r="DQ13" s="18">
        <v>1</v>
      </c>
      <c r="DR13" s="18">
        <v>1</v>
      </c>
      <c r="DS13" s="18">
        <v>1</v>
      </c>
      <c r="DT13" s="18">
        <v>1</v>
      </c>
      <c r="DU13" s="18">
        <v>1</v>
      </c>
      <c r="DV13" s="18">
        <v>1</v>
      </c>
      <c r="DW13" s="18">
        <v>1</v>
      </c>
      <c r="DX13" s="18">
        <v>1</v>
      </c>
      <c r="DY13" s="18">
        <v>1</v>
      </c>
      <c r="DZ13" s="18">
        <v>1</v>
      </c>
      <c r="EA13" s="18">
        <v>1</v>
      </c>
      <c r="EB13" s="18">
        <v>1</v>
      </c>
      <c r="EC13" s="18">
        <v>1</v>
      </c>
      <c r="ED13" s="18">
        <v>1</v>
      </c>
      <c r="EE13" s="18">
        <v>1</v>
      </c>
      <c r="EF13" s="18">
        <v>1</v>
      </c>
      <c r="EG13" s="18">
        <v>1</v>
      </c>
      <c r="EH13" s="18">
        <v>1</v>
      </c>
      <c r="EI13" s="18">
        <v>1</v>
      </c>
      <c r="EJ13" s="18">
        <v>1</v>
      </c>
      <c r="EK13" s="18">
        <v>1</v>
      </c>
      <c r="EL13" s="18">
        <v>1</v>
      </c>
      <c r="EM13" s="18">
        <v>1</v>
      </c>
      <c r="EN13" s="18">
        <v>1</v>
      </c>
      <c r="EO13" s="18">
        <v>1</v>
      </c>
      <c r="EP13" s="18">
        <v>1</v>
      </c>
      <c r="EQ13" s="18">
        <v>1</v>
      </c>
      <c r="ER13" s="18">
        <v>1</v>
      </c>
      <c r="ES13" s="18">
        <v>1</v>
      </c>
      <c r="ET13" s="18">
        <v>1</v>
      </c>
      <c r="EU13" s="18">
        <v>1</v>
      </c>
      <c r="EV13" s="18">
        <v>1</v>
      </c>
      <c r="EW13" s="18">
        <v>1</v>
      </c>
      <c r="EX13" s="18">
        <v>1</v>
      </c>
      <c r="EY13" s="18">
        <v>1</v>
      </c>
      <c r="EZ13" s="18">
        <v>1</v>
      </c>
      <c r="FA13" s="18">
        <v>1</v>
      </c>
      <c r="FB13" s="18">
        <v>1</v>
      </c>
      <c r="FC13" s="18">
        <v>1</v>
      </c>
      <c r="FD13" s="18">
        <v>1</v>
      </c>
      <c r="FE13" s="18">
        <v>1</v>
      </c>
      <c r="FF13" s="18">
        <v>1</v>
      </c>
      <c r="FG13" s="18">
        <v>1</v>
      </c>
      <c r="FH13" s="18">
        <v>1</v>
      </c>
      <c r="FI13" s="18">
        <v>1</v>
      </c>
      <c r="FJ13" s="18">
        <v>1</v>
      </c>
      <c r="FK13" s="18">
        <v>1</v>
      </c>
      <c r="FL13" s="18">
        <v>1</v>
      </c>
      <c r="FM13" s="18">
        <v>1</v>
      </c>
      <c r="FN13" s="18">
        <v>1</v>
      </c>
    </row>
    <row r="14" spans="1:170" ht="20.100000000000001" customHeight="1" x14ac:dyDescent="0.25">
      <c r="A14" s="238"/>
      <c r="B14" s="239" t="s">
        <v>18</v>
      </c>
      <c r="C14" s="240"/>
      <c r="D14" s="17">
        <v>1</v>
      </c>
      <c r="E14" s="17">
        <v>1</v>
      </c>
      <c r="F14" s="17">
        <v>1</v>
      </c>
      <c r="G14" s="17" t="s">
        <v>255</v>
      </c>
      <c r="H14" s="17">
        <v>1</v>
      </c>
      <c r="I14" s="17">
        <v>1</v>
      </c>
      <c r="J14" s="19" t="s">
        <v>255</v>
      </c>
      <c r="K14" s="17">
        <v>1</v>
      </c>
      <c r="L14" s="17">
        <v>1</v>
      </c>
      <c r="M14" s="17">
        <v>1</v>
      </c>
      <c r="N14" s="17">
        <v>1</v>
      </c>
      <c r="O14" s="17">
        <v>1</v>
      </c>
      <c r="P14" s="17">
        <v>1</v>
      </c>
      <c r="Q14" s="17">
        <v>1</v>
      </c>
      <c r="R14" s="17">
        <v>1</v>
      </c>
      <c r="S14" s="17">
        <v>1</v>
      </c>
      <c r="T14" s="17">
        <v>1</v>
      </c>
      <c r="U14" s="17">
        <v>1</v>
      </c>
      <c r="V14" s="17">
        <v>1</v>
      </c>
      <c r="W14" s="17">
        <v>1</v>
      </c>
      <c r="X14" s="17">
        <v>1</v>
      </c>
      <c r="Y14" s="17">
        <v>1</v>
      </c>
      <c r="Z14" s="17">
        <v>1</v>
      </c>
      <c r="AA14" s="17">
        <v>1</v>
      </c>
      <c r="AB14" s="17">
        <v>1</v>
      </c>
      <c r="AC14" s="17">
        <v>1</v>
      </c>
      <c r="AD14" s="17">
        <v>1</v>
      </c>
      <c r="AE14" s="17">
        <v>1</v>
      </c>
      <c r="AF14" s="17">
        <v>1</v>
      </c>
      <c r="AG14" s="17">
        <v>1</v>
      </c>
      <c r="AH14" s="17">
        <v>1</v>
      </c>
      <c r="AI14" s="17">
        <v>1</v>
      </c>
      <c r="AJ14" s="17">
        <v>1</v>
      </c>
      <c r="AK14" s="17">
        <v>0</v>
      </c>
      <c r="AL14" s="17">
        <v>1</v>
      </c>
      <c r="AM14" s="17">
        <v>1</v>
      </c>
      <c r="AN14" s="17">
        <v>1</v>
      </c>
      <c r="AO14" s="17">
        <v>1</v>
      </c>
      <c r="AP14" s="17">
        <v>1</v>
      </c>
      <c r="AQ14" s="17">
        <v>1</v>
      </c>
      <c r="AR14" s="17" t="s">
        <v>255</v>
      </c>
      <c r="AS14" s="17">
        <v>1</v>
      </c>
      <c r="AT14" s="17">
        <v>1</v>
      </c>
      <c r="AU14" s="17">
        <v>1</v>
      </c>
      <c r="AV14" s="17">
        <v>1</v>
      </c>
      <c r="AW14" s="17">
        <v>1</v>
      </c>
      <c r="AX14" s="17">
        <v>1</v>
      </c>
      <c r="AY14" s="17">
        <v>1</v>
      </c>
      <c r="AZ14" s="17">
        <v>1</v>
      </c>
      <c r="BA14" s="17">
        <v>1</v>
      </c>
      <c r="BB14" s="17">
        <v>1</v>
      </c>
      <c r="BC14" s="17">
        <v>1</v>
      </c>
      <c r="BD14" s="17">
        <v>1</v>
      </c>
      <c r="BE14" s="17">
        <v>1</v>
      </c>
      <c r="BF14" s="17">
        <v>1</v>
      </c>
      <c r="BG14" s="17">
        <v>1</v>
      </c>
      <c r="BH14" s="17">
        <v>1</v>
      </c>
      <c r="BI14" s="17">
        <v>1</v>
      </c>
      <c r="BJ14" s="17">
        <v>1</v>
      </c>
      <c r="BK14" s="17">
        <v>1</v>
      </c>
      <c r="BL14" s="17">
        <v>1</v>
      </c>
      <c r="BM14" s="17">
        <v>1</v>
      </c>
      <c r="BN14" s="17">
        <v>1</v>
      </c>
      <c r="BO14" s="17">
        <v>1</v>
      </c>
      <c r="BP14" s="17">
        <v>1</v>
      </c>
      <c r="BQ14" s="17">
        <v>1</v>
      </c>
      <c r="BR14" s="17">
        <v>1</v>
      </c>
      <c r="BS14" s="17">
        <v>1</v>
      </c>
      <c r="BT14" s="17">
        <v>1</v>
      </c>
      <c r="BU14" s="17">
        <v>1</v>
      </c>
      <c r="BV14" s="17">
        <v>1</v>
      </c>
      <c r="BW14" s="17">
        <v>1</v>
      </c>
      <c r="BX14" s="17">
        <v>1</v>
      </c>
      <c r="BY14" s="17">
        <v>1</v>
      </c>
      <c r="BZ14" s="17">
        <v>1</v>
      </c>
      <c r="CA14" s="17">
        <v>1</v>
      </c>
      <c r="CB14" s="17">
        <v>1</v>
      </c>
      <c r="CC14" s="17">
        <v>1</v>
      </c>
      <c r="CD14" s="17">
        <v>1</v>
      </c>
      <c r="CE14" s="17">
        <v>1</v>
      </c>
      <c r="CF14" s="17">
        <v>1</v>
      </c>
      <c r="CG14" s="17">
        <v>0</v>
      </c>
      <c r="CH14" s="17" t="s">
        <v>255</v>
      </c>
      <c r="CI14" s="17" t="s">
        <v>255</v>
      </c>
      <c r="CJ14" s="17" t="s">
        <v>255</v>
      </c>
      <c r="CK14" s="17" t="s">
        <v>255</v>
      </c>
      <c r="CL14" s="17" t="s">
        <v>255</v>
      </c>
      <c r="CM14" s="17" t="s">
        <v>255</v>
      </c>
      <c r="CN14" s="17" t="s">
        <v>255</v>
      </c>
      <c r="CO14" s="17" t="s">
        <v>255</v>
      </c>
      <c r="CP14" s="17" t="s">
        <v>255</v>
      </c>
      <c r="CQ14" s="17" t="s">
        <v>255</v>
      </c>
      <c r="CR14" s="17" t="s">
        <v>255</v>
      </c>
      <c r="CS14" s="17" t="s">
        <v>255</v>
      </c>
      <c r="CT14" s="17" t="s">
        <v>255</v>
      </c>
      <c r="CU14" s="17" t="s">
        <v>255</v>
      </c>
      <c r="CV14" s="17" t="s">
        <v>255</v>
      </c>
      <c r="CW14" s="17" t="s">
        <v>255</v>
      </c>
      <c r="CX14" s="17" t="s">
        <v>255</v>
      </c>
      <c r="CY14" s="17" t="s">
        <v>255</v>
      </c>
      <c r="CZ14" s="17" t="s">
        <v>255</v>
      </c>
      <c r="DA14" s="17" t="s">
        <v>255</v>
      </c>
      <c r="DB14" s="17" t="s">
        <v>255</v>
      </c>
      <c r="DC14" s="17" t="s">
        <v>255</v>
      </c>
      <c r="DD14" s="17" t="s">
        <v>255</v>
      </c>
      <c r="DE14" s="17" t="s">
        <v>255</v>
      </c>
      <c r="DF14" s="17" t="s">
        <v>255</v>
      </c>
      <c r="DG14" s="17" t="s">
        <v>255</v>
      </c>
      <c r="DH14" s="17" t="s">
        <v>255</v>
      </c>
      <c r="DI14" s="17" t="s">
        <v>255</v>
      </c>
      <c r="DJ14" s="17" t="s">
        <v>255</v>
      </c>
      <c r="DK14" s="17" t="s">
        <v>255</v>
      </c>
      <c r="DL14" s="17" t="s">
        <v>255</v>
      </c>
      <c r="DM14" s="17" t="s">
        <v>255</v>
      </c>
      <c r="DN14" s="17" t="s">
        <v>255</v>
      </c>
      <c r="DO14" s="17" t="s">
        <v>255</v>
      </c>
      <c r="DP14" s="17" t="s">
        <v>255</v>
      </c>
      <c r="DQ14" s="17" t="s">
        <v>255</v>
      </c>
      <c r="DR14" s="17" t="s">
        <v>255</v>
      </c>
      <c r="DS14" s="17" t="s">
        <v>255</v>
      </c>
      <c r="DT14" s="17" t="s">
        <v>255</v>
      </c>
      <c r="DU14" s="17" t="s">
        <v>255</v>
      </c>
      <c r="DV14" s="17" t="s">
        <v>255</v>
      </c>
      <c r="DW14" s="17" t="s">
        <v>255</v>
      </c>
      <c r="DX14" s="17" t="s">
        <v>255</v>
      </c>
      <c r="DY14" s="17" t="s">
        <v>255</v>
      </c>
      <c r="DZ14" s="17" t="s">
        <v>255</v>
      </c>
      <c r="EA14" s="17" t="s">
        <v>255</v>
      </c>
      <c r="EB14" s="17" t="s">
        <v>255</v>
      </c>
      <c r="EC14" s="17" t="s">
        <v>255</v>
      </c>
      <c r="ED14" s="17" t="s">
        <v>255</v>
      </c>
      <c r="EE14" s="17" t="s">
        <v>255</v>
      </c>
      <c r="EF14" s="17" t="s">
        <v>255</v>
      </c>
      <c r="EG14" s="17" t="s">
        <v>255</v>
      </c>
      <c r="EH14" s="17" t="s">
        <v>255</v>
      </c>
      <c r="EI14" s="17" t="s">
        <v>255</v>
      </c>
      <c r="EJ14" s="17" t="s">
        <v>255</v>
      </c>
      <c r="EK14" s="17" t="s">
        <v>255</v>
      </c>
      <c r="EL14" s="17" t="s">
        <v>255</v>
      </c>
      <c r="EM14" s="17" t="s">
        <v>255</v>
      </c>
      <c r="EN14" s="17" t="s">
        <v>255</v>
      </c>
      <c r="EO14" s="17" t="s">
        <v>255</v>
      </c>
      <c r="EP14" s="17" t="s">
        <v>255</v>
      </c>
      <c r="EQ14" s="17" t="s">
        <v>255</v>
      </c>
      <c r="ER14" s="17" t="s">
        <v>255</v>
      </c>
      <c r="ES14" s="17" t="s">
        <v>255</v>
      </c>
      <c r="ET14" s="17" t="s">
        <v>255</v>
      </c>
      <c r="EU14" s="17" t="s">
        <v>255</v>
      </c>
      <c r="EV14" s="17" t="s">
        <v>255</v>
      </c>
      <c r="EW14" s="17" t="s">
        <v>255</v>
      </c>
      <c r="EX14" s="17" t="s">
        <v>255</v>
      </c>
      <c r="EY14" s="17" t="s">
        <v>255</v>
      </c>
      <c r="EZ14" s="17" t="s">
        <v>255</v>
      </c>
      <c r="FA14" s="17" t="s">
        <v>255</v>
      </c>
      <c r="FB14" s="17" t="s">
        <v>255</v>
      </c>
      <c r="FC14" s="17" t="s">
        <v>255</v>
      </c>
      <c r="FD14" s="17" t="s">
        <v>255</v>
      </c>
      <c r="FE14" s="17" t="s">
        <v>255</v>
      </c>
      <c r="FF14" s="17" t="s">
        <v>255</v>
      </c>
      <c r="FG14" s="17" t="s">
        <v>255</v>
      </c>
      <c r="FH14" s="17" t="s">
        <v>255</v>
      </c>
      <c r="FI14" s="17" t="s">
        <v>255</v>
      </c>
      <c r="FJ14" s="17" t="s">
        <v>255</v>
      </c>
      <c r="FK14" s="17">
        <v>1</v>
      </c>
      <c r="FL14" s="17" t="s">
        <v>255</v>
      </c>
      <c r="FM14" s="17" t="s">
        <v>255</v>
      </c>
      <c r="FN14" s="17" t="s">
        <v>255</v>
      </c>
    </row>
    <row r="15" spans="1:170" ht="115.5" customHeight="1" x14ac:dyDescent="0.25">
      <c r="A15" s="238"/>
      <c r="B15" s="239" t="s">
        <v>19</v>
      </c>
      <c r="C15" s="240"/>
      <c r="D15" s="17">
        <v>1</v>
      </c>
      <c r="E15" s="17">
        <v>1</v>
      </c>
      <c r="F15" s="17">
        <v>1</v>
      </c>
      <c r="G15" s="17">
        <v>0</v>
      </c>
      <c r="H15" s="18">
        <v>0</v>
      </c>
      <c r="I15" s="18">
        <v>0</v>
      </c>
      <c r="J15" s="18">
        <v>0</v>
      </c>
      <c r="K15" s="18">
        <v>1</v>
      </c>
      <c r="L15" s="18">
        <v>1</v>
      </c>
      <c r="M15" s="18">
        <v>1</v>
      </c>
      <c r="N15" s="18">
        <v>1</v>
      </c>
      <c r="O15" s="18">
        <v>1</v>
      </c>
      <c r="P15" s="18">
        <v>1</v>
      </c>
      <c r="Q15" s="18">
        <v>1</v>
      </c>
      <c r="R15" s="18">
        <v>1</v>
      </c>
      <c r="S15" s="18">
        <v>1</v>
      </c>
      <c r="T15" s="18">
        <v>1</v>
      </c>
      <c r="U15" s="18">
        <v>1</v>
      </c>
      <c r="V15" s="18">
        <v>1</v>
      </c>
      <c r="W15" s="18">
        <v>1</v>
      </c>
      <c r="X15" s="18">
        <v>0</v>
      </c>
      <c r="Y15" s="18">
        <v>1</v>
      </c>
      <c r="Z15" s="18">
        <v>1</v>
      </c>
      <c r="AA15" s="18">
        <v>1</v>
      </c>
      <c r="AB15" s="18">
        <v>1</v>
      </c>
      <c r="AC15" s="18">
        <v>1</v>
      </c>
      <c r="AD15" s="18">
        <v>1</v>
      </c>
      <c r="AE15" s="18">
        <v>1</v>
      </c>
      <c r="AF15" s="18">
        <v>1</v>
      </c>
      <c r="AG15" s="18">
        <v>1</v>
      </c>
      <c r="AH15" s="18">
        <v>1</v>
      </c>
      <c r="AI15" s="18">
        <v>1</v>
      </c>
      <c r="AJ15" s="18">
        <v>1</v>
      </c>
      <c r="AK15" s="18">
        <v>1</v>
      </c>
      <c r="AL15" s="18">
        <v>1</v>
      </c>
      <c r="AM15" s="18">
        <v>1</v>
      </c>
      <c r="AN15" s="18">
        <v>1</v>
      </c>
      <c r="AO15" s="18">
        <v>1</v>
      </c>
      <c r="AP15" s="18">
        <v>1</v>
      </c>
      <c r="AQ15" s="18">
        <v>1</v>
      </c>
      <c r="AR15" s="18">
        <v>1</v>
      </c>
      <c r="AS15" s="18">
        <v>1</v>
      </c>
      <c r="AT15" s="18">
        <v>1</v>
      </c>
      <c r="AU15" s="18">
        <v>0</v>
      </c>
      <c r="AV15" s="18">
        <v>1</v>
      </c>
      <c r="AW15" s="18">
        <v>1</v>
      </c>
      <c r="AX15" s="18">
        <v>0</v>
      </c>
      <c r="AY15" s="18">
        <v>1</v>
      </c>
      <c r="AZ15" s="18">
        <v>1</v>
      </c>
      <c r="BA15" s="18">
        <v>1</v>
      </c>
      <c r="BB15" s="18">
        <v>1</v>
      </c>
      <c r="BC15" s="18">
        <v>1</v>
      </c>
      <c r="BD15" s="18">
        <v>0</v>
      </c>
      <c r="BE15" s="18">
        <v>1</v>
      </c>
      <c r="BF15" s="18">
        <v>1</v>
      </c>
      <c r="BG15" s="18">
        <v>1</v>
      </c>
      <c r="BH15" s="18">
        <v>1</v>
      </c>
      <c r="BI15" s="18">
        <v>1</v>
      </c>
      <c r="BJ15" s="18">
        <v>1</v>
      </c>
      <c r="BK15" s="18">
        <v>1</v>
      </c>
      <c r="BL15" s="18">
        <v>1</v>
      </c>
      <c r="BM15" s="18">
        <v>1</v>
      </c>
      <c r="BN15" s="18">
        <v>1</v>
      </c>
      <c r="BO15" s="18">
        <v>1</v>
      </c>
      <c r="BP15" s="18">
        <v>1</v>
      </c>
      <c r="BQ15" s="18">
        <v>1</v>
      </c>
      <c r="BR15" s="18">
        <v>1</v>
      </c>
      <c r="BS15" s="18">
        <v>1</v>
      </c>
      <c r="BT15" s="18">
        <v>1</v>
      </c>
      <c r="BU15" s="18">
        <v>1</v>
      </c>
      <c r="BV15" s="18">
        <v>1</v>
      </c>
      <c r="BW15" s="18">
        <v>1</v>
      </c>
      <c r="BX15" s="18">
        <v>1</v>
      </c>
      <c r="BY15" s="18">
        <v>1</v>
      </c>
      <c r="BZ15" s="18">
        <v>1</v>
      </c>
      <c r="CA15" s="18">
        <v>1</v>
      </c>
      <c r="CB15" s="18">
        <v>1</v>
      </c>
      <c r="CC15" s="18">
        <v>1</v>
      </c>
      <c r="CD15" s="18">
        <v>1</v>
      </c>
      <c r="CE15" s="18">
        <v>1</v>
      </c>
      <c r="CF15" s="18">
        <v>1</v>
      </c>
      <c r="CG15" s="18">
        <v>0</v>
      </c>
      <c r="CH15" s="18">
        <v>0</v>
      </c>
      <c r="CI15" s="18">
        <v>0</v>
      </c>
      <c r="CJ15" s="18">
        <v>1</v>
      </c>
      <c r="CK15" s="18">
        <v>1</v>
      </c>
      <c r="CL15" s="18">
        <v>1</v>
      </c>
      <c r="CM15" s="18">
        <v>1</v>
      </c>
      <c r="CN15" s="18">
        <v>1</v>
      </c>
      <c r="CO15" s="18">
        <v>1</v>
      </c>
      <c r="CP15" s="18">
        <v>1</v>
      </c>
      <c r="CQ15" s="18">
        <v>1</v>
      </c>
      <c r="CR15" s="18">
        <v>1</v>
      </c>
      <c r="CS15" s="18">
        <v>1</v>
      </c>
      <c r="CT15" s="18">
        <v>1</v>
      </c>
      <c r="CU15" s="18">
        <v>1</v>
      </c>
      <c r="CV15" s="18">
        <v>1</v>
      </c>
      <c r="CW15" s="18">
        <v>1</v>
      </c>
      <c r="CX15" s="18">
        <v>1</v>
      </c>
      <c r="CY15" s="18">
        <v>1</v>
      </c>
      <c r="CZ15" s="18">
        <v>1</v>
      </c>
      <c r="DA15" s="18">
        <v>0</v>
      </c>
      <c r="DB15" s="18">
        <v>1</v>
      </c>
      <c r="DC15" s="18">
        <v>1</v>
      </c>
      <c r="DD15" s="18">
        <v>1</v>
      </c>
      <c r="DE15" s="18">
        <v>1</v>
      </c>
      <c r="DF15" s="18">
        <v>1</v>
      </c>
      <c r="DG15" s="18">
        <v>1</v>
      </c>
      <c r="DH15" s="18">
        <v>1</v>
      </c>
      <c r="DI15" s="18">
        <v>1</v>
      </c>
      <c r="DJ15" s="18">
        <v>1</v>
      </c>
      <c r="DK15" s="18">
        <v>1</v>
      </c>
      <c r="DL15" s="18">
        <v>1</v>
      </c>
      <c r="DM15" s="18">
        <v>1</v>
      </c>
      <c r="DN15" s="18">
        <v>0</v>
      </c>
      <c r="DO15" s="18">
        <v>1</v>
      </c>
      <c r="DP15" s="18">
        <v>1</v>
      </c>
      <c r="DQ15" s="18">
        <v>0</v>
      </c>
      <c r="DR15" s="18">
        <v>1</v>
      </c>
      <c r="DS15" s="18">
        <v>0</v>
      </c>
      <c r="DT15" s="18">
        <v>1</v>
      </c>
      <c r="DU15" s="18">
        <v>1</v>
      </c>
      <c r="DV15" s="18">
        <v>1</v>
      </c>
      <c r="DW15" s="18">
        <v>1</v>
      </c>
      <c r="DX15" s="18">
        <v>1</v>
      </c>
      <c r="DY15" s="18">
        <v>1</v>
      </c>
      <c r="DZ15" s="18">
        <v>1</v>
      </c>
      <c r="EA15" s="18">
        <v>1</v>
      </c>
      <c r="EB15" s="18">
        <v>1</v>
      </c>
      <c r="EC15" s="18">
        <v>1</v>
      </c>
      <c r="ED15" s="18">
        <v>1</v>
      </c>
      <c r="EE15" s="18">
        <v>1</v>
      </c>
      <c r="EF15" s="18">
        <v>1</v>
      </c>
      <c r="EG15" s="18">
        <v>1</v>
      </c>
      <c r="EH15" s="18">
        <v>1</v>
      </c>
      <c r="EI15" s="18">
        <v>1</v>
      </c>
      <c r="EJ15" s="18">
        <v>1</v>
      </c>
      <c r="EK15" s="18">
        <v>1</v>
      </c>
      <c r="EL15" s="18">
        <v>1</v>
      </c>
      <c r="EM15" s="18">
        <v>1</v>
      </c>
      <c r="EN15" s="18">
        <v>0</v>
      </c>
      <c r="EO15" s="18">
        <v>1</v>
      </c>
      <c r="EP15" s="18">
        <v>1</v>
      </c>
      <c r="EQ15" s="18">
        <v>1</v>
      </c>
      <c r="ER15" s="18">
        <v>1</v>
      </c>
      <c r="ES15" s="18">
        <v>1</v>
      </c>
      <c r="ET15" s="18">
        <v>1</v>
      </c>
      <c r="EU15" s="18">
        <v>1</v>
      </c>
      <c r="EV15" s="18">
        <v>1</v>
      </c>
      <c r="EW15" s="18">
        <v>0</v>
      </c>
      <c r="EX15" s="18">
        <v>1</v>
      </c>
      <c r="EY15" s="18">
        <v>1</v>
      </c>
      <c r="EZ15" s="18">
        <v>1</v>
      </c>
      <c r="FA15" s="18">
        <v>1</v>
      </c>
      <c r="FB15" s="18">
        <v>1</v>
      </c>
      <c r="FC15" s="18">
        <v>1</v>
      </c>
      <c r="FD15" s="18">
        <v>1</v>
      </c>
      <c r="FE15" s="18">
        <v>1</v>
      </c>
      <c r="FF15" s="18">
        <v>1</v>
      </c>
      <c r="FG15" s="18">
        <v>1</v>
      </c>
      <c r="FH15" s="18">
        <v>1</v>
      </c>
      <c r="FI15" s="18">
        <v>1</v>
      </c>
      <c r="FJ15" s="18">
        <v>1</v>
      </c>
      <c r="FK15" s="18">
        <v>1</v>
      </c>
      <c r="FL15" s="18">
        <v>0</v>
      </c>
      <c r="FM15" s="18">
        <v>1</v>
      </c>
      <c r="FN15" s="18">
        <v>1</v>
      </c>
    </row>
    <row r="16" spans="1:170" ht="52.5" customHeight="1" x14ac:dyDescent="0.25">
      <c r="A16" s="237"/>
      <c r="B16" s="243" t="s">
        <v>20</v>
      </c>
      <c r="C16" s="243"/>
      <c r="D16" s="19">
        <v>1</v>
      </c>
      <c r="E16" s="17">
        <v>1</v>
      </c>
      <c r="F16" s="17">
        <v>1</v>
      </c>
      <c r="G16" s="17" t="s">
        <v>255</v>
      </c>
      <c r="H16" s="18">
        <v>0</v>
      </c>
      <c r="I16" s="18" t="s">
        <v>255</v>
      </c>
      <c r="J16" s="18" t="s">
        <v>255</v>
      </c>
      <c r="K16" s="18">
        <v>0</v>
      </c>
      <c r="L16" s="18">
        <v>0</v>
      </c>
      <c r="M16" s="18">
        <v>1</v>
      </c>
      <c r="N16" s="18">
        <v>0</v>
      </c>
      <c r="O16" s="112" t="s">
        <v>302</v>
      </c>
      <c r="P16" s="112" t="s">
        <v>302</v>
      </c>
      <c r="Q16" s="18">
        <v>1</v>
      </c>
      <c r="R16" s="18">
        <v>1</v>
      </c>
      <c r="S16" s="18">
        <v>0</v>
      </c>
      <c r="T16" s="18" t="s">
        <v>255</v>
      </c>
      <c r="U16" s="18" t="s">
        <v>255</v>
      </c>
      <c r="V16" s="18" t="s">
        <v>255</v>
      </c>
      <c r="W16" s="18" t="s">
        <v>255</v>
      </c>
      <c r="X16" s="18" t="s">
        <v>255</v>
      </c>
      <c r="Y16" s="18" t="s">
        <v>255</v>
      </c>
      <c r="Z16" s="18">
        <v>0</v>
      </c>
      <c r="AA16" s="18">
        <v>0</v>
      </c>
      <c r="AB16" s="18" t="s">
        <v>255</v>
      </c>
      <c r="AC16" s="18">
        <v>0</v>
      </c>
      <c r="AD16" s="18" t="s">
        <v>255</v>
      </c>
      <c r="AE16" s="18" t="s">
        <v>255</v>
      </c>
      <c r="AF16" s="112">
        <v>0</v>
      </c>
      <c r="AG16" s="18">
        <v>0</v>
      </c>
      <c r="AH16" s="18" t="s">
        <v>255</v>
      </c>
      <c r="AI16" s="18" t="s">
        <v>255</v>
      </c>
      <c r="AJ16" s="18">
        <v>0</v>
      </c>
      <c r="AK16" s="18">
        <v>0</v>
      </c>
      <c r="AL16" s="18" t="s">
        <v>255</v>
      </c>
      <c r="AM16" s="18">
        <v>0</v>
      </c>
      <c r="AN16" s="18" t="s">
        <v>255</v>
      </c>
      <c r="AO16" s="18" t="s">
        <v>255</v>
      </c>
      <c r="AP16" s="18">
        <v>1</v>
      </c>
      <c r="AQ16" s="18" t="s">
        <v>255</v>
      </c>
      <c r="AR16" s="18" t="s">
        <v>255</v>
      </c>
      <c r="AS16" s="18" t="s">
        <v>255</v>
      </c>
      <c r="AT16" s="18">
        <v>0</v>
      </c>
      <c r="AU16" s="18" t="s">
        <v>255</v>
      </c>
      <c r="AV16" s="18" t="s">
        <v>255</v>
      </c>
      <c r="AW16" s="18">
        <v>0</v>
      </c>
      <c r="AX16" s="18" t="s">
        <v>255</v>
      </c>
      <c r="AY16" s="18">
        <v>1</v>
      </c>
      <c r="AZ16" s="18">
        <v>0</v>
      </c>
      <c r="BA16" s="18">
        <v>0</v>
      </c>
      <c r="BB16" s="18">
        <v>1</v>
      </c>
      <c r="BC16" s="18" t="s">
        <v>255</v>
      </c>
      <c r="BD16" s="18" t="s">
        <v>255</v>
      </c>
      <c r="BE16" s="18" t="s">
        <v>255</v>
      </c>
      <c r="BF16" s="18" t="s">
        <v>255</v>
      </c>
      <c r="BG16" s="18" t="s">
        <v>255</v>
      </c>
      <c r="BH16" s="18" t="s">
        <v>255</v>
      </c>
      <c r="BI16" s="18">
        <v>0</v>
      </c>
      <c r="BJ16" s="18">
        <v>0</v>
      </c>
      <c r="BK16" s="18" t="s">
        <v>255</v>
      </c>
      <c r="BL16" s="18" t="s">
        <v>255</v>
      </c>
      <c r="BM16" s="18" t="s">
        <v>255</v>
      </c>
      <c r="BN16" s="18" t="s">
        <v>255</v>
      </c>
      <c r="BO16" s="18" t="s">
        <v>255</v>
      </c>
      <c r="BP16" s="18" t="s">
        <v>255</v>
      </c>
      <c r="BQ16" s="18" t="s">
        <v>255</v>
      </c>
      <c r="BR16" s="18" t="s">
        <v>255</v>
      </c>
      <c r="BS16" s="18" t="s">
        <v>255</v>
      </c>
      <c r="BT16" s="18" t="s">
        <v>255</v>
      </c>
      <c r="BU16" s="18">
        <v>1</v>
      </c>
      <c r="BV16" s="18">
        <v>0</v>
      </c>
      <c r="BW16" s="18">
        <v>0</v>
      </c>
      <c r="BX16" s="18">
        <v>0</v>
      </c>
      <c r="BY16" s="18">
        <v>0</v>
      </c>
      <c r="BZ16" s="18" t="s">
        <v>255</v>
      </c>
      <c r="CA16" s="112">
        <v>0</v>
      </c>
      <c r="CB16" s="18" t="s">
        <v>255</v>
      </c>
      <c r="CC16" s="18">
        <v>0</v>
      </c>
      <c r="CD16" s="112">
        <v>0</v>
      </c>
      <c r="CE16" s="18" t="s">
        <v>255</v>
      </c>
      <c r="CF16" s="18">
        <v>0</v>
      </c>
      <c r="CG16" s="18" t="s">
        <v>255</v>
      </c>
      <c r="CH16" s="18" t="s">
        <v>255</v>
      </c>
      <c r="CI16" s="18" t="s">
        <v>255</v>
      </c>
      <c r="CJ16" s="18" t="s">
        <v>255</v>
      </c>
      <c r="CK16" s="18">
        <v>0</v>
      </c>
      <c r="CL16" s="18" t="s">
        <v>255</v>
      </c>
      <c r="CM16" s="18">
        <v>0</v>
      </c>
      <c r="CN16" s="18" t="s">
        <v>255</v>
      </c>
      <c r="CO16" s="18">
        <v>0</v>
      </c>
      <c r="CP16" s="18" t="s">
        <v>255</v>
      </c>
      <c r="CQ16" s="18" t="s">
        <v>255</v>
      </c>
      <c r="CR16" s="18">
        <v>0</v>
      </c>
      <c r="CS16" s="18" t="s">
        <v>255</v>
      </c>
      <c r="CT16" s="18" t="s">
        <v>255</v>
      </c>
      <c r="CU16" s="18" t="s">
        <v>255</v>
      </c>
      <c r="CV16" s="18" t="s">
        <v>255</v>
      </c>
      <c r="CW16" s="18">
        <v>0</v>
      </c>
      <c r="CX16" s="18">
        <v>0</v>
      </c>
      <c r="CY16" s="18" t="s">
        <v>255</v>
      </c>
      <c r="CZ16" s="18" t="s">
        <v>255</v>
      </c>
      <c r="DA16" s="18" t="s">
        <v>255</v>
      </c>
      <c r="DB16" s="18">
        <v>0</v>
      </c>
      <c r="DC16" s="18" t="s">
        <v>255</v>
      </c>
      <c r="DD16" s="18">
        <v>0</v>
      </c>
      <c r="DE16" s="18" t="s">
        <v>255</v>
      </c>
      <c r="DF16" s="18" t="s">
        <v>255</v>
      </c>
      <c r="DG16" s="18" t="s">
        <v>255</v>
      </c>
      <c r="DH16" s="18">
        <v>1</v>
      </c>
      <c r="DI16" s="18">
        <v>1</v>
      </c>
      <c r="DJ16" s="18">
        <v>0</v>
      </c>
      <c r="DK16" s="18">
        <v>0</v>
      </c>
      <c r="DL16" s="18">
        <v>0</v>
      </c>
      <c r="DM16" s="18" t="s">
        <v>255</v>
      </c>
      <c r="DN16" s="18" t="s">
        <v>255</v>
      </c>
      <c r="DO16" s="18">
        <v>0</v>
      </c>
      <c r="DP16" s="18" t="s">
        <v>255</v>
      </c>
      <c r="DQ16" s="18" t="s">
        <v>255</v>
      </c>
      <c r="DR16" s="18" t="s">
        <v>255</v>
      </c>
      <c r="DS16" s="18" t="s">
        <v>255</v>
      </c>
      <c r="DT16" s="18">
        <v>0</v>
      </c>
      <c r="DU16" s="18" t="s">
        <v>255</v>
      </c>
      <c r="DV16" s="18">
        <v>0</v>
      </c>
      <c r="DW16" s="18">
        <v>1</v>
      </c>
      <c r="DX16" s="18">
        <v>1</v>
      </c>
      <c r="DY16" s="18" t="s">
        <v>255</v>
      </c>
      <c r="DZ16" s="18" t="s">
        <v>255</v>
      </c>
      <c r="EA16" s="18" t="s">
        <v>255</v>
      </c>
      <c r="EB16" s="18">
        <v>0</v>
      </c>
      <c r="EC16" s="18" t="s">
        <v>255</v>
      </c>
      <c r="ED16" s="18" t="s">
        <v>255</v>
      </c>
      <c r="EE16" s="18" t="s">
        <v>255</v>
      </c>
      <c r="EF16" s="18" t="s">
        <v>255</v>
      </c>
      <c r="EG16" s="18" t="s">
        <v>255</v>
      </c>
      <c r="EH16" s="18" t="s">
        <v>255</v>
      </c>
      <c r="EI16" s="18" t="s">
        <v>255</v>
      </c>
      <c r="EJ16" s="18" t="s">
        <v>255</v>
      </c>
      <c r="EK16" s="18" t="s">
        <v>255</v>
      </c>
      <c r="EL16" s="18">
        <v>0</v>
      </c>
      <c r="EM16" s="18" t="s">
        <v>255</v>
      </c>
      <c r="EN16" s="18" t="s">
        <v>255</v>
      </c>
      <c r="EO16" s="18">
        <v>0</v>
      </c>
      <c r="EP16" s="18" t="s">
        <v>255</v>
      </c>
      <c r="EQ16" s="18">
        <v>0</v>
      </c>
      <c r="ER16" s="18" t="s">
        <v>255</v>
      </c>
      <c r="ES16" s="18">
        <v>0</v>
      </c>
      <c r="ET16" s="18">
        <v>0</v>
      </c>
      <c r="EU16" s="18">
        <v>0</v>
      </c>
      <c r="EV16" s="18" t="s">
        <v>255</v>
      </c>
      <c r="EW16" s="18" t="s">
        <v>255</v>
      </c>
      <c r="EX16" s="18">
        <v>0</v>
      </c>
      <c r="EY16" s="18" t="s">
        <v>255</v>
      </c>
      <c r="EZ16" s="18">
        <v>1</v>
      </c>
      <c r="FA16" s="18" t="s">
        <v>255</v>
      </c>
      <c r="FB16" s="18" t="s">
        <v>255</v>
      </c>
      <c r="FC16" s="18">
        <v>0</v>
      </c>
      <c r="FD16" s="18">
        <v>0</v>
      </c>
      <c r="FE16" s="18" t="s">
        <v>255</v>
      </c>
      <c r="FF16" s="18">
        <v>1</v>
      </c>
      <c r="FG16" s="18">
        <v>0</v>
      </c>
      <c r="FH16" s="18" t="s">
        <v>255</v>
      </c>
      <c r="FI16" s="18">
        <v>1</v>
      </c>
      <c r="FJ16" s="18">
        <v>1</v>
      </c>
      <c r="FK16" s="18">
        <v>1</v>
      </c>
      <c r="FL16" s="18">
        <v>1</v>
      </c>
      <c r="FM16" s="18" t="s">
        <v>255</v>
      </c>
      <c r="FN16" s="18" t="s">
        <v>255</v>
      </c>
    </row>
    <row r="17" spans="1:170" s="14" customFormat="1" ht="21" customHeight="1" x14ac:dyDescent="0.25">
      <c r="A17" s="238"/>
      <c r="B17" s="234" t="s">
        <v>21</v>
      </c>
      <c r="C17" s="235"/>
      <c r="D17" s="21" t="s">
        <v>5</v>
      </c>
      <c r="E17" s="21" t="s">
        <v>5</v>
      </c>
      <c r="F17" s="21" t="s">
        <v>5</v>
      </c>
      <c r="G17" s="21" t="s">
        <v>5</v>
      </c>
      <c r="H17" s="21" t="s">
        <v>5</v>
      </c>
      <c r="I17" s="21" t="s">
        <v>5</v>
      </c>
      <c r="J17" s="21" t="s">
        <v>5</v>
      </c>
      <c r="K17" s="21" t="s">
        <v>5</v>
      </c>
      <c r="L17" s="21" t="s">
        <v>5</v>
      </c>
      <c r="M17" s="21" t="s">
        <v>5</v>
      </c>
      <c r="N17" s="21" t="s">
        <v>5</v>
      </c>
      <c r="O17" s="21" t="s">
        <v>5</v>
      </c>
      <c r="P17" s="21" t="s">
        <v>5</v>
      </c>
      <c r="Q17" s="21" t="s">
        <v>5</v>
      </c>
      <c r="R17" s="21" t="s">
        <v>5</v>
      </c>
      <c r="S17" s="21" t="s">
        <v>5</v>
      </c>
      <c r="T17" s="21" t="s">
        <v>5</v>
      </c>
      <c r="U17" s="21" t="s">
        <v>5</v>
      </c>
      <c r="V17" s="21" t="s">
        <v>5</v>
      </c>
      <c r="W17" s="21" t="s">
        <v>5</v>
      </c>
      <c r="X17" s="21" t="s">
        <v>5</v>
      </c>
      <c r="Y17" s="21" t="s">
        <v>5</v>
      </c>
      <c r="Z17" s="21" t="s">
        <v>5</v>
      </c>
      <c r="AA17" s="21" t="s">
        <v>5</v>
      </c>
      <c r="AB17" s="21" t="s">
        <v>5</v>
      </c>
      <c r="AC17" s="21" t="s">
        <v>5</v>
      </c>
      <c r="AD17" s="21" t="s">
        <v>5</v>
      </c>
      <c r="AE17" s="21" t="s">
        <v>5</v>
      </c>
      <c r="AF17" s="21" t="s">
        <v>5</v>
      </c>
      <c r="AG17" s="21" t="s">
        <v>5</v>
      </c>
      <c r="AH17" s="21" t="s">
        <v>5</v>
      </c>
      <c r="AI17" s="21" t="s">
        <v>5</v>
      </c>
      <c r="AJ17" s="21" t="s">
        <v>5</v>
      </c>
      <c r="AK17" s="21" t="s">
        <v>5</v>
      </c>
      <c r="AL17" s="21" t="s">
        <v>5</v>
      </c>
      <c r="AM17" s="21" t="s">
        <v>5</v>
      </c>
      <c r="AN17" s="21" t="s">
        <v>5</v>
      </c>
      <c r="AO17" s="21" t="s">
        <v>5</v>
      </c>
      <c r="AP17" s="21" t="s">
        <v>5</v>
      </c>
      <c r="AQ17" s="21" t="s">
        <v>5</v>
      </c>
      <c r="AR17" s="21" t="s">
        <v>5</v>
      </c>
      <c r="AS17" s="21" t="s">
        <v>5</v>
      </c>
      <c r="AT17" s="21" t="s">
        <v>5</v>
      </c>
      <c r="AU17" s="21" t="s">
        <v>5</v>
      </c>
      <c r="AV17" s="21" t="s">
        <v>5</v>
      </c>
      <c r="AW17" s="21" t="s">
        <v>5</v>
      </c>
      <c r="AX17" s="21" t="s">
        <v>5</v>
      </c>
      <c r="AY17" s="21" t="s">
        <v>5</v>
      </c>
      <c r="AZ17" s="21" t="s">
        <v>5</v>
      </c>
      <c r="BA17" s="21" t="s">
        <v>5</v>
      </c>
      <c r="BB17" s="21" t="s">
        <v>5</v>
      </c>
      <c r="BC17" s="21" t="s">
        <v>5</v>
      </c>
      <c r="BD17" s="21" t="s">
        <v>5</v>
      </c>
      <c r="BE17" s="21" t="s">
        <v>5</v>
      </c>
      <c r="BF17" s="21" t="s">
        <v>5</v>
      </c>
      <c r="BG17" s="21" t="s">
        <v>5</v>
      </c>
      <c r="BH17" s="21" t="s">
        <v>5</v>
      </c>
      <c r="BI17" s="21" t="s">
        <v>5</v>
      </c>
      <c r="BJ17" s="21" t="s">
        <v>5</v>
      </c>
      <c r="BK17" s="21" t="s">
        <v>5</v>
      </c>
      <c r="BL17" s="21" t="s">
        <v>5</v>
      </c>
      <c r="BM17" s="21" t="s">
        <v>5</v>
      </c>
      <c r="BN17" s="21" t="s">
        <v>5</v>
      </c>
      <c r="BO17" s="21" t="s">
        <v>5</v>
      </c>
      <c r="BP17" s="21" t="s">
        <v>5</v>
      </c>
      <c r="BQ17" s="21" t="s">
        <v>5</v>
      </c>
      <c r="BR17" s="21" t="s">
        <v>5</v>
      </c>
      <c r="BS17" s="21" t="s">
        <v>5</v>
      </c>
      <c r="BT17" s="21" t="s">
        <v>5</v>
      </c>
      <c r="BU17" s="21" t="s">
        <v>5</v>
      </c>
      <c r="BV17" s="21" t="s">
        <v>5</v>
      </c>
      <c r="BW17" s="21" t="s">
        <v>5</v>
      </c>
      <c r="BX17" s="21" t="s">
        <v>5</v>
      </c>
      <c r="BY17" s="21" t="s">
        <v>5</v>
      </c>
      <c r="BZ17" s="21" t="s">
        <v>5</v>
      </c>
      <c r="CA17" s="21" t="s">
        <v>5</v>
      </c>
      <c r="CB17" s="21" t="s">
        <v>5</v>
      </c>
      <c r="CC17" s="21" t="s">
        <v>5</v>
      </c>
      <c r="CD17" s="21" t="s">
        <v>5</v>
      </c>
      <c r="CE17" s="21" t="s">
        <v>5</v>
      </c>
      <c r="CF17" s="21" t="s">
        <v>5</v>
      </c>
      <c r="CG17" s="21" t="s">
        <v>5</v>
      </c>
      <c r="CH17" s="21" t="s">
        <v>5</v>
      </c>
      <c r="CI17" s="21" t="s">
        <v>5</v>
      </c>
      <c r="CJ17" s="21" t="s">
        <v>5</v>
      </c>
      <c r="CK17" s="21" t="s">
        <v>5</v>
      </c>
      <c r="CL17" s="21" t="s">
        <v>5</v>
      </c>
      <c r="CM17" s="21" t="s">
        <v>5</v>
      </c>
      <c r="CN17" s="21" t="s">
        <v>5</v>
      </c>
      <c r="CO17" s="21" t="s">
        <v>5</v>
      </c>
      <c r="CP17" s="21" t="s">
        <v>5</v>
      </c>
      <c r="CQ17" s="21" t="s">
        <v>5</v>
      </c>
      <c r="CR17" s="21" t="s">
        <v>5</v>
      </c>
      <c r="CS17" s="21" t="s">
        <v>5</v>
      </c>
      <c r="CT17" s="21" t="s">
        <v>5</v>
      </c>
      <c r="CU17" s="21" t="s">
        <v>5</v>
      </c>
      <c r="CV17" s="21" t="s">
        <v>5</v>
      </c>
      <c r="CW17" s="21" t="s">
        <v>5</v>
      </c>
      <c r="CX17" s="21" t="s">
        <v>5</v>
      </c>
      <c r="CY17" s="21" t="s">
        <v>5</v>
      </c>
      <c r="CZ17" s="21" t="s">
        <v>5</v>
      </c>
      <c r="DA17" s="21" t="s">
        <v>5</v>
      </c>
      <c r="DB17" s="21" t="s">
        <v>5</v>
      </c>
      <c r="DC17" s="21" t="s">
        <v>5</v>
      </c>
      <c r="DD17" s="21" t="s">
        <v>5</v>
      </c>
      <c r="DE17" s="21" t="s">
        <v>5</v>
      </c>
      <c r="DF17" s="21" t="s">
        <v>5</v>
      </c>
      <c r="DG17" s="21" t="s">
        <v>5</v>
      </c>
      <c r="DH17" s="21" t="s">
        <v>5</v>
      </c>
      <c r="DI17" s="21" t="s">
        <v>5</v>
      </c>
      <c r="DJ17" s="21" t="s">
        <v>5</v>
      </c>
      <c r="DK17" s="21" t="s">
        <v>5</v>
      </c>
      <c r="DL17" s="21" t="s">
        <v>5</v>
      </c>
      <c r="DM17" s="21" t="s">
        <v>5</v>
      </c>
      <c r="DN17" s="21" t="s">
        <v>5</v>
      </c>
      <c r="DO17" s="21" t="s">
        <v>5</v>
      </c>
      <c r="DP17" s="21" t="s">
        <v>5</v>
      </c>
      <c r="DQ17" s="21" t="s">
        <v>5</v>
      </c>
      <c r="DR17" s="21" t="s">
        <v>5</v>
      </c>
      <c r="DS17" s="21" t="s">
        <v>5</v>
      </c>
      <c r="DT17" s="21" t="s">
        <v>5</v>
      </c>
      <c r="DU17" s="21" t="s">
        <v>5</v>
      </c>
      <c r="DV17" s="21" t="s">
        <v>5</v>
      </c>
      <c r="DW17" s="21" t="s">
        <v>5</v>
      </c>
      <c r="DX17" s="21" t="s">
        <v>5</v>
      </c>
      <c r="DY17" s="21" t="s">
        <v>5</v>
      </c>
      <c r="DZ17" s="21" t="s">
        <v>5</v>
      </c>
      <c r="EA17" s="21" t="s">
        <v>5</v>
      </c>
      <c r="EB17" s="21" t="s">
        <v>5</v>
      </c>
      <c r="EC17" s="21" t="s">
        <v>5</v>
      </c>
      <c r="ED17" s="21" t="s">
        <v>5</v>
      </c>
      <c r="EE17" s="21" t="s">
        <v>5</v>
      </c>
      <c r="EF17" s="21" t="s">
        <v>5</v>
      </c>
      <c r="EG17" s="21" t="s">
        <v>5</v>
      </c>
      <c r="EH17" s="21" t="s">
        <v>5</v>
      </c>
      <c r="EI17" s="21" t="s">
        <v>5</v>
      </c>
      <c r="EJ17" s="21" t="s">
        <v>5</v>
      </c>
      <c r="EK17" s="21" t="s">
        <v>5</v>
      </c>
      <c r="EL17" s="21" t="s">
        <v>5</v>
      </c>
      <c r="EM17" s="21" t="s">
        <v>5</v>
      </c>
      <c r="EN17" s="21" t="s">
        <v>5</v>
      </c>
      <c r="EO17" s="21" t="s">
        <v>5</v>
      </c>
      <c r="EP17" s="21" t="s">
        <v>5</v>
      </c>
      <c r="EQ17" s="21" t="s">
        <v>5</v>
      </c>
      <c r="ER17" s="21" t="s">
        <v>5</v>
      </c>
      <c r="ES17" s="21" t="s">
        <v>5</v>
      </c>
      <c r="ET17" s="21" t="s">
        <v>5</v>
      </c>
      <c r="EU17" s="21" t="s">
        <v>5</v>
      </c>
      <c r="EV17" s="21" t="s">
        <v>5</v>
      </c>
      <c r="EW17" s="21" t="s">
        <v>5</v>
      </c>
      <c r="EX17" s="21" t="s">
        <v>5</v>
      </c>
      <c r="EY17" s="21" t="s">
        <v>5</v>
      </c>
      <c r="EZ17" s="21" t="s">
        <v>5</v>
      </c>
      <c r="FA17" s="21" t="s">
        <v>5</v>
      </c>
      <c r="FB17" s="21" t="s">
        <v>5</v>
      </c>
      <c r="FC17" s="21" t="s">
        <v>5</v>
      </c>
      <c r="FD17" s="21" t="s">
        <v>5</v>
      </c>
      <c r="FE17" s="21" t="s">
        <v>5</v>
      </c>
      <c r="FF17" s="21" t="s">
        <v>5</v>
      </c>
      <c r="FG17" s="21" t="s">
        <v>5</v>
      </c>
      <c r="FH17" s="21" t="s">
        <v>5</v>
      </c>
      <c r="FI17" s="21" t="s">
        <v>5</v>
      </c>
      <c r="FJ17" s="21" t="s">
        <v>5</v>
      </c>
      <c r="FK17" s="21" t="s">
        <v>5</v>
      </c>
      <c r="FL17" s="21" t="s">
        <v>5</v>
      </c>
      <c r="FM17" s="21" t="s">
        <v>5</v>
      </c>
      <c r="FN17" s="21" t="s">
        <v>5</v>
      </c>
    </row>
    <row r="18" spans="1:170" ht="36" customHeight="1" x14ac:dyDescent="0.25">
      <c r="A18" s="238"/>
      <c r="B18" s="230" t="s">
        <v>22</v>
      </c>
      <c r="C18" s="231"/>
      <c r="D18" s="19">
        <v>1</v>
      </c>
      <c r="E18" s="19">
        <v>1</v>
      </c>
      <c r="F18" s="19">
        <v>1</v>
      </c>
      <c r="G18" s="19" t="s">
        <v>255</v>
      </c>
      <c r="H18" s="18">
        <v>1</v>
      </c>
      <c r="I18" s="18">
        <v>1</v>
      </c>
      <c r="J18" s="112" t="s">
        <v>255</v>
      </c>
      <c r="K18" s="18">
        <v>1</v>
      </c>
      <c r="L18" s="18">
        <v>1</v>
      </c>
      <c r="M18" s="18">
        <v>1</v>
      </c>
      <c r="N18" s="18">
        <v>1</v>
      </c>
      <c r="O18" s="18">
        <v>1</v>
      </c>
      <c r="P18" s="18">
        <v>1</v>
      </c>
      <c r="Q18" s="18">
        <v>1</v>
      </c>
      <c r="R18" s="18">
        <v>1</v>
      </c>
      <c r="S18" s="18">
        <v>1</v>
      </c>
      <c r="T18" s="18">
        <v>1</v>
      </c>
      <c r="U18" s="18">
        <v>1</v>
      </c>
      <c r="V18" s="18">
        <v>1</v>
      </c>
      <c r="W18" s="18">
        <v>1</v>
      </c>
      <c r="X18" s="18">
        <v>1</v>
      </c>
      <c r="Y18" s="18">
        <v>1</v>
      </c>
      <c r="Z18" s="18">
        <v>1</v>
      </c>
      <c r="AA18" s="18">
        <v>1</v>
      </c>
      <c r="AB18" s="18">
        <v>1</v>
      </c>
      <c r="AC18" s="18">
        <v>1</v>
      </c>
      <c r="AD18" s="18">
        <v>1</v>
      </c>
      <c r="AE18" s="18">
        <v>1</v>
      </c>
      <c r="AF18" s="18">
        <v>1</v>
      </c>
      <c r="AG18" s="18">
        <v>1</v>
      </c>
      <c r="AH18" s="18">
        <v>1</v>
      </c>
      <c r="AI18" s="18">
        <v>1</v>
      </c>
      <c r="AJ18" s="18">
        <v>1</v>
      </c>
      <c r="AK18" s="18">
        <v>1</v>
      </c>
      <c r="AL18" s="18">
        <v>1</v>
      </c>
      <c r="AM18" s="18">
        <v>1</v>
      </c>
      <c r="AN18" s="18">
        <v>1</v>
      </c>
      <c r="AO18" s="18">
        <v>1</v>
      </c>
      <c r="AP18" s="18">
        <v>1</v>
      </c>
      <c r="AQ18" s="18">
        <v>1</v>
      </c>
      <c r="AR18" s="18" t="s">
        <v>255</v>
      </c>
      <c r="AS18" s="18">
        <v>1</v>
      </c>
      <c r="AT18" s="18">
        <v>1</v>
      </c>
      <c r="AU18" s="18">
        <v>1</v>
      </c>
      <c r="AV18" s="18">
        <v>1</v>
      </c>
      <c r="AW18" s="18">
        <v>1</v>
      </c>
      <c r="AX18" s="18">
        <v>1</v>
      </c>
      <c r="AY18" s="18">
        <v>1</v>
      </c>
      <c r="AZ18" s="18">
        <v>1</v>
      </c>
      <c r="BA18" s="18">
        <v>1</v>
      </c>
      <c r="BB18" s="18">
        <v>1</v>
      </c>
      <c r="BC18" s="18">
        <v>0</v>
      </c>
      <c r="BD18" s="18">
        <v>1</v>
      </c>
      <c r="BE18" s="18">
        <v>1</v>
      </c>
      <c r="BF18" s="18">
        <v>1</v>
      </c>
      <c r="BG18" s="18">
        <v>1</v>
      </c>
      <c r="BH18" s="18">
        <v>1</v>
      </c>
      <c r="BI18" s="18">
        <v>1</v>
      </c>
      <c r="BJ18" s="18">
        <v>1</v>
      </c>
      <c r="BK18" s="18">
        <v>1</v>
      </c>
      <c r="BL18" s="18">
        <v>1</v>
      </c>
      <c r="BM18" s="18">
        <v>1</v>
      </c>
      <c r="BN18" s="18">
        <v>1</v>
      </c>
      <c r="BO18" s="18">
        <v>1</v>
      </c>
      <c r="BP18" s="18">
        <v>1</v>
      </c>
      <c r="BQ18" s="18">
        <v>1</v>
      </c>
      <c r="BR18" s="18">
        <v>1</v>
      </c>
      <c r="BS18" s="18">
        <v>1</v>
      </c>
      <c r="BT18" s="18">
        <v>1</v>
      </c>
      <c r="BU18" s="18">
        <v>1</v>
      </c>
      <c r="BV18" s="18">
        <v>1</v>
      </c>
      <c r="BW18" s="18">
        <v>1</v>
      </c>
      <c r="BX18" s="18">
        <v>1</v>
      </c>
      <c r="BY18" s="18">
        <v>1</v>
      </c>
      <c r="BZ18" s="18">
        <v>1</v>
      </c>
      <c r="CA18" s="18">
        <v>1</v>
      </c>
      <c r="CB18" s="18">
        <v>0</v>
      </c>
      <c r="CC18" s="18">
        <v>1</v>
      </c>
      <c r="CD18" s="18">
        <v>1</v>
      </c>
      <c r="CE18" s="18">
        <v>1</v>
      </c>
      <c r="CF18" s="18">
        <v>1</v>
      </c>
      <c r="CG18" s="18" t="s">
        <v>255</v>
      </c>
      <c r="CH18" s="18" t="s">
        <v>255</v>
      </c>
      <c r="CI18" s="18" t="s">
        <v>255</v>
      </c>
      <c r="CJ18" s="18" t="s">
        <v>255</v>
      </c>
      <c r="CK18" s="18" t="s">
        <v>255</v>
      </c>
      <c r="CL18" s="18" t="s">
        <v>255</v>
      </c>
      <c r="CM18" s="18" t="s">
        <v>255</v>
      </c>
      <c r="CN18" s="18" t="s">
        <v>255</v>
      </c>
      <c r="CO18" s="18" t="s">
        <v>255</v>
      </c>
      <c r="CP18" s="18" t="s">
        <v>255</v>
      </c>
      <c r="CQ18" s="18" t="s">
        <v>255</v>
      </c>
      <c r="CR18" s="18" t="s">
        <v>255</v>
      </c>
      <c r="CS18" s="18" t="s">
        <v>255</v>
      </c>
      <c r="CT18" s="18" t="s">
        <v>255</v>
      </c>
      <c r="CU18" s="18" t="s">
        <v>255</v>
      </c>
      <c r="CV18" s="18" t="s">
        <v>255</v>
      </c>
      <c r="CW18" s="18" t="s">
        <v>255</v>
      </c>
      <c r="CX18" s="18" t="s">
        <v>255</v>
      </c>
      <c r="CY18" s="18" t="s">
        <v>255</v>
      </c>
      <c r="CZ18" s="18" t="s">
        <v>255</v>
      </c>
      <c r="DA18" s="18" t="s">
        <v>255</v>
      </c>
      <c r="DB18" s="18" t="s">
        <v>255</v>
      </c>
      <c r="DC18" s="18" t="s">
        <v>255</v>
      </c>
      <c r="DD18" s="18" t="s">
        <v>255</v>
      </c>
      <c r="DE18" s="18" t="s">
        <v>255</v>
      </c>
      <c r="DF18" s="18" t="s">
        <v>255</v>
      </c>
      <c r="DG18" s="18" t="s">
        <v>255</v>
      </c>
      <c r="DH18" s="18" t="s">
        <v>255</v>
      </c>
      <c r="DI18" s="18" t="s">
        <v>255</v>
      </c>
      <c r="DJ18" s="18" t="s">
        <v>255</v>
      </c>
      <c r="DK18" s="18" t="s">
        <v>255</v>
      </c>
      <c r="DL18" s="18" t="s">
        <v>255</v>
      </c>
      <c r="DM18" s="18" t="s">
        <v>255</v>
      </c>
      <c r="DN18" s="18" t="s">
        <v>255</v>
      </c>
      <c r="DO18" s="18" t="s">
        <v>255</v>
      </c>
      <c r="DP18" s="18" t="s">
        <v>255</v>
      </c>
      <c r="DQ18" s="18" t="s">
        <v>255</v>
      </c>
      <c r="DR18" s="18" t="s">
        <v>255</v>
      </c>
      <c r="DS18" s="18" t="s">
        <v>255</v>
      </c>
      <c r="DT18" s="18" t="s">
        <v>255</v>
      </c>
      <c r="DU18" s="18" t="s">
        <v>255</v>
      </c>
      <c r="DV18" s="18" t="s">
        <v>255</v>
      </c>
      <c r="DW18" s="18" t="s">
        <v>255</v>
      </c>
      <c r="DX18" s="18" t="s">
        <v>255</v>
      </c>
      <c r="DY18" s="18" t="s">
        <v>255</v>
      </c>
      <c r="DZ18" s="18" t="s">
        <v>255</v>
      </c>
      <c r="EA18" s="18" t="s">
        <v>255</v>
      </c>
      <c r="EB18" s="18" t="s">
        <v>255</v>
      </c>
      <c r="EC18" s="18" t="s">
        <v>255</v>
      </c>
      <c r="ED18" s="18" t="s">
        <v>255</v>
      </c>
      <c r="EE18" s="18" t="s">
        <v>255</v>
      </c>
      <c r="EF18" s="18" t="s">
        <v>255</v>
      </c>
      <c r="EG18" s="18" t="s">
        <v>255</v>
      </c>
      <c r="EH18" s="18" t="s">
        <v>255</v>
      </c>
      <c r="EI18" s="18" t="s">
        <v>255</v>
      </c>
      <c r="EJ18" s="18" t="s">
        <v>255</v>
      </c>
      <c r="EK18" s="18" t="s">
        <v>255</v>
      </c>
      <c r="EL18" s="18" t="s">
        <v>255</v>
      </c>
      <c r="EM18" s="18" t="s">
        <v>255</v>
      </c>
      <c r="EN18" s="18" t="s">
        <v>255</v>
      </c>
      <c r="EO18" s="18" t="s">
        <v>255</v>
      </c>
      <c r="EP18" s="18" t="s">
        <v>255</v>
      </c>
      <c r="EQ18" s="18" t="s">
        <v>255</v>
      </c>
      <c r="ER18" s="18" t="s">
        <v>255</v>
      </c>
      <c r="ES18" s="18" t="s">
        <v>255</v>
      </c>
      <c r="ET18" s="18" t="s">
        <v>255</v>
      </c>
      <c r="EU18" s="18" t="s">
        <v>255</v>
      </c>
      <c r="EV18" s="18" t="s">
        <v>255</v>
      </c>
      <c r="EW18" s="18" t="s">
        <v>255</v>
      </c>
      <c r="EX18" s="18" t="s">
        <v>255</v>
      </c>
      <c r="EY18" s="18" t="s">
        <v>255</v>
      </c>
      <c r="EZ18" s="18" t="s">
        <v>255</v>
      </c>
      <c r="FA18" s="18" t="s">
        <v>255</v>
      </c>
      <c r="FB18" s="18" t="s">
        <v>255</v>
      </c>
      <c r="FC18" s="18" t="s">
        <v>255</v>
      </c>
      <c r="FD18" s="18" t="s">
        <v>255</v>
      </c>
      <c r="FE18" s="18" t="s">
        <v>255</v>
      </c>
      <c r="FF18" s="18" t="s">
        <v>255</v>
      </c>
      <c r="FG18" s="18" t="s">
        <v>255</v>
      </c>
      <c r="FH18" s="18" t="s">
        <v>255</v>
      </c>
      <c r="FI18" s="18" t="s">
        <v>255</v>
      </c>
      <c r="FJ18" s="18" t="s">
        <v>255</v>
      </c>
      <c r="FK18" s="18">
        <v>0</v>
      </c>
      <c r="FL18" s="18" t="s">
        <v>255</v>
      </c>
      <c r="FM18" s="18" t="s">
        <v>255</v>
      </c>
      <c r="FN18" s="18" t="s">
        <v>255</v>
      </c>
    </row>
    <row r="19" spans="1:170" ht="33" customHeight="1" x14ac:dyDescent="0.25">
      <c r="A19" s="238"/>
      <c r="B19" s="230" t="s">
        <v>23</v>
      </c>
      <c r="C19" s="231"/>
      <c r="D19" s="19">
        <v>1</v>
      </c>
      <c r="E19" s="19">
        <v>1</v>
      </c>
      <c r="F19" s="19">
        <v>1</v>
      </c>
      <c r="G19" s="19">
        <v>0</v>
      </c>
      <c r="H19" s="18">
        <v>0</v>
      </c>
      <c r="I19" s="18">
        <v>0</v>
      </c>
      <c r="J19" s="18">
        <v>1</v>
      </c>
      <c r="K19" s="18">
        <v>1</v>
      </c>
      <c r="L19" s="18">
        <v>1</v>
      </c>
      <c r="M19" s="18">
        <v>1</v>
      </c>
      <c r="N19" s="18">
        <v>1</v>
      </c>
      <c r="O19" s="18">
        <v>0</v>
      </c>
      <c r="P19" s="18">
        <v>1</v>
      </c>
      <c r="Q19" s="18">
        <v>1</v>
      </c>
      <c r="R19" s="18">
        <v>1</v>
      </c>
      <c r="S19" s="18">
        <v>1</v>
      </c>
      <c r="T19" s="18">
        <v>1</v>
      </c>
      <c r="U19" s="18">
        <v>1</v>
      </c>
      <c r="V19" s="18">
        <v>1</v>
      </c>
      <c r="W19" s="18">
        <v>1</v>
      </c>
      <c r="X19" s="18">
        <v>1</v>
      </c>
      <c r="Y19" s="18">
        <v>1</v>
      </c>
      <c r="Z19" s="18">
        <v>1</v>
      </c>
      <c r="AA19" s="18">
        <v>1</v>
      </c>
      <c r="AB19" s="18">
        <v>1</v>
      </c>
      <c r="AC19" s="18">
        <v>1</v>
      </c>
      <c r="AD19" s="18">
        <v>1</v>
      </c>
      <c r="AE19" s="18">
        <v>1</v>
      </c>
      <c r="AF19" s="18">
        <v>1</v>
      </c>
      <c r="AG19" s="18">
        <v>1</v>
      </c>
      <c r="AH19" s="18">
        <v>1</v>
      </c>
      <c r="AI19" s="18">
        <v>1</v>
      </c>
      <c r="AJ19" s="18">
        <v>1</v>
      </c>
      <c r="AK19" s="18">
        <v>1</v>
      </c>
      <c r="AL19" s="18">
        <v>1</v>
      </c>
      <c r="AM19" s="18">
        <v>1</v>
      </c>
      <c r="AN19" s="18">
        <v>1</v>
      </c>
      <c r="AO19" s="18">
        <v>1</v>
      </c>
      <c r="AP19" s="18">
        <v>1</v>
      </c>
      <c r="AQ19" s="18">
        <v>1</v>
      </c>
      <c r="AR19" s="18">
        <v>1</v>
      </c>
      <c r="AS19" s="18">
        <v>1</v>
      </c>
      <c r="AT19" s="18">
        <v>1</v>
      </c>
      <c r="AU19" s="18">
        <v>1</v>
      </c>
      <c r="AV19" s="18">
        <v>1</v>
      </c>
      <c r="AW19" s="18">
        <v>1</v>
      </c>
      <c r="AX19" s="18">
        <v>0</v>
      </c>
      <c r="AY19" s="18">
        <v>1</v>
      </c>
      <c r="AZ19" s="18">
        <v>1</v>
      </c>
      <c r="BA19" s="18">
        <v>1</v>
      </c>
      <c r="BB19" s="18">
        <v>1</v>
      </c>
      <c r="BC19" s="18">
        <v>1</v>
      </c>
      <c r="BD19" s="18">
        <v>0</v>
      </c>
      <c r="BE19" s="18">
        <v>1</v>
      </c>
      <c r="BF19" s="18">
        <v>1</v>
      </c>
      <c r="BG19" s="18">
        <v>1</v>
      </c>
      <c r="BH19" s="18">
        <v>1</v>
      </c>
      <c r="BI19" s="18">
        <v>1</v>
      </c>
      <c r="BJ19" s="18">
        <v>1</v>
      </c>
      <c r="BK19" s="18">
        <v>1</v>
      </c>
      <c r="BL19" s="18">
        <v>1</v>
      </c>
      <c r="BM19" s="18">
        <v>1</v>
      </c>
      <c r="BN19" s="18">
        <v>1</v>
      </c>
      <c r="BO19" s="18">
        <v>1</v>
      </c>
      <c r="BP19" s="18">
        <v>1</v>
      </c>
      <c r="BQ19" s="18">
        <v>1</v>
      </c>
      <c r="BR19" s="18">
        <v>1</v>
      </c>
      <c r="BS19" s="18">
        <v>1</v>
      </c>
      <c r="BT19" s="18">
        <v>1</v>
      </c>
      <c r="BU19" s="18">
        <v>1</v>
      </c>
      <c r="BV19" s="18">
        <v>1</v>
      </c>
      <c r="BW19" s="18">
        <v>1</v>
      </c>
      <c r="BX19" s="18">
        <v>1</v>
      </c>
      <c r="BY19" s="18">
        <v>1</v>
      </c>
      <c r="BZ19" s="18">
        <v>0</v>
      </c>
      <c r="CA19" s="18">
        <v>1</v>
      </c>
      <c r="CB19" s="18">
        <v>1</v>
      </c>
      <c r="CC19" s="18">
        <v>1</v>
      </c>
      <c r="CD19" s="18">
        <v>1</v>
      </c>
      <c r="CE19" s="18">
        <v>1</v>
      </c>
      <c r="CF19" s="18">
        <v>1</v>
      </c>
      <c r="CG19" s="18">
        <v>0</v>
      </c>
      <c r="CH19" s="18">
        <v>0</v>
      </c>
      <c r="CI19" s="18">
        <v>1</v>
      </c>
      <c r="CJ19" s="18">
        <v>1</v>
      </c>
      <c r="CK19" s="18">
        <v>1</v>
      </c>
      <c r="CL19" s="18">
        <v>1</v>
      </c>
      <c r="CM19" s="18">
        <v>1</v>
      </c>
      <c r="CN19" s="18">
        <v>1</v>
      </c>
      <c r="CO19" s="18">
        <v>1</v>
      </c>
      <c r="CP19" s="18">
        <v>1</v>
      </c>
      <c r="CQ19" s="18">
        <v>1</v>
      </c>
      <c r="CR19" s="18">
        <v>1</v>
      </c>
      <c r="CS19" s="18">
        <v>1</v>
      </c>
      <c r="CT19" s="18">
        <v>1</v>
      </c>
      <c r="CU19" s="18">
        <v>1</v>
      </c>
      <c r="CV19" s="18">
        <v>1</v>
      </c>
      <c r="CW19" s="18">
        <v>1</v>
      </c>
      <c r="CX19" s="18">
        <v>1</v>
      </c>
      <c r="CY19" s="18">
        <v>1</v>
      </c>
      <c r="CZ19" s="18">
        <v>1</v>
      </c>
      <c r="DA19" s="18">
        <v>0</v>
      </c>
      <c r="DB19" s="18">
        <v>1</v>
      </c>
      <c r="DC19" s="18">
        <v>1</v>
      </c>
      <c r="DD19" s="18">
        <v>1</v>
      </c>
      <c r="DE19" s="18">
        <v>1</v>
      </c>
      <c r="DF19" s="18">
        <v>1</v>
      </c>
      <c r="DG19" s="18">
        <v>1</v>
      </c>
      <c r="DH19" s="18">
        <v>1</v>
      </c>
      <c r="DI19" s="18">
        <v>1</v>
      </c>
      <c r="DJ19" s="18">
        <v>1</v>
      </c>
      <c r="DK19" s="18">
        <v>1</v>
      </c>
      <c r="DL19" s="18">
        <v>1</v>
      </c>
      <c r="DM19" s="18">
        <v>1</v>
      </c>
      <c r="DN19" s="18">
        <v>0</v>
      </c>
      <c r="DO19" s="18">
        <v>1</v>
      </c>
      <c r="DP19" s="18">
        <v>1</v>
      </c>
      <c r="DQ19" s="18">
        <v>1</v>
      </c>
      <c r="DR19" s="18">
        <v>1</v>
      </c>
      <c r="DS19" s="18">
        <v>1</v>
      </c>
      <c r="DT19" s="18">
        <v>1</v>
      </c>
      <c r="DU19" s="18">
        <v>1</v>
      </c>
      <c r="DV19" s="18">
        <v>1</v>
      </c>
      <c r="DW19" s="18">
        <v>1</v>
      </c>
      <c r="DX19" s="18">
        <v>1</v>
      </c>
      <c r="DY19" s="18">
        <v>1</v>
      </c>
      <c r="DZ19" s="18">
        <v>1</v>
      </c>
      <c r="EA19" s="18">
        <v>1</v>
      </c>
      <c r="EB19" s="18">
        <v>1</v>
      </c>
      <c r="EC19" s="18">
        <v>1</v>
      </c>
      <c r="ED19" s="18">
        <v>1</v>
      </c>
      <c r="EE19" s="18">
        <v>1</v>
      </c>
      <c r="EF19" s="18">
        <v>1</v>
      </c>
      <c r="EG19" s="18">
        <v>1</v>
      </c>
      <c r="EH19" s="18">
        <v>1</v>
      </c>
      <c r="EI19" s="18">
        <v>1</v>
      </c>
      <c r="EJ19" s="18">
        <v>1</v>
      </c>
      <c r="EK19" s="18">
        <v>1</v>
      </c>
      <c r="EL19" s="18">
        <v>1</v>
      </c>
      <c r="EM19" s="18">
        <v>1</v>
      </c>
      <c r="EN19" s="18">
        <v>0</v>
      </c>
      <c r="EO19" s="18">
        <v>1</v>
      </c>
      <c r="EP19" s="18">
        <v>1</v>
      </c>
      <c r="EQ19" s="18">
        <v>1</v>
      </c>
      <c r="ER19" s="18">
        <v>1</v>
      </c>
      <c r="ES19" s="18">
        <v>1</v>
      </c>
      <c r="ET19" s="18">
        <v>1</v>
      </c>
      <c r="EU19" s="18">
        <v>1</v>
      </c>
      <c r="EV19" s="18">
        <v>1</v>
      </c>
      <c r="EW19" s="18">
        <v>1</v>
      </c>
      <c r="EX19" s="18">
        <v>1</v>
      </c>
      <c r="EY19" s="18">
        <v>1</v>
      </c>
      <c r="EZ19" s="18">
        <v>1</v>
      </c>
      <c r="FA19" s="18">
        <v>1</v>
      </c>
      <c r="FB19" s="18">
        <v>1</v>
      </c>
      <c r="FC19" s="18">
        <v>1</v>
      </c>
      <c r="FD19" s="18">
        <v>1</v>
      </c>
      <c r="FE19" s="18">
        <v>1</v>
      </c>
      <c r="FF19" s="18">
        <v>1</v>
      </c>
      <c r="FG19" s="18">
        <v>1</v>
      </c>
      <c r="FH19" s="18">
        <v>1</v>
      </c>
      <c r="FI19" s="18">
        <v>1</v>
      </c>
      <c r="FJ19" s="18">
        <v>1</v>
      </c>
      <c r="FK19" s="18">
        <v>1</v>
      </c>
      <c r="FL19" s="18">
        <v>0</v>
      </c>
      <c r="FM19" s="18">
        <v>1</v>
      </c>
      <c r="FN19" s="18">
        <v>1</v>
      </c>
    </row>
    <row r="20" spans="1:170" ht="38.25" customHeight="1" x14ac:dyDescent="0.25">
      <c r="A20" s="238"/>
      <c r="B20" s="230" t="s">
        <v>24</v>
      </c>
      <c r="C20" s="231"/>
      <c r="D20" s="19">
        <v>1</v>
      </c>
      <c r="E20" s="19">
        <v>1</v>
      </c>
      <c r="F20" s="19" t="s">
        <v>255</v>
      </c>
      <c r="G20" s="19">
        <v>0</v>
      </c>
      <c r="H20" s="18">
        <v>0</v>
      </c>
      <c r="I20" s="18">
        <v>0</v>
      </c>
      <c r="J20" s="18">
        <v>0</v>
      </c>
      <c r="K20" s="18">
        <v>1</v>
      </c>
      <c r="L20" s="18">
        <v>0</v>
      </c>
      <c r="M20" s="18">
        <v>1</v>
      </c>
      <c r="N20" s="18">
        <v>0</v>
      </c>
      <c r="O20" s="18">
        <v>0</v>
      </c>
      <c r="P20" s="18">
        <v>0</v>
      </c>
      <c r="Q20" s="18">
        <v>1</v>
      </c>
      <c r="R20" s="18">
        <v>1</v>
      </c>
      <c r="S20" s="18">
        <v>1</v>
      </c>
      <c r="T20" s="18">
        <v>0</v>
      </c>
      <c r="U20" s="18">
        <v>1</v>
      </c>
      <c r="V20" s="18">
        <v>1</v>
      </c>
      <c r="W20" s="18">
        <v>0</v>
      </c>
      <c r="X20" s="18">
        <v>1</v>
      </c>
      <c r="Y20" s="18">
        <v>1</v>
      </c>
      <c r="Z20" s="18">
        <v>0</v>
      </c>
      <c r="AA20" s="18">
        <v>0</v>
      </c>
      <c r="AB20" s="18">
        <v>1</v>
      </c>
      <c r="AC20" s="18">
        <v>0</v>
      </c>
      <c r="AD20" s="18">
        <v>1</v>
      </c>
      <c r="AE20" s="18">
        <v>1</v>
      </c>
      <c r="AF20" s="18">
        <v>1</v>
      </c>
      <c r="AG20" s="18">
        <v>1</v>
      </c>
      <c r="AH20" s="18">
        <v>1</v>
      </c>
      <c r="AI20" s="18">
        <v>1</v>
      </c>
      <c r="AJ20" s="18">
        <v>1</v>
      </c>
      <c r="AK20" s="18">
        <v>0</v>
      </c>
      <c r="AL20" s="18">
        <v>0</v>
      </c>
      <c r="AM20" s="18">
        <v>1</v>
      </c>
      <c r="AN20" s="18">
        <v>1</v>
      </c>
      <c r="AO20" s="18">
        <v>1</v>
      </c>
      <c r="AP20" s="18">
        <v>1</v>
      </c>
      <c r="AQ20" s="18">
        <v>1</v>
      </c>
      <c r="AR20" s="18">
        <v>1</v>
      </c>
      <c r="AS20" s="18">
        <v>1</v>
      </c>
      <c r="AT20" s="18">
        <v>1</v>
      </c>
      <c r="AU20" s="18">
        <v>0</v>
      </c>
      <c r="AV20" s="18">
        <v>1</v>
      </c>
      <c r="AW20" s="18">
        <v>1</v>
      </c>
      <c r="AX20" s="18">
        <v>0</v>
      </c>
      <c r="AY20" s="18">
        <v>1</v>
      </c>
      <c r="AZ20" s="18">
        <v>1</v>
      </c>
      <c r="BA20" s="18">
        <v>1</v>
      </c>
      <c r="BB20" s="18">
        <v>1</v>
      </c>
      <c r="BC20" s="18">
        <v>0</v>
      </c>
      <c r="BD20" s="18">
        <v>0</v>
      </c>
      <c r="BE20" s="18">
        <v>1</v>
      </c>
      <c r="BF20" s="18">
        <v>1</v>
      </c>
      <c r="BG20" s="18">
        <v>1</v>
      </c>
      <c r="BH20" s="18">
        <v>1</v>
      </c>
      <c r="BI20" s="18">
        <v>1</v>
      </c>
      <c r="BJ20" s="18">
        <v>1</v>
      </c>
      <c r="BK20" s="18">
        <v>1</v>
      </c>
      <c r="BL20" s="18">
        <v>1</v>
      </c>
      <c r="BM20" s="18">
        <v>1</v>
      </c>
      <c r="BN20" s="18">
        <v>1</v>
      </c>
      <c r="BO20" s="18">
        <v>1</v>
      </c>
      <c r="BP20" s="18">
        <v>1</v>
      </c>
      <c r="BQ20" s="18">
        <v>1</v>
      </c>
      <c r="BR20" s="18">
        <v>1</v>
      </c>
      <c r="BS20" s="18">
        <v>1</v>
      </c>
      <c r="BT20" s="18">
        <v>1</v>
      </c>
      <c r="BU20" s="18">
        <v>0</v>
      </c>
      <c r="BV20" s="18">
        <v>1</v>
      </c>
      <c r="BW20" s="18">
        <v>1</v>
      </c>
      <c r="BX20" s="18">
        <v>1</v>
      </c>
      <c r="BY20" s="18">
        <v>0</v>
      </c>
      <c r="BZ20" s="18">
        <v>0</v>
      </c>
      <c r="CA20" s="18">
        <v>1</v>
      </c>
      <c r="CB20" s="18">
        <v>0</v>
      </c>
      <c r="CC20" s="18">
        <v>1</v>
      </c>
      <c r="CD20" s="18">
        <v>1</v>
      </c>
      <c r="CE20" s="18">
        <v>1</v>
      </c>
      <c r="CF20" s="18">
        <v>0</v>
      </c>
      <c r="CG20" s="18" t="s">
        <v>255</v>
      </c>
      <c r="CH20" s="18" t="s">
        <v>255</v>
      </c>
      <c r="CI20" s="18" t="s">
        <v>255</v>
      </c>
      <c r="CJ20" s="18" t="s">
        <v>255</v>
      </c>
      <c r="CK20" s="18" t="s">
        <v>255</v>
      </c>
      <c r="CL20" s="18" t="s">
        <v>255</v>
      </c>
      <c r="CM20" s="18" t="s">
        <v>255</v>
      </c>
      <c r="CN20" s="18" t="s">
        <v>255</v>
      </c>
      <c r="CO20" s="18" t="s">
        <v>255</v>
      </c>
      <c r="CP20" s="18" t="s">
        <v>255</v>
      </c>
      <c r="CQ20" s="18" t="s">
        <v>255</v>
      </c>
      <c r="CR20" s="18" t="s">
        <v>255</v>
      </c>
      <c r="CS20" s="18" t="s">
        <v>255</v>
      </c>
      <c r="CT20" s="18" t="s">
        <v>255</v>
      </c>
      <c r="CU20" s="18" t="s">
        <v>255</v>
      </c>
      <c r="CV20" s="18" t="s">
        <v>255</v>
      </c>
      <c r="CW20" s="18" t="s">
        <v>255</v>
      </c>
      <c r="CX20" s="18" t="s">
        <v>255</v>
      </c>
      <c r="CY20" s="18" t="s">
        <v>255</v>
      </c>
      <c r="CZ20" s="18" t="s">
        <v>255</v>
      </c>
      <c r="DA20" s="18" t="s">
        <v>255</v>
      </c>
      <c r="DB20" s="18" t="s">
        <v>255</v>
      </c>
      <c r="DC20" s="18" t="s">
        <v>255</v>
      </c>
      <c r="DD20" s="18" t="s">
        <v>255</v>
      </c>
      <c r="DE20" s="18" t="s">
        <v>255</v>
      </c>
      <c r="DF20" s="18" t="s">
        <v>255</v>
      </c>
      <c r="DG20" s="18" t="s">
        <v>255</v>
      </c>
      <c r="DH20" s="18" t="s">
        <v>255</v>
      </c>
      <c r="DI20" s="18" t="s">
        <v>255</v>
      </c>
      <c r="DJ20" s="18" t="s">
        <v>255</v>
      </c>
      <c r="DK20" s="18" t="s">
        <v>255</v>
      </c>
      <c r="DL20" s="18" t="s">
        <v>255</v>
      </c>
      <c r="DM20" s="18" t="s">
        <v>255</v>
      </c>
      <c r="DN20" s="18" t="s">
        <v>255</v>
      </c>
      <c r="DO20" s="18" t="s">
        <v>255</v>
      </c>
      <c r="DP20" s="18" t="s">
        <v>255</v>
      </c>
      <c r="DQ20" s="18" t="s">
        <v>255</v>
      </c>
      <c r="DR20" s="18" t="s">
        <v>255</v>
      </c>
      <c r="DS20" s="18" t="s">
        <v>255</v>
      </c>
      <c r="DT20" s="18" t="s">
        <v>255</v>
      </c>
      <c r="DU20" s="18" t="s">
        <v>255</v>
      </c>
      <c r="DV20" s="18" t="s">
        <v>255</v>
      </c>
      <c r="DW20" s="18" t="s">
        <v>255</v>
      </c>
      <c r="DX20" s="18" t="s">
        <v>255</v>
      </c>
      <c r="DY20" s="18" t="s">
        <v>255</v>
      </c>
      <c r="DZ20" s="18" t="s">
        <v>255</v>
      </c>
      <c r="EA20" s="18" t="s">
        <v>255</v>
      </c>
      <c r="EB20" s="18" t="s">
        <v>255</v>
      </c>
      <c r="EC20" s="18" t="s">
        <v>255</v>
      </c>
      <c r="ED20" s="18" t="s">
        <v>255</v>
      </c>
      <c r="EE20" s="18" t="s">
        <v>255</v>
      </c>
      <c r="EF20" s="18" t="s">
        <v>255</v>
      </c>
      <c r="EG20" s="18" t="s">
        <v>255</v>
      </c>
      <c r="EH20" s="18" t="s">
        <v>255</v>
      </c>
      <c r="EI20" s="18" t="s">
        <v>255</v>
      </c>
      <c r="EJ20" s="18" t="s">
        <v>255</v>
      </c>
      <c r="EK20" s="18" t="s">
        <v>255</v>
      </c>
      <c r="EL20" s="18" t="s">
        <v>255</v>
      </c>
      <c r="EM20" s="18" t="s">
        <v>255</v>
      </c>
      <c r="EN20" s="18" t="s">
        <v>255</v>
      </c>
      <c r="EO20" s="18" t="s">
        <v>255</v>
      </c>
      <c r="EP20" s="18" t="s">
        <v>255</v>
      </c>
      <c r="EQ20" s="18" t="s">
        <v>255</v>
      </c>
      <c r="ER20" s="18" t="s">
        <v>255</v>
      </c>
      <c r="ES20" s="18" t="s">
        <v>255</v>
      </c>
      <c r="ET20" s="18" t="s">
        <v>255</v>
      </c>
      <c r="EU20" s="18" t="s">
        <v>255</v>
      </c>
      <c r="EV20" s="18" t="s">
        <v>255</v>
      </c>
      <c r="EW20" s="18" t="s">
        <v>255</v>
      </c>
      <c r="EX20" s="18" t="s">
        <v>255</v>
      </c>
      <c r="EY20" s="18" t="s">
        <v>255</v>
      </c>
      <c r="EZ20" s="18" t="s">
        <v>255</v>
      </c>
      <c r="FA20" s="18" t="s">
        <v>255</v>
      </c>
      <c r="FB20" s="18" t="s">
        <v>255</v>
      </c>
      <c r="FC20" s="18" t="s">
        <v>255</v>
      </c>
      <c r="FD20" s="18" t="s">
        <v>255</v>
      </c>
      <c r="FE20" s="18" t="s">
        <v>255</v>
      </c>
      <c r="FF20" s="18" t="s">
        <v>255</v>
      </c>
      <c r="FG20" s="18" t="s">
        <v>255</v>
      </c>
      <c r="FH20" s="18" t="s">
        <v>255</v>
      </c>
      <c r="FI20" s="18" t="s">
        <v>255</v>
      </c>
      <c r="FJ20" s="18" t="s">
        <v>255</v>
      </c>
      <c r="FK20" s="18">
        <v>0</v>
      </c>
      <c r="FL20" s="18" t="s">
        <v>255</v>
      </c>
      <c r="FM20" s="18" t="s">
        <v>255</v>
      </c>
      <c r="FN20" s="18" t="s">
        <v>255</v>
      </c>
    </row>
    <row r="21" spans="1:170" s="14" customFormat="1" ht="32.25" customHeight="1" x14ac:dyDescent="0.25">
      <c r="A21" s="238"/>
      <c r="B21" s="232" t="s">
        <v>25</v>
      </c>
      <c r="C21" s="233"/>
      <c r="D21" s="21" t="s">
        <v>5</v>
      </c>
      <c r="E21" s="21" t="s">
        <v>5</v>
      </c>
      <c r="F21" s="21" t="s">
        <v>5</v>
      </c>
      <c r="G21" s="21" t="s">
        <v>5</v>
      </c>
      <c r="H21" s="21" t="s">
        <v>5</v>
      </c>
      <c r="I21" s="21" t="s">
        <v>5</v>
      </c>
      <c r="J21" s="21" t="s">
        <v>5</v>
      </c>
      <c r="K21" s="21" t="s">
        <v>5</v>
      </c>
      <c r="L21" s="21" t="s">
        <v>5</v>
      </c>
      <c r="M21" s="21" t="s">
        <v>5</v>
      </c>
      <c r="N21" s="21" t="s">
        <v>5</v>
      </c>
      <c r="O21" s="21" t="s">
        <v>5</v>
      </c>
      <c r="P21" s="21" t="s">
        <v>5</v>
      </c>
      <c r="Q21" s="21" t="s">
        <v>5</v>
      </c>
      <c r="R21" s="21" t="s">
        <v>5</v>
      </c>
      <c r="S21" s="21" t="s">
        <v>5</v>
      </c>
      <c r="T21" s="21" t="s">
        <v>5</v>
      </c>
      <c r="U21" s="21" t="s">
        <v>5</v>
      </c>
      <c r="V21" s="21" t="s">
        <v>5</v>
      </c>
      <c r="W21" s="21" t="s">
        <v>5</v>
      </c>
      <c r="X21" s="21" t="s">
        <v>5</v>
      </c>
      <c r="Y21" s="21" t="s">
        <v>5</v>
      </c>
      <c r="Z21" s="21" t="s">
        <v>5</v>
      </c>
      <c r="AA21" s="21" t="s">
        <v>5</v>
      </c>
      <c r="AB21" s="21" t="s">
        <v>5</v>
      </c>
      <c r="AC21" s="21" t="s">
        <v>5</v>
      </c>
      <c r="AD21" s="21" t="s">
        <v>5</v>
      </c>
      <c r="AE21" s="21" t="s">
        <v>5</v>
      </c>
      <c r="AF21" s="21" t="s">
        <v>5</v>
      </c>
      <c r="AG21" s="21" t="s">
        <v>5</v>
      </c>
      <c r="AH21" s="21" t="s">
        <v>5</v>
      </c>
      <c r="AI21" s="21" t="s">
        <v>5</v>
      </c>
      <c r="AJ21" s="21" t="s">
        <v>5</v>
      </c>
      <c r="AK21" s="21" t="s">
        <v>5</v>
      </c>
      <c r="AL21" s="21" t="s">
        <v>5</v>
      </c>
      <c r="AM21" s="21" t="s">
        <v>5</v>
      </c>
      <c r="AN21" s="21" t="s">
        <v>5</v>
      </c>
      <c r="AO21" s="21" t="s">
        <v>5</v>
      </c>
      <c r="AP21" s="21" t="s">
        <v>5</v>
      </c>
      <c r="AQ21" s="21" t="s">
        <v>5</v>
      </c>
      <c r="AR21" s="21" t="s">
        <v>5</v>
      </c>
      <c r="AS21" s="21" t="s">
        <v>5</v>
      </c>
      <c r="AT21" s="21" t="s">
        <v>5</v>
      </c>
      <c r="AU21" s="21" t="s">
        <v>5</v>
      </c>
      <c r="AV21" s="21" t="s">
        <v>5</v>
      </c>
      <c r="AW21" s="21" t="s">
        <v>5</v>
      </c>
      <c r="AX21" s="21" t="s">
        <v>5</v>
      </c>
      <c r="AY21" s="21" t="s">
        <v>5</v>
      </c>
      <c r="AZ21" s="21" t="s">
        <v>5</v>
      </c>
      <c r="BA21" s="21" t="s">
        <v>5</v>
      </c>
      <c r="BB21" s="21" t="s">
        <v>5</v>
      </c>
      <c r="BC21" s="21" t="s">
        <v>5</v>
      </c>
      <c r="BD21" s="21" t="s">
        <v>5</v>
      </c>
      <c r="BE21" s="21" t="s">
        <v>5</v>
      </c>
      <c r="BF21" s="21" t="s">
        <v>5</v>
      </c>
      <c r="BG21" s="21" t="s">
        <v>5</v>
      </c>
      <c r="BH21" s="21" t="s">
        <v>5</v>
      </c>
      <c r="BI21" s="21" t="s">
        <v>5</v>
      </c>
      <c r="BJ21" s="21" t="s">
        <v>5</v>
      </c>
      <c r="BK21" s="21" t="s">
        <v>5</v>
      </c>
      <c r="BL21" s="21" t="s">
        <v>5</v>
      </c>
      <c r="BM21" s="21" t="s">
        <v>5</v>
      </c>
      <c r="BN21" s="21" t="s">
        <v>5</v>
      </c>
      <c r="BO21" s="21" t="s">
        <v>5</v>
      </c>
      <c r="BP21" s="21" t="s">
        <v>5</v>
      </c>
      <c r="BQ21" s="21" t="s">
        <v>5</v>
      </c>
      <c r="BR21" s="21" t="s">
        <v>5</v>
      </c>
      <c r="BS21" s="21" t="s">
        <v>5</v>
      </c>
      <c r="BT21" s="21" t="s">
        <v>5</v>
      </c>
      <c r="BU21" s="21" t="s">
        <v>5</v>
      </c>
      <c r="BV21" s="21" t="s">
        <v>5</v>
      </c>
      <c r="BW21" s="21" t="s">
        <v>5</v>
      </c>
      <c r="BX21" s="21" t="s">
        <v>5</v>
      </c>
      <c r="BY21" s="21" t="s">
        <v>5</v>
      </c>
      <c r="BZ21" s="21" t="s">
        <v>5</v>
      </c>
      <c r="CA21" s="21" t="s">
        <v>5</v>
      </c>
      <c r="CB21" s="21" t="s">
        <v>5</v>
      </c>
      <c r="CC21" s="21" t="s">
        <v>5</v>
      </c>
      <c r="CD21" s="21" t="s">
        <v>5</v>
      </c>
      <c r="CE21" s="21" t="s">
        <v>5</v>
      </c>
      <c r="CF21" s="21" t="s">
        <v>5</v>
      </c>
      <c r="CG21" s="21" t="s">
        <v>5</v>
      </c>
      <c r="CH21" s="21" t="s">
        <v>5</v>
      </c>
      <c r="CI21" s="21" t="s">
        <v>5</v>
      </c>
      <c r="CJ21" s="21" t="s">
        <v>5</v>
      </c>
      <c r="CK21" s="21" t="s">
        <v>5</v>
      </c>
      <c r="CL21" s="21" t="s">
        <v>5</v>
      </c>
      <c r="CM21" s="21" t="s">
        <v>5</v>
      </c>
      <c r="CN21" s="21" t="s">
        <v>5</v>
      </c>
      <c r="CO21" s="21" t="s">
        <v>5</v>
      </c>
      <c r="CP21" s="21" t="s">
        <v>5</v>
      </c>
      <c r="CQ21" s="21" t="s">
        <v>5</v>
      </c>
      <c r="CR21" s="21" t="s">
        <v>5</v>
      </c>
      <c r="CS21" s="21" t="s">
        <v>5</v>
      </c>
      <c r="CT21" s="21" t="s">
        <v>5</v>
      </c>
      <c r="CU21" s="21" t="s">
        <v>5</v>
      </c>
      <c r="CV21" s="21" t="s">
        <v>5</v>
      </c>
      <c r="CW21" s="21" t="s">
        <v>5</v>
      </c>
      <c r="CX21" s="21" t="s">
        <v>5</v>
      </c>
      <c r="CY21" s="21" t="s">
        <v>5</v>
      </c>
      <c r="CZ21" s="21" t="s">
        <v>5</v>
      </c>
      <c r="DA21" s="21" t="s">
        <v>5</v>
      </c>
      <c r="DB21" s="21" t="s">
        <v>5</v>
      </c>
      <c r="DC21" s="21" t="s">
        <v>5</v>
      </c>
      <c r="DD21" s="21" t="s">
        <v>5</v>
      </c>
      <c r="DE21" s="21" t="s">
        <v>5</v>
      </c>
      <c r="DF21" s="21" t="s">
        <v>5</v>
      </c>
      <c r="DG21" s="21" t="s">
        <v>5</v>
      </c>
      <c r="DH21" s="21" t="s">
        <v>5</v>
      </c>
      <c r="DI21" s="21" t="s">
        <v>5</v>
      </c>
      <c r="DJ21" s="21" t="s">
        <v>5</v>
      </c>
      <c r="DK21" s="21" t="s">
        <v>5</v>
      </c>
      <c r="DL21" s="21" t="s">
        <v>5</v>
      </c>
      <c r="DM21" s="21" t="s">
        <v>5</v>
      </c>
      <c r="DN21" s="21" t="s">
        <v>5</v>
      </c>
      <c r="DO21" s="21" t="s">
        <v>5</v>
      </c>
      <c r="DP21" s="21" t="s">
        <v>5</v>
      </c>
      <c r="DQ21" s="21" t="s">
        <v>5</v>
      </c>
      <c r="DR21" s="21" t="s">
        <v>5</v>
      </c>
      <c r="DS21" s="21" t="s">
        <v>5</v>
      </c>
      <c r="DT21" s="21" t="s">
        <v>5</v>
      </c>
      <c r="DU21" s="21" t="s">
        <v>5</v>
      </c>
      <c r="DV21" s="21" t="s">
        <v>5</v>
      </c>
      <c r="DW21" s="21" t="s">
        <v>5</v>
      </c>
      <c r="DX21" s="21" t="s">
        <v>5</v>
      </c>
      <c r="DY21" s="21" t="s">
        <v>5</v>
      </c>
      <c r="DZ21" s="21" t="s">
        <v>5</v>
      </c>
      <c r="EA21" s="21" t="s">
        <v>5</v>
      </c>
      <c r="EB21" s="21" t="s">
        <v>5</v>
      </c>
      <c r="EC21" s="21" t="s">
        <v>5</v>
      </c>
      <c r="ED21" s="21" t="s">
        <v>5</v>
      </c>
      <c r="EE21" s="21" t="s">
        <v>5</v>
      </c>
      <c r="EF21" s="21" t="s">
        <v>5</v>
      </c>
      <c r="EG21" s="21" t="s">
        <v>5</v>
      </c>
      <c r="EH21" s="21" t="s">
        <v>5</v>
      </c>
      <c r="EI21" s="21" t="s">
        <v>5</v>
      </c>
      <c r="EJ21" s="21" t="s">
        <v>5</v>
      </c>
      <c r="EK21" s="21" t="s">
        <v>5</v>
      </c>
      <c r="EL21" s="21" t="s">
        <v>5</v>
      </c>
      <c r="EM21" s="21" t="s">
        <v>5</v>
      </c>
      <c r="EN21" s="21" t="s">
        <v>5</v>
      </c>
      <c r="EO21" s="21" t="s">
        <v>5</v>
      </c>
      <c r="EP21" s="21" t="s">
        <v>5</v>
      </c>
      <c r="EQ21" s="21" t="s">
        <v>5</v>
      </c>
      <c r="ER21" s="21" t="s">
        <v>5</v>
      </c>
      <c r="ES21" s="21" t="s">
        <v>5</v>
      </c>
      <c r="ET21" s="21" t="s">
        <v>5</v>
      </c>
      <c r="EU21" s="21" t="s">
        <v>5</v>
      </c>
      <c r="EV21" s="21" t="s">
        <v>5</v>
      </c>
      <c r="EW21" s="21" t="s">
        <v>5</v>
      </c>
      <c r="EX21" s="21" t="s">
        <v>5</v>
      </c>
      <c r="EY21" s="21" t="s">
        <v>5</v>
      </c>
      <c r="EZ21" s="21" t="s">
        <v>5</v>
      </c>
      <c r="FA21" s="21" t="s">
        <v>5</v>
      </c>
      <c r="FB21" s="21" t="s">
        <v>5</v>
      </c>
      <c r="FC21" s="21" t="s">
        <v>5</v>
      </c>
      <c r="FD21" s="21" t="s">
        <v>5</v>
      </c>
      <c r="FE21" s="21" t="s">
        <v>5</v>
      </c>
      <c r="FF21" s="21" t="s">
        <v>5</v>
      </c>
      <c r="FG21" s="21" t="s">
        <v>5</v>
      </c>
      <c r="FH21" s="21" t="s">
        <v>5</v>
      </c>
      <c r="FI21" s="21" t="s">
        <v>5</v>
      </c>
      <c r="FJ21" s="21" t="s">
        <v>5</v>
      </c>
      <c r="FK21" s="21" t="s">
        <v>5</v>
      </c>
      <c r="FL21" s="21" t="s">
        <v>5</v>
      </c>
      <c r="FM21" s="21" t="s">
        <v>5</v>
      </c>
      <c r="FN21" s="21" t="s">
        <v>5</v>
      </c>
    </row>
    <row r="22" spans="1:170" s="14" customFormat="1" ht="134.25" customHeight="1" x14ac:dyDescent="0.25">
      <c r="A22" s="238"/>
      <c r="B22" s="232" t="s">
        <v>26</v>
      </c>
      <c r="C22" s="233"/>
      <c r="D22" s="19">
        <v>1</v>
      </c>
      <c r="E22" s="19">
        <v>1</v>
      </c>
      <c r="F22" s="19">
        <v>1</v>
      </c>
      <c r="G22" s="19">
        <v>0</v>
      </c>
      <c r="H22" s="19">
        <v>0</v>
      </c>
      <c r="I22" s="21" t="s">
        <v>5</v>
      </c>
      <c r="J22" s="21" t="s">
        <v>5</v>
      </c>
      <c r="K22" s="21" t="s">
        <v>5</v>
      </c>
      <c r="L22" s="21" t="s">
        <v>5</v>
      </c>
      <c r="M22" s="21" t="s">
        <v>5</v>
      </c>
      <c r="N22" s="21" t="s">
        <v>5</v>
      </c>
      <c r="O22" s="21" t="s">
        <v>5</v>
      </c>
      <c r="P22" s="21" t="s">
        <v>5</v>
      </c>
      <c r="Q22" s="21" t="s">
        <v>5</v>
      </c>
      <c r="R22" s="21" t="s">
        <v>5</v>
      </c>
      <c r="S22" s="21" t="s">
        <v>5</v>
      </c>
      <c r="T22" s="21" t="s">
        <v>5</v>
      </c>
      <c r="U22" s="21" t="s">
        <v>5</v>
      </c>
      <c r="V22" s="21" t="s">
        <v>5</v>
      </c>
      <c r="W22" s="21" t="s">
        <v>5</v>
      </c>
      <c r="X22" s="21" t="s">
        <v>5</v>
      </c>
      <c r="Y22" s="21" t="s">
        <v>5</v>
      </c>
      <c r="Z22" s="21" t="s">
        <v>5</v>
      </c>
      <c r="AA22" s="21" t="s">
        <v>5</v>
      </c>
      <c r="AB22" s="21" t="s">
        <v>5</v>
      </c>
      <c r="AC22" s="21" t="s">
        <v>5</v>
      </c>
      <c r="AD22" s="21" t="s">
        <v>5</v>
      </c>
      <c r="AE22" s="21" t="s">
        <v>5</v>
      </c>
      <c r="AF22" s="21" t="s">
        <v>5</v>
      </c>
      <c r="AG22" s="21" t="s">
        <v>5</v>
      </c>
      <c r="AH22" s="21" t="s">
        <v>5</v>
      </c>
      <c r="AI22" s="21" t="s">
        <v>5</v>
      </c>
      <c r="AJ22" s="21" t="s">
        <v>5</v>
      </c>
      <c r="AK22" s="21" t="s">
        <v>5</v>
      </c>
      <c r="AL22" s="21" t="s">
        <v>5</v>
      </c>
      <c r="AM22" s="21" t="s">
        <v>5</v>
      </c>
      <c r="AN22" s="21" t="s">
        <v>5</v>
      </c>
      <c r="AO22" s="21" t="s">
        <v>5</v>
      </c>
      <c r="AP22" s="21" t="s">
        <v>5</v>
      </c>
      <c r="AQ22" s="21" t="s">
        <v>5</v>
      </c>
      <c r="AR22" s="21" t="s">
        <v>5</v>
      </c>
      <c r="AS22" s="21" t="s">
        <v>5</v>
      </c>
      <c r="AT22" s="21" t="s">
        <v>5</v>
      </c>
      <c r="AU22" s="21" t="s">
        <v>5</v>
      </c>
      <c r="AV22" s="21" t="s">
        <v>5</v>
      </c>
      <c r="AW22" s="21" t="s">
        <v>5</v>
      </c>
      <c r="AX22" s="21" t="s">
        <v>5</v>
      </c>
      <c r="AY22" s="21" t="s">
        <v>5</v>
      </c>
      <c r="AZ22" s="21" t="s">
        <v>5</v>
      </c>
      <c r="BA22" s="21" t="s">
        <v>5</v>
      </c>
      <c r="BB22" s="21" t="s">
        <v>5</v>
      </c>
      <c r="BC22" s="21" t="s">
        <v>5</v>
      </c>
      <c r="BD22" s="21" t="s">
        <v>5</v>
      </c>
      <c r="BE22" s="21" t="s">
        <v>5</v>
      </c>
      <c r="BF22" s="21" t="s">
        <v>5</v>
      </c>
      <c r="BG22" s="21" t="s">
        <v>5</v>
      </c>
      <c r="BH22" s="21" t="s">
        <v>5</v>
      </c>
      <c r="BI22" s="21" t="s">
        <v>5</v>
      </c>
      <c r="BJ22" s="21" t="s">
        <v>5</v>
      </c>
      <c r="BK22" s="21" t="s">
        <v>5</v>
      </c>
      <c r="BL22" s="21" t="s">
        <v>5</v>
      </c>
      <c r="BM22" s="21" t="s">
        <v>5</v>
      </c>
      <c r="BN22" s="21" t="s">
        <v>5</v>
      </c>
      <c r="BO22" s="21" t="s">
        <v>5</v>
      </c>
      <c r="BP22" s="21" t="s">
        <v>5</v>
      </c>
      <c r="BQ22" s="21" t="s">
        <v>5</v>
      </c>
      <c r="BR22" s="21" t="s">
        <v>5</v>
      </c>
      <c r="BS22" s="21" t="s">
        <v>5</v>
      </c>
      <c r="BT22" s="21" t="s">
        <v>5</v>
      </c>
      <c r="BU22" s="21" t="s">
        <v>5</v>
      </c>
      <c r="BV22" s="21" t="s">
        <v>5</v>
      </c>
      <c r="BW22" s="21" t="s">
        <v>5</v>
      </c>
      <c r="BX22" s="21" t="s">
        <v>5</v>
      </c>
      <c r="BY22" s="21" t="s">
        <v>5</v>
      </c>
      <c r="BZ22" s="21" t="s">
        <v>5</v>
      </c>
      <c r="CA22" s="21" t="s">
        <v>5</v>
      </c>
      <c r="CB22" s="21" t="s">
        <v>5</v>
      </c>
      <c r="CC22" s="21" t="s">
        <v>5</v>
      </c>
      <c r="CD22" s="21" t="s">
        <v>5</v>
      </c>
      <c r="CE22" s="21" t="s">
        <v>5</v>
      </c>
      <c r="CF22" s="21" t="s">
        <v>5</v>
      </c>
      <c r="CG22" s="21" t="s">
        <v>5</v>
      </c>
      <c r="CH22" s="21" t="s">
        <v>5</v>
      </c>
      <c r="CI22" s="21" t="s">
        <v>5</v>
      </c>
      <c r="CJ22" s="21" t="s">
        <v>5</v>
      </c>
      <c r="CK22" s="21" t="s">
        <v>5</v>
      </c>
      <c r="CL22" s="21" t="s">
        <v>5</v>
      </c>
      <c r="CM22" s="21" t="s">
        <v>5</v>
      </c>
      <c r="CN22" s="21" t="s">
        <v>5</v>
      </c>
      <c r="CO22" s="21" t="s">
        <v>5</v>
      </c>
      <c r="CP22" s="21" t="s">
        <v>5</v>
      </c>
      <c r="CQ22" s="21" t="s">
        <v>5</v>
      </c>
      <c r="CR22" s="21" t="s">
        <v>5</v>
      </c>
      <c r="CS22" s="21" t="s">
        <v>5</v>
      </c>
      <c r="CT22" s="21" t="s">
        <v>5</v>
      </c>
      <c r="CU22" s="21" t="s">
        <v>5</v>
      </c>
      <c r="CV22" s="21" t="s">
        <v>5</v>
      </c>
      <c r="CW22" s="21" t="s">
        <v>5</v>
      </c>
      <c r="CX22" s="21" t="s">
        <v>5</v>
      </c>
      <c r="CY22" s="21" t="s">
        <v>5</v>
      </c>
      <c r="CZ22" s="21" t="s">
        <v>5</v>
      </c>
      <c r="DA22" s="21" t="s">
        <v>5</v>
      </c>
      <c r="DB22" s="21" t="s">
        <v>5</v>
      </c>
      <c r="DC22" s="21" t="s">
        <v>5</v>
      </c>
      <c r="DD22" s="21" t="s">
        <v>5</v>
      </c>
      <c r="DE22" s="21" t="s">
        <v>5</v>
      </c>
      <c r="DF22" s="21" t="s">
        <v>5</v>
      </c>
      <c r="DG22" s="21" t="s">
        <v>5</v>
      </c>
      <c r="DH22" s="21" t="s">
        <v>5</v>
      </c>
      <c r="DI22" s="21" t="s">
        <v>5</v>
      </c>
      <c r="DJ22" s="21" t="s">
        <v>5</v>
      </c>
      <c r="DK22" s="21" t="s">
        <v>5</v>
      </c>
      <c r="DL22" s="21" t="s">
        <v>5</v>
      </c>
      <c r="DM22" s="21" t="s">
        <v>5</v>
      </c>
      <c r="DN22" s="21" t="s">
        <v>5</v>
      </c>
      <c r="DO22" s="21" t="s">
        <v>5</v>
      </c>
      <c r="DP22" s="21" t="s">
        <v>5</v>
      </c>
      <c r="DQ22" s="21" t="s">
        <v>5</v>
      </c>
      <c r="DR22" s="21" t="s">
        <v>5</v>
      </c>
      <c r="DS22" s="21" t="s">
        <v>5</v>
      </c>
      <c r="DT22" s="21" t="s">
        <v>5</v>
      </c>
      <c r="DU22" s="21" t="s">
        <v>5</v>
      </c>
      <c r="DV22" s="21" t="s">
        <v>5</v>
      </c>
      <c r="DW22" s="21" t="s">
        <v>5</v>
      </c>
      <c r="DX22" s="21" t="s">
        <v>5</v>
      </c>
      <c r="DY22" s="21" t="s">
        <v>5</v>
      </c>
      <c r="DZ22" s="21" t="s">
        <v>5</v>
      </c>
      <c r="EA22" s="21" t="s">
        <v>5</v>
      </c>
      <c r="EB22" s="21" t="s">
        <v>5</v>
      </c>
      <c r="EC22" s="21" t="s">
        <v>5</v>
      </c>
      <c r="ED22" s="21" t="s">
        <v>5</v>
      </c>
      <c r="EE22" s="21" t="s">
        <v>5</v>
      </c>
      <c r="EF22" s="21" t="s">
        <v>5</v>
      </c>
      <c r="EG22" s="21" t="s">
        <v>5</v>
      </c>
      <c r="EH22" s="21" t="s">
        <v>5</v>
      </c>
      <c r="EI22" s="21" t="s">
        <v>5</v>
      </c>
      <c r="EJ22" s="21" t="s">
        <v>5</v>
      </c>
      <c r="EK22" s="21" t="s">
        <v>5</v>
      </c>
      <c r="EL22" s="21" t="s">
        <v>5</v>
      </c>
      <c r="EM22" s="21" t="s">
        <v>5</v>
      </c>
      <c r="EN22" s="21" t="s">
        <v>5</v>
      </c>
      <c r="EO22" s="21" t="s">
        <v>5</v>
      </c>
      <c r="EP22" s="21" t="s">
        <v>5</v>
      </c>
      <c r="EQ22" s="21" t="s">
        <v>5</v>
      </c>
      <c r="ER22" s="21" t="s">
        <v>5</v>
      </c>
      <c r="ES22" s="21" t="s">
        <v>5</v>
      </c>
      <c r="ET22" s="21" t="s">
        <v>5</v>
      </c>
      <c r="EU22" s="21" t="s">
        <v>5</v>
      </c>
      <c r="EV22" s="21" t="s">
        <v>5</v>
      </c>
      <c r="EW22" s="21" t="s">
        <v>5</v>
      </c>
      <c r="EX22" s="21" t="s">
        <v>5</v>
      </c>
      <c r="EY22" s="21" t="s">
        <v>5</v>
      </c>
      <c r="EZ22" s="21" t="s">
        <v>5</v>
      </c>
      <c r="FA22" s="21" t="s">
        <v>5</v>
      </c>
      <c r="FB22" s="21" t="s">
        <v>5</v>
      </c>
      <c r="FC22" s="21" t="s">
        <v>5</v>
      </c>
      <c r="FD22" s="21" t="s">
        <v>5</v>
      </c>
      <c r="FE22" s="21" t="s">
        <v>5</v>
      </c>
      <c r="FF22" s="21" t="s">
        <v>5</v>
      </c>
      <c r="FG22" s="21" t="s">
        <v>5</v>
      </c>
      <c r="FH22" s="21" t="s">
        <v>5</v>
      </c>
      <c r="FI22" s="21" t="s">
        <v>5</v>
      </c>
      <c r="FJ22" s="21" t="s">
        <v>5</v>
      </c>
      <c r="FK22" s="21" t="s">
        <v>5</v>
      </c>
      <c r="FL22" s="21" t="s">
        <v>5</v>
      </c>
      <c r="FM22" s="21" t="s">
        <v>5</v>
      </c>
      <c r="FN22" s="21" t="s">
        <v>5</v>
      </c>
    </row>
    <row r="23" spans="1:170" s="14" customFormat="1" ht="21" customHeight="1" x14ac:dyDescent="0.25">
      <c r="A23" s="238"/>
      <c r="B23" s="234" t="s">
        <v>27</v>
      </c>
      <c r="C23" s="235"/>
      <c r="D23" s="21" t="s">
        <v>5</v>
      </c>
      <c r="E23" s="21" t="s">
        <v>5</v>
      </c>
      <c r="F23" s="21" t="s">
        <v>5</v>
      </c>
      <c r="G23" s="21" t="s">
        <v>5</v>
      </c>
      <c r="H23" s="21" t="s">
        <v>5</v>
      </c>
      <c r="I23" s="21" t="s">
        <v>5</v>
      </c>
      <c r="J23" s="21" t="s">
        <v>5</v>
      </c>
      <c r="K23" s="21" t="s">
        <v>5</v>
      </c>
      <c r="L23" s="21" t="s">
        <v>5</v>
      </c>
      <c r="M23" s="21" t="s">
        <v>5</v>
      </c>
      <c r="N23" s="21" t="s">
        <v>5</v>
      </c>
      <c r="O23" s="21" t="s">
        <v>5</v>
      </c>
      <c r="P23" s="21" t="s">
        <v>5</v>
      </c>
      <c r="Q23" s="21" t="s">
        <v>5</v>
      </c>
      <c r="R23" s="21" t="s">
        <v>5</v>
      </c>
      <c r="S23" s="21" t="s">
        <v>5</v>
      </c>
      <c r="T23" s="21" t="s">
        <v>5</v>
      </c>
      <c r="U23" s="21" t="s">
        <v>5</v>
      </c>
      <c r="V23" s="21" t="s">
        <v>5</v>
      </c>
      <c r="W23" s="21" t="s">
        <v>5</v>
      </c>
      <c r="X23" s="21" t="s">
        <v>5</v>
      </c>
      <c r="Y23" s="21" t="s">
        <v>5</v>
      </c>
      <c r="Z23" s="21" t="s">
        <v>5</v>
      </c>
      <c r="AA23" s="21" t="s">
        <v>5</v>
      </c>
      <c r="AB23" s="21" t="s">
        <v>5</v>
      </c>
      <c r="AC23" s="21" t="s">
        <v>5</v>
      </c>
      <c r="AD23" s="21" t="s">
        <v>5</v>
      </c>
      <c r="AE23" s="21" t="s">
        <v>5</v>
      </c>
      <c r="AF23" s="21" t="s">
        <v>5</v>
      </c>
      <c r="AG23" s="21" t="s">
        <v>5</v>
      </c>
      <c r="AH23" s="21" t="s">
        <v>5</v>
      </c>
      <c r="AI23" s="21" t="s">
        <v>5</v>
      </c>
      <c r="AJ23" s="21" t="s">
        <v>5</v>
      </c>
      <c r="AK23" s="21" t="s">
        <v>5</v>
      </c>
      <c r="AL23" s="21" t="s">
        <v>5</v>
      </c>
      <c r="AM23" s="21" t="s">
        <v>5</v>
      </c>
      <c r="AN23" s="21" t="s">
        <v>5</v>
      </c>
      <c r="AO23" s="21" t="s">
        <v>5</v>
      </c>
      <c r="AP23" s="21" t="s">
        <v>5</v>
      </c>
      <c r="AQ23" s="21" t="s">
        <v>5</v>
      </c>
      <c r="AR23" s="21" t="s">
        <v>5</v>
      </c>
      <c r="AS23" s="21" t="s">
        <v>5</v>
      </c>
      <c r="AT23" s="21" t="s">
        <v>5</v>
      </c>
      <c r="AU23" s="21" t="s">
        <v>5</v>
      </c>
      <c r="AV23" s="21" t="s">
        <v>5</v>
      </c>
      <c r="AW23" s="21" t="s">
        <v>5</v>
      </c>
      <c r="AX23" s="21" t="s">
        <v>5</v>
      </c>
      <c r="AY23" s="21" t="s">
        <v>5</v>
      </c>
      <c r="AZ23" s="21" t="s">
        <v>5</v>
      </c>
      <c r="BA23" s="21" t="s">
        <v>5</v>
      </c>
      <c r="BB23" s="21" t="s">
        <v>5</v>
      </c>
      <c r="BC23" s="21" t="s">
        <v>5</v>
      </c>
      <c r="BD23" s="21" t="s">
        <v>5</v>
      </c>
      <c r="BE23" s="21" t="s">
        <v>5</v>
      </c>
      <c r="BF23" s="21" t="s">
        <v>5</v>
      </c>
      <c r="BG23" s="21" t="s">
        <v>5</v>
      </c>
      <c r="BH23" s="21" t="s">
        <v>5</v>
      </c>
      <c r="BI23" s="21" t="s">
        <v>5</v>
      </c>
      <c r="BJ23" s="21" t="s">
        <v>5</v>
      </c>
      <c r="BK23" s="21" t="s">
        <v>5</v>
      </c>
      <c r="BL23" s="21" t="s">
        <v>5</v>
      </c>
      <c r="BM23" s="21" t="s">
        <v>5</v>
      </c>
      <c r="BN23" s="21" t="s">
        <v>5</v>
      </c>
      <c r="BO23" s="21" t="s">
        <v>5</v>
      </c>
      <c r="BP23" s="21" t="s">
        <v>5</v>
      </c>
      <c r="BQ23" s="21" t="s">
        <v>5</v>
      </c>
      <c r="BR23" s="21" t="s">
        <v>5</v>
      </c>
      <c r="BS23" s="21" t="s">
        <v>5</v>
      </c>
      <c r="BT23" s="21" t="s">
        <v>5</v>
      </c>
      <c r="BU23" s="21" t="s">
        <v>5</v>
      </c>
      <c r="BV23" s="21" t="s">
        <v>5</v>
      </c>
      <c r="BW23" s="21" t="s">
        <v>5</v>
      </c>
      <c r="BX23" s="21" t="s">
        <v>5</v>
      </c>
      <c r="BY23" s="21" t="s">
        <v>5</v>
      </c>
      <c r="BZ23" s="21" t="s">
        <v>5</v>
      </c>
      <c r="CA23" s="21" t="s">
        <v>5</v>
      </c>
      <c r="CB23" s="21" t="s">
        <v>5</v>
      </c>
      <c r="CC23" s="21" t="s">
        <v>5</v>
      </c>
      <c r="CD23" s="21" t="s">
        <v>5</v>
      </c>
      <c r="CE23" s="21" t="s">
        <v>5</v>
      </c>
      <c r="CF23" s="21" t="s">
        <v>5</v>
      </c>
      <c r="CG23" s="21" t="s">
        <v>5</v>
      </c>
      <c r="CH23" s="21" t="s">
        <v>5</v>
      </c>
      <c r="CI23" s="21" t="s">
        <v>5</v>
      </c>
      <c r="CJ23" s="21" t="s">
        <v>5</v>
      </c>
      <c r="CK23" s="21" t="s">
        <v>5</v>
      </c>
      <c r="CL23" s="21" t="s">
        <v>5</v>
      </c>
      <c r="CM23" s="21" t="s">
        <v>5</v>
      </c>
      <c r="CN23" s="21" t="s">
        <v>5</v>
      </c>
      <c r="CO23" s="21" t="s">
        <v>5</v>
      </c>
      <c r="CP23" s="21" t="s">
        <v>5</v>
      </c>
      <c r="CQ23" s="21" t="s">
        <v>5</v>
      </c>
      <c r="CR23" s="21" t="s">
        <v>5</v>
      </c>
      <c r="CS23" s="21" t="s">
        <v>5</v>
      </c>
      <c r="CT23" s="21" t="s">
        <v>5</v>
      </c>
      <c r="CU23" s="21" t="s">
        <v>5</v>
      </c>
      <c r="CV23" s="21" t="s">
        <v>5</v>
      </c>
      <c r="CW23" s="21" t="s">
        <v>5</v>
      </c>
      <c r="CX23" s="21" t="s">
        <v>5</v>
      </c>
      <c r="CY23" s="21" t="s">
        <v>5</v>
      </c>
      <c r="CZ23" s="21" t="s">
        <v>5</v>
      </c>
      <c r="DA23" s="21" t="s">
        <v>5</v>
      </c>
      <c r="DB23" s="21" t="s">
        <v>5</v>
      </c>
      <c r="DC23" s="21" t="s">
        <v>5</v>
      </c>
      <c r="DD23" s="21" t="s">
        <v>5</v>
      </c>
      <c r="DE23" s="21" t="s">
        <v>5</v>
      </c>
      <c r="DF23" s="21" t="s">
        <v>5</v>
      </c>
      <c r="DG23" s="21" t="s">
        <v>5</v>
      </c>
      <c r="DH23" s="21" t="s">
        <v>5</v>
      </c>
      <c r="DI23" s="21" t="s">
        <v>5</v>
      </c>
      <c r="DJ23" s="21" t="s">
        <v>5</v>
      </c>
      <c r="DK23" s="21" t="s">
        <v>5</v>
      </c>
      <c r="DL23" s="21" t="s">
        <v>5</v>
      </c>
      <c r="DM23" s="21" t="s">
        <v>5</v>
      </c>
      <c r="DN23" s="21" t="s">
        <v>5</v>
      </c>
      <c r="DO23" s="21" t="s">
        <v>5</v>
      </c>
      <c r="DP23" s="21" t="s">
        <v>5</v>
      </c>
      <c r="DQ23" s="21" t="s">
        <v>5</v>
      </c>
      <c r="DR23" s="21" t="s">
        <v>5</v>
      </c>
      <c r="DS23" s="21" t="s">
        <v>5</v>
      </c>
      <c r="DT23" s="21" t="s">
        <v>5</v>
      </c>
      <c r="DU23" s="21" t="s">
        <v>5</v>
      </c>
      <c r="DV23" s="21" t="s">
        <v>5</v>
      </c>
      <c r="DW23" s="21" t="s">
        <v>5</v>
      </c>
      <c r="DX23" s="21" t="s">
        <v>5</v>
      </c>
      <c r="DY23" s="21" t="s">
        <v>5</v>
      </c>
      <c r="DZ23" s="21" t="s">
        <v>5</v>
      </c>
      <c r="EA23" s="21" t="s">
        <v>5</v>
      </c>
      <c r="EB23" s="21" t="s">
        <v>5</v>
      </c>
      <c r="EC23" s="21" t="s">
        <v>5</v>
      </c>
      <c r="ED23" s="21" t="s">
        <v>5</v>
      </c>
      <c r="EE23" s="21" t="s">
        <v>5</v>
      </c>
      <c r="EF23" s="21" t="s">
        <v>5</v>
      </c>
      <c r="EG23" s="21" t="s">
        <v>5</v>
      </c>
      <c r="EH23" s="21" t="s">
        <v>5</v>
      </c>
      <c r="EI23" s="21" t="s">
        <v>5</v>
      </c>
      <c r="EJ23" s="21" t="s">
        <v>5</v>
      </c>
      <c r="EK23" s="21" t="s">
        <v>5</v>
      </c>
      <c r="EL23" s="21" t="s">
        <v>5</v>
      </c>
      <c r="EM23" s="21" t="s">
        <v>5</v>
      </c>
      <c r="EN23" s="21" t="s">
        <v>5</v>
      </c>
      <c r="EO23" s="21" t="s">
        <v>5</v>
      </c>
      <c r="EP23" s="21" t="s">
        <v>5</v>
      </c>
      <c r="EQ23" s="21" t="s">
        <v>5</v>
      </c>
      <c r="ER23" s="21" t="s">
        <v>5</v>
      </c>
      <c r="ES23" s="21" t="s">
        <v>5</v>
      </c>
      <c r="ET23" s="21" t="s">
        <v>5</v>
      </c>
      <c r="EU23" s="21" t="s">
        <v>5</v>
      </c>
      <c r="EV23" s="21" t="s">
        <v>5</v>
      </c>
      <c r="EW23" s="21" t="s">
        <v>5</v>
      </c>
      <c r="EX23" s="21" t="s">
        <v>5</v>
      </c>
      <c r="EY23" s="21" t="s">
        <v>5</v>
      </c>
      <c r="EZ23" s="21" t="s">
        <v>5</v>
      </c>
      <c r="FA23" s="21" t="s">
        <v>5</v>
      </c>
      <c r="FB23" s="21" t="s">
        <v>5</v>
      </c>
      <c r="FC23" s="21" t="s">
        <v>5</v>
      </c>
      <c r="FD23" s="21" t="s">
        <v>5</v>
      </c>
      <c r="FE23" s="21" t="s">
        <v>5</v>
      </c>
      <c r="FF23" s="21" t="s">
        <v>5</v>
      </c>
      <c r="FG23" s="21" t="s">
        <v>5</v>
      </c>
      <c r="FH23" s="21" t="s">
        <v>5</v>
      </c>
      <c r="FI23" s="21" t="s">
        <v>5</v>
      </c>
      <c r="FJ23" s="21" t="s">
        <v>5</v>
      </c>
      <c r="FK23" s="21" t="s">
        <v>5</v>
      </c>
      <c r="FL23" s="21" t="s">
        <v>5</v>
      </c>
      <c r="FM23" s="21" t="s">
        <v>5</v>
      </c>
      <c r="FN23" s="21" t="s">
        <v>5</v>
      </c>
    </row>
    <row r="24" spans="1:170" ht="82.5" customHeight="1" x14ac:dyDescent="0.25">
      <c r="A24" s="238"/>
      <c r="B24" s="230" t="s">
        <v>28</v>
      </c>
      <c r="C24" s="231"/>
      <c r="D24" s="19">
        <v>1</v>
      </c>
      <c r="E24" s="19">
        <v>1</v>
      </c>
      <c r="F24" s="19">
        <v>1</v>
      </c>
      <c r="G24" s="19">
        <v>0</v>
      </c>
      <c r="H24" s="18">
        <v>0</v>
      </c>
      <c r="I24" s="18">
        <v>1</v>
      </c>
      <c r="J24" s="18">
        <v>0</v>
      </c>
      <c r="K24" s="18">
        <v>1</v>
      </c>
      <c r="L24" s="18">
        <v>1</v>
      </c>
      <c r="M24" s="18">
        <v>1</v>
      </c>
      <c r="N24" s="18">
        <v>1</v>
      </c>
      <c r="O24" s="18">
        <v>0</v>
      </c>
      <c r="P24" s="18">
        <v>0</v>
      </c>
      <c r="Q24" s="18">
        <v>1</v>
      </c>
      <c r="R24" s="18">
        <v>1</v>
      </c>
      <c r="S24" s="18">
        <v>1</v>
      </c>
      <c r="T24" s="18">
        <v>1</v>
      </c>
      <c r="U24" s="18">
        <v>1</v>
      </c>
      <c r="V24" s="18">
        <v>1</v>
      </c>
      <c r="W24" s="18">
        <v>1</v>
      </c>
      <c r="X24" s="18">
        <v>1</v>
      </c>
      <c r="Y24" s="18">
        <v>1</v>
      </c>
      <c r="Z24" s="18">
        <v>1</v>
      </c>
      <c r="AA24" s="18">
        <v>1</v>
      </c>
      <c r="AB24" s="18">
        <v>1</v>
      </c>
      <c r="AC24" s="18">
        <v>1</v>
      </c>
      <c r="AD24" s="18">
        <v>1</v>
      </c>
      <c r="AE24" s="18">
        <v>1</v>
      </c>
      <c r="AF24" s="18">
        <v>1</v>
      </c>
      <c r="AG24" s="18">
        <v>1</v>
      </c>
      <c r="AH24" s="18">
        <v>1</v>
      </c>
      <c r="AI24" s="18">
        <v>1</v>
      </c>
      <c r="AJ24" s="18">
        <v>1</v>
      </c>
      <c r="AK24" s="18">
        <v>1</v>
      </c>
      <c r="AL24" s="18">
        <v>1</v>
      </c>
      <c r="AM24" s="18">
        <v>1</v>
      </c>
      <c r="AN24" s="18">
        <v>0</v>
      </c>
      <c r="AO24" s="18">
        <v>1</v>
      </c>
      <c r="AP24" s="18">
        <v>1</v>
      </c>
      <c r="AQ24" s="18">
        <v>1</v>
      </c>
      <c r="AR24" s="18">
        <v>1</v>
      </c>
      <c r="AS24" s="18">
        <v>1</v>
      </c>
      <c r="AT24" s="18">
        <v>1</v>
      </c>
      <c r="AU24" s="18">
        <v>1</v>
      </c>
      <c r="AV24" s="18">
        <v>1</v>
      </c>
      <c r="AW24" s="18">
        <v>1</v>
      </c>
      <c r="AX24" s="18">
        <v>1</v>
      </c>
      <c r="AY24" s="18">
        <v>1</v>
      </c>
      <c r="AZ24" s="18">
        <v>1</v>
      </c>
      <c r="BA24" s="18">
        <v>1</v>
      </c>
      <c r="BB24" s="18">
        <v>1</v>
      </c>
      <c r="BC24" s="18">
        <v>1</v>
      </c>
      <c r="BD24" s="18">
        <v>0</v>
      </c>
      <c r="BE24" s="18">
        <v>1</v>
      </c>
      <c r="BF24" s="18">
        <v>1</v>
      </c>
      <c r="BG24" s="18">
        <v>1</v>
      </c>
      <c r="BH24" s="18">
        <v>1</v>
      </c>
      <c r="BI24" s="18">
        <v>1</v>
      </c>
      <c r="BJ24" s="18">
        <v>1</v>
      </c>
      <c r="BK24" s="18">
        <v>1</v>
      </c>
      <c r="BL24" s="18">
        <v>1</v>
      </c>
      <c r="BM24" s="18">
        <v>1</v>
      </c>
      <c r="BN24" s="18">
        <v>1</v>
      </c>
      <c r="BO24" s="18">
        <v>1</v>
      </c>
      <c r="BP24" s="18">
        <v>1</v>
      </c>
      <c r="BQ24" s="18">
        <v>1</v>
      </c>
      <c r="BR24" s="18">
        <v>1</v>
      </c>
      <c r="BS24" s="18">
        <v>1</v>
      </c>
      <c r="BT24" s="18">
        <v>1</v>
      </c>
      <c r="BU24" s="18">
        <v>1</v>
      </c>
      <c r="BV24" s="18">
        <v>1</v>
      </c>
      <c r="BW24" s="18">
        <v>1</v>
      </c>
      <c r="BX24" s="18">
        <v>1</v>
      </c>
      <c r="BY24" s="18">
        <v>1</v>
      </c>
      <c r="BZ24" s="18">
        <v>1</v>
      </c>
      <c r="CA24" s="18">
        <v>1</v>
      </c>
      <c r="CB24" s="18">
        <v>1</v>
      </c>
      <c r="CC24" s="18">
        <v>1</v>
      </c>
      <c r="CD24" s="18">
        <v>1</v>
      </c>
      <c r="CE24" s="18">
        <v>1</v>
      </c>
      <c r="CF24" s="18">
        <v>1</v>
      </c>
      <c r="CG24" s="18">
        <v>0</v>
      </c>
      <c r="CH24" s="18">
        <v>1</v>
      </c>
      <c r="CI24" s="18">
        <v>1</v>
      </c>
      <c r="CJ24" s="18">
        <v>1</v>
      </c>
      <c r="CK24" s="18">
        <v>1</v>
      </c>
      <c r="CL24" s="18">
        <v>1</v>
      </c>
      <c r="CM24" s="18">
        <v>1</v>
      </c>
      <c r="CN24" s="18">
        <v>1</v>
      </c>
      <c r="CO24" s="18">
        <v>1</v>
      </c>
      <c r="CP24" s="18">
        <v>1</v>
      </c>
      <c r="CQ24" s="18">
        <v>1</v>
      </c>
      <c r="CR24" s="18">
        <v>1</v>
      </c>
      <c r="CS24" s="18">
        <v>1</v>
      </c>
      <c r="CT24" s="18">
        <v>1</v>
      </c>
      <c r="CU24" s="18">
        <v>1</v>
      </c>
      <c r="CV24" s="18">
        <v>1</v>
      </c>
      <c r="CW24" s="18">
        <v>1</v>
      </c>
      <c r="CX24" s="18">
        <v>0</v>
      </c>
      <c r="CY24" s="18">
        <v>1</v>
      </c>
      <c r="CZ24" s="18">
        <v>1</v>
      </c>
      <c r="DA24" s="18">
        <v>0</v>
      </c>
      <c r="DB24" s="18">
        <v>1</v>
      </c>
      <c r="DC24" s="18">
        <v>1</v>
      </c>
      <c r="DD24" s="18">
        <v>1</v>
      </c>
      <c r="DE24" s="18">
        <v>1</v>
      </c>
      <c r="DF24" s="18">
        <v>1</v>
      </c>
      <c r="DG24" s="18">
        <v>1</v>
      </c>
      <c r="DH24" s="18">
        <v>1</v>
      </c>
      <c r="DI24" s="18">
        <v>1</v>
      </c>
      <c r="DJ24" s="18">
        <v>1</v>
      </c>
      <c r="DK24" s="18">
        <v>1</v>
      </c>
      <c r="DL24" s="18">
        <v>1</v>
      </c>
      <c r="DM24" s="18">
        <v>1</v>
      </c>
      <c r="DN24" s="18">
        <v>1</v>
      </c>
      <c r="DO24" s="18">
        <v>1</v>
      </c>
      <c r="DP24" s="18">
        <v>1</v>
      </c>
      <c r="DQ24" s="18">
        <v>0</v>
      </c>
      <c r="DR24" s="18">
        <v>0</v>
      </c>
      <c r="DS24" s="18">
        <v>0</v>
      </c>
      <c r="DT24" s="18">
        <v>1</v>
      </c>
      <c r="DU24" s="18">
        <v>1</v>
      </c>
      <c r="DV24" s="18">
        <v>1</v>
      </c>
      <c r="DW24" s="18">
        <v>1</v>
      </c>
      <c r="DX24" s="18">
        <v>1</v>
      </c>
      <c r="DY24" s="18">
        <v>1</v>
      </c>
      <c r="DZ24" s="18">
        <v>1</v>
      </c>
      <c r="EA24" s="18">
        <v>1</v>
      </c>
      <c r="EB24" s="18">
        <v>0</v>
      </c>
      <c r="EC24" s="18">
        <v>1</v>
      </c>
      <c r="ED24" s="18">
        <v>1</v>
      </c>
      <c r="EE24" s="18">
        <v>1</v>
      </c>
      <c r="EF24" s="18">
        <v>1</v>
      </c>
      <c r="EG24" s="18">
        <v>1</v>
      </c>
      <c r="EH24" s="18">
        <v>1</v>
      </c>
      <c r="EI24" s="18">
        <v>1</v>
      </c>
      <c r="EJ24" s="18">
        <v>1</v>
      </c>
      <c r="EK24" s="18">
        <v>1</v>
      </c>
      <c r="EL24" s="18">
        <v>1</v>
      </c>
      <c r="EM24" s="18">
        <v>1</v>
      </c>
      <c r="EN24" s="18">
        <v>0</v>
      </c>
      <c r="EO24" s="18">
        <v>0</v>
      </c>
      <c r="EP24" s="18">
        <v>1</v>
      </c>
      <c r="EQ24" s="18">
        <v>1</v>
      </c>
      <c r="ER24" s="18">
        <v>1</v>
      </c>
      <c r="ES24" s="18">
        <v>1</v>
      </c>
      <c r="ET24" s="18">
        <v>1</v>
      </c>
      <c r="EU24" s="18">
        <v>0</v>
      </c>
      <c r="EV24" s="18">
        <v>1</v>
      </c>
      <c r="EW24" s="18">
        <v>0</v>
      </c>
      <c r="EX24" s="18">
        <v>1</v>
      </c>
      <c r="EY24" s="112">
        <v>1</v>
      </c>
      <c r="EZ24" s="18">
        <v>1</v>
      </c>
      <c r="FA24" s="18">
        <v>0</v>
      </c>
      <c r="FB24" s="18">
        <v>0</v>
      </c>
      <c r="FC24" s="18">
        <v>1</v>
      </c>
      <c r="FD24" s="18">
        <v>1</v>
      </c>
      <c r="FE24" s="18">
        <v>1</v>
      </c>
      <c r="FF24" s="18">
        <v>1</v>
      </c>
      <c r="FG24" s="18">
        <v>1</v>
      </c>
      <c r="FH24" s="18">
        <v>1</v>
      </c>
      <c r="FI24" s="18">
        <v>1</v>
      </c>
      <c r="FJ24" s="18">
        <v>1</v>
      </c>
      <c r="FK24" s="18">
        <v>1</v>
      </c>
      <c r="FL24" s="18">
        <v>1</v>
      </c>
      <c r="FM24" s="18">
        <v>1</v>
      </c>
      <c r="FN24" s="18">
        <v>1</v>
      </c>
    </row>
    <row r="25" spans="1:170" s="14" customFormat="1" ht="24.95" customHeight="1" x14ac:dyDescent="0.25">
      <c r="A25" s="238"/>
      <c r="B25" s="234" t="s">
        <v>29</v>
      </c>
      <c r="C25" s="235"/>
      <c r="D25" s="21" t="s">
        <v>5</v>
      </c>
      <c r="E25" s="21" t="s">
        <v>5</v>
      </c>
      <c r="F25" s="21" t="s">
        <v>5</v>
      </c>
      <c r="G25" s="21" t="s">
        <v>5</v>
      </c>
      <c r="H25" s="21" t="s">
        <v>5</v>
      </c>
      <c r="I25" s="21" t="s">
        <v>5</v>
      </c>
      <c r="J25" s="21" t="s">
        <v>5</v>
      </c>
      <c r="K25" s="21" t="s">
        <v>5</v>
      </c>
      <c r="L25" s="21" t="s">
        <v>5</v>
      </c>
      <c r="M25" s="21" t="s">
        <v>5</v>
      </c>
      <c r="N25" s="21" t="s">
        <v>5</v>
      </c>
      <c r="O25" s="21" t="s">
        <v>5</v>
      </c>
      <c r="P25" s="21" t="s">
        <v>5</v>
      </c>
      <c r="Q25" s="21" t="s">
        <v>5</v>
      </c>
      <c r="R25" s="21" t="s">
        <v>5</v>
      </c>
      <c r="S25" s="21" t="s">
        <v>5</v>
      </c>
      <c r="T25" s="21" t="s">
        <v>5</v>
      </c>
      <c r="U25" s="21" t="s">
        <v>5</v>
      </c>
      <c r="V25" s="21" t="s">
        <v>5</v>
      </c>
      <c r="W25" s="21" t="s">
        <v>5</v>
      </c>
      <c r="X25" s="21" t="s">
        <v>5</v>
      </c>
      <c r="Y25" s="21" t="s">
        <v>5</v>
      </c>
      <c r="Z25" s="21" t="s">
        <v>5</v>
      </c>
      <c r="AA25" s="21" t="s">
        <v>5</v>
      </c>
      <c r="AB25" s="21" t="s">
        <v>5</v>
      </c>
      <c r="AC25" s="21" t="s">
        <v>5</v>
      </c>
      <c r="AD25" s="21" t="s">
        <v>5</v>
      </c>
      <c r="AE25" s="21" t="s">
        <v>5</v>
      </c>
      <c r="AF25" s="21" t="s">
        <v>5</v>
      </c>
      <c r="AG25" s="21" t="s">
        <v>5</v>
      </c>
      <c r="AH25" s="21" t="s">
        <v>5</v>
      </c>
      <c r="AI25" s="21" t="s">
        <v>5</v>
      </c>
      <c r="AJ25" s="21" t="s">
        <v>5</v>
      </c>
      <c r="AK25" s="21" t="s">
        <v>5</v>
      </c>
      <c r="AL25" s="21" t="s">
        <v>5</v>
      </c>
      <c r="AM25" s="21" t="s">
        <v>5</v>
      </c>
      <c r="AN25" s="21" t="s">
        <v>5</v>
      </c>
      <c r="AO25" s="21" t="s">
        <v>5</v>
      </c>
      <c r="AP25" s="21" t="s">
        <v>5</v>
      </c>
      <c r="AQ25" s="21" t="s">
        <v>5</v>
      </c>
      <c r="AR25" s="21" t="s">
        <v>5</v>
      </c>
      <c r="AS25" s="21" t="s">
        <v>5</v>
      </c>
      <c r="AT25" s="21" t="s">
        <v>5</v>
      </c>
      <c r="AU25" s="21" t="s">
        <v>5</v>
      </c>
      <c r="AV25" s="21" t="s">
        <v>5</v>
      </c>
      <c r="AW25" s="21" t="s">
        <v>5</v>
      </c>
      <c r="AX25" s="21" t="s">
        <v>5</v>
      </c>
      <c r="AY25" s="21" t="s">
        <v>5</v>
      </c>
      <c r="AZ25" s="21" t="s">
        <v>5</v>
      </c>
      <c r="BA25" s="21" t="s">
        <v>5</v>
      </c>
      <c r="BB25" s="21" t="s">
        <v>5</v>
      </c>
      <c r="BC25" s="21" t="s">
        <v>5</v>
      </c>
      <c r="BD25" s="21" t="s">
        <v>5</v>
      </c>
      <c r="BE25" s="21" t="s">
        <v>5</v>
      </c>
      <c r="BF25" s="21" t="s">
        <v>5</v>
      </c>
      <c r="BG25" s="21" t="s">
        <v>5</v>
      </c>
      <c r="BH25" s="21" t="s">
        <v>5</v>
      </c>
      <c r="BI25" s="21" t="s">
        <v>5</v>
      </c>
      <c r="BJ25" s="21" t="s">
        <v>5</v>
      </c>
      <c r="BK25" s="21" t="s">
        <v>5</v>
      </c>
      <c r="BL25" s="21" t="s">
        <v>5</v>
      </c>
      <c r="BM25" s="21" t="s">
        <v>5</v>
      </c>
      <c r="BN25" s="21" t="s">
        <v>5</v>
      </c>
      <c r="BO25" s="21" t="s">
        <v>5</v>
      </c>
      <c r="BP25" s="21" t="s">
        <v>5</v>
      </c>
      <c r="BQ25" s="21" t="s">
        <v>5</v>
      </c>
      <c r="BR25" s="21" t="s">
        <v>5</v>
      </c>
      <c r="BS25" s="21" t="s">
        <v>5</v>
      </c>
      <c r="BT25" s="21" t="s">
        <v>5</v>
      </c>
      <c r="BU25" s="21" t="s">
        <v>5</v>
      </c>
      <c r="BV25" s="21" t="s">
        <v>5</v>
      </c>
      <c r="BW25" s="21" t="s">
        <v>5</v>
      </c>
      <c r="BX25" s="21" t="s">
        <v>5</v>
      </c>
      <c r="BY25" s="21" t="s">
        <v>5</v>
      </c>
      <c r="BZ25" s="21" t="s">
        <v>5</v>
      </c>
      <c r="CA25" s="21" t="s">
        <v>5</v>
      </c>
      <c r="CB25" s="21" t="s">
        <v>5</v>
      </c>
      <c r="CC25" s="21" t="s">
        <v>5</v>
      </c>
      <c r="CD25" s="21" t="s">
        <v>5</v>
      </c>
      <c r="CE25" s="21" t="s">
        <v>5</v>
      </c>
      <c r="CF25" s="21" t="s">
        <v>5</v>
      </c>
      <c r="CG25" s="21" t="s">
        <v>5</v>
      </c>
      <c r="CH25" s="21" t="s">
        <v>5</v>
      </c>
      <c r="CI25" s="21" t="s">
        <v>5</v>
      </c>
      <c r="CJ25" s="21" t="s">
        <v>5</v>
      </c>
      <c r="CK25" s="21" t="s">
        <v>5</v>
      </c>
      <c r="CL25" s="21" t="s">
        <v>5</v>
      </c>
      <c r="CM25" s="21" t="s">
        <v>5</v>
      </c>
      <c r="CN25" s="21" t="s">
        <v>5</v>
      </c>
      <c r="CO25" s="21" t="s">
        <v>5</v>
      </c>
      <c r="CP25" s="21" t="s">
        <v>5</v>
      </c>
      <c r="CQ25" s="21" t="s">
        <v>5</v>
      </c>
      <c r="CR25" s="21" t="s">
        <v>5</v>
      </c>
      <c r="CS25" s="21" t="s">
        <v>5</v>
      </c>
      <c r="CT25" s="21" t="s">
        <v>5</v>
      </c>
      <c r="CU25" s="21" t="s">
        <v>5</v>
      </c>
      <c r="CV25" s="21" t="s">
        <v>5</v>
      </c>
      <c r="CW25" s="21" t="s">
        <v>5</v>
      </c>
      <c r="CX25" s="21" t="s">
        <v>5</v>
      </c>
      <c r="CY25" s="21" t="s">
        <v>5</v>
      </c>
      <c r="CZ25" s="21" t="s">
        <v>5</v>
      </c>
      <c r="DA25" s="21" t="s">
        <v>5</v>
      </c>
      <c r="DB25" s="21" t="s">
        <v>5</v>
      </c>
      <c r="DC25" s="21" t="s">
        <v>5</v>
      </c>
      <c r="DD25" s="21" t="s">
        <v>5</v>
      </c>
      <c r="DE25" s="21" t="s">
        <v>5</v>
      </c>
      <c r="DF25" s="21" t="s">
        <v>5</v>
      </c>
      <c r="DG25" s="21" t="s">
        <v>5</v>
      </c>
      <c r="DH25" s="21" t="s">
        <v>5</v>
      </c>
      <c r="DI25" s="21" t="s">
        <v>5</v>
      </c>
      <c r="DJ25" s="21" t="s">
        <v>5</v>
      </c>
      <c r="DK25" s="21" t="s">
        <v>5</v>
      </c>
      <c r="DL25" s="21" t="s">
        <v>5</v>
      </c>
      <c r="DM25" s="21" t="s">
        <v>5</v>
      </c>
      <c r="DN25" s="21" t="s">
        <v>5</v>
      </c>
      <c r="DO25" s="21" t="s">
        <v>5</v>
      </c>
      <c r="DP25" s="21" t="s">
        <v>5</v>
      </c>
      <c r="DQ25" s="21" t="s">
        <v>5</v>
      </c>
      <c r="DR25" s="21" t="s">
        <v>5</v>
      </c>
      <c r="DS25" s="21" t="s">
        <v>5</v>
      </c>
      <c r="DT25" s="21" t="s">
        <v>5</v>
      </c>
      <c r="DU25" s="21" t="s">
        <v>5</v>
      </c>
      <c r="DV25" s="21" t="s">
        <v>5</v>
      </c>
      <c r="DW25" s="21" t="s">
        <v>5</v>
      </c>
      <c r="DX25" s="21" t="s">
        <v>5</v>
      </c>
      <c r="DY25" s="21" t="s">
        <v>5</v>
      </c>
      <c r="DZ25" s="21" t="s">
        <v>5</v>
      </c>
      <c r="EA25" s="21" t="s">
        <v>5</v>
      </c>
      <c r="EB25" s="21" t="s">
        <v>5</v>
      </c>
      <c r="EC25" s="21" t="s">
        <v>5</v>
      </c>
      <c r="ED25" s="21" t="s">
        <v>5</v>
      </c>
      <c r="EE25" s="21" t="s">
        <v>5</v>
      </c>
      <c r="EF25" s="21" t="s">
        <v>5</v>
      </c>
      <c r="EG25" s="21" t="s">
        <v>5</v>
      </c>
      <c r="EH25" s="21" t="s">
        <v>5</v>
      </c>
      <c r="EI25" s="21" t="s">
        <v>5</v>
      </c>
      <c r="EJ25" s="21" t="s">
        <v>5</v>
      </c>
      <c r="EK25" s="21" t="s">
        <v>5</v>
      </c>
      <c r="EL25" s="21" t="s">
        <v>5</v>
      </c>
      <c r="EM25" s="21" t="s">
        <v>5</v>
      </c>
      <c r="EN25" s="21" t="s">
        <v>5</v>
      </c>
      <c r="EO25" s="21" t="s">
        <v>5</v>
      </c>
      <c r="EP25" s="21" t="s">
        <v>5</v>
      </c>
      <c r="EQ25" s="21" t="s">
        <v>5</v>
      </c>
      <c r="ER25" s="21" t="s">
        <v>5</v>
      </c>
      <c r="ES25" s="21" t="s">
        <v>5</v>
      </c>
      <c r="ET25" s="21" t="s">
        <v>5</v>
      </c>
      <c r="EU25" s="21" t="s">
        <v>5</v>
      </c>
      <c r="EV25" s="21" t="s">
        <v>5</v>
      </c>
      <c r="EW25" s="21" t="s">
        <v>5</v>
      </c>
      <c r="EX25" s="21" t="s">
        <v>5</v>
      </c>
      <c r="EY25" s="21" t="s">
        <v>5</v>
      </c>
      <c r="EZ25" s="21" t="s">
        <v>5</v>
      </c>
      <c r="FA25" s="21" t="s">
        <v>5</v>
      </c>
      <c r="FB25" s="21" t="s">
        <v>5</v>
      </c>
      <c r="FC25" s="21" t="s">
        <v>5</v>
      </c>
      <c r="FD25" s="21" t="s">
        <v>5</v>
      </c>
      <c r="FE25" s="21" t="s">
        <v>5</v>
      </c>
      <c r="FF25" s="21" t="s">
        <v>5</v>
      </c>
      <c r="FG25" s="21" t="s">
        <v>5</v>
      </c>
      <c r="FH25" s="21" t="s">
        <v>5</v>
      </c>
      <c r="FI25" s="21" t="s">
        <v>5</v>
      </c>
      <c r="FJ25" s="21" t="s">
        <v>5</v>
      </c>
      <c r="FK25" s="21" t="s">
        <v>5</v>
      </c>
      <c r="FL25" s="21" t="s">
        <v>5</v>
      </c>
      <c r="FM25" s="21" t="s">
        <v>5</v>
      </c>
      <c r="FN25" s="21" t="s">
        <v>5</v>
      </c>
    </row>
    <row r="26" spans="1:170" ht="38.25" customHeight="1" x14ac:dyDescent="0.25">
      <c r="A26" s="238"/>
      <c r="B26" s="230" t="s">
        <v>30</v>
      </c>
      <c r="C26" s="231"/>
      <c r="D26" s="19">
        <v>1</v>
      </c>
      <c r="E26" s="19">
        <v>1</v>
      </c>
      <c r="F26" s="19">
        <v>1</v>
      </c>
      <c r="G26" s="19">
        <v>0</v>
      </c>
      <c r="H26" s="18" t="s">
        <v>255</v>
      </c>
      <c r="I26" s="18">
        <v>1</v>
      </c>
      <c r="J26" s="18">
        <v>1</v>
      </c>
      <c r="K26" s="18">
        <v>1</v>
      </c>
      <c r="L26" s="18">
        <v>0</v>
      </c>
      <c r="M26" s="18">
        <v>1</v>
      </c>
      <c r="N26" s="18">
        <v>1</v>
      </c>
      <c r="O26" s="18">
        <v>1</v>
      </c>
      <c r="P26" s="18">
        <v>1</v>
      </c>
      <c r="Q26" s="18">
        <v>1</v>
      </c>
      <c r="R26" s="18">
        <v>1</v>
      </c>
      <c r="S26" s="18">
        <v>1</v>
      </c>
      <c r="T26" s="18">
        <v>1</v>
      </c>
      <c r="U26" s="18">
        <v>0</v>
      </c>
      <c r="V26" s="18">
        <v>1</v>
      </c>
      <c r="W26" s="18">
        <v>1</v>
      </c>
      <c r="X26" s="18">
        <v>0</v>
      </c>
      <c r="Y26" s="18">
        <v>1</v>
      </c>
      <c r="Z26" s="18">
        <v>0</v>
      </c>
      <c r="AA26" s="18">
        <v>1</v>
      </c>
      <c r="AB26" s="18">
        <v>1</v>
      </c>
      <c r="AC26" s="18">
        <v>1</v>
      </c>
      <c r="AD26" s="18">
        <v>1</v>
      </c>
      <c r="AE26" s="18">
        <v>1</v>
      </c>
      <c r="AF26" s="18">
        <v>1</v>
      </c>
      <c r="AG26" s="18">
        <v>1</v>
      </c>
      <c r="AH26" s="18">
        <v>1</v>
      </c>
      <c r="AI26" s="18">
        <v>0</v>
      </c>
      <c r="AJ26" s="18">
        <v>0</v>
      </c>
      <c r="AK26" s="18">
        <v>0</v>
      </c>
      <c r="AL26" s="18">
        <v>1</v>
      </c>
      <c r="AM26" s="18">
        <v>0</v>
      </c>
      <c r="AN26" s="18">
        <v>0</v>
      </c>
      <c r="AO26" s="18">
        <v>1</v>
      </c>
      <c r="AP26" s="18">
        <v>1</v>
      </c>
      <c r="AQ26" s="18">
        <v>1</v>
      </c>
      <c r="AR26" s="18" t="s">
        <v>255</v>
      </c>
      <c r="AS26" s="18">
        <v>1</v>
      </c>
      <c r="AT26" s="18">
        <v>1</v>
      </c>
      <c r="AU26" s="18">
        <v>0</v>
      </c>
      <c r="AV26" s="18">
        <v>1</v>
      </c>
      <c r="AW26" s="18">
        <v>1</v>
      </c>
      <c r="AX26" s="18">
        <v>0</v>
      </c>
      <c r="AY26" s="18">
        <v>0</v>
      </c>
      <c r="AZ26" s="18">
        <v>1</v>
      </c>
      <c r="BA26" s="18">
        <v>0</v>
      </c>
      <c r="BB26" s="18">
        <v>1</v>
      </c>
      <c r="BC26" s="18">
        <v>1</v>
      </c>
      <c r="BD26" s="18" t="s">
        <v>255</v>
      </c>
      <c r="BE26" s="18">
        <v>1</v>
      </c>
      <c r="BF26" s="18">
        <v>1</v>
      </c>
      <c r="BG26" s="18">
        <v>1</v>
      </c>
      <c r="BH26" s="18">
        <v>1</v>
      </c>
      <c r="BI26" s="18">
        <v>1</v>
      </c>
      <c r="BJ26" s="18">
        <v>0</v>
      </c>
      <c r="BK26" s="18">
        <v>1</v>
      </c>
      <c r="BL26" s="18">
        <v>1</v>
      </c>
      <c r="BM26" s="18">
        <v>0</v>
      </c>
      <c r="BN26" s="18">
        <v>0</v>
      </c>
      <c r="BO26" s="18">
        <v>0</v>
      </c>
      <c r="BP26" s="18">
        <v>1</v>
      </c>
      <c r="BQ26" s="18">
        <v>0</v>
      </c>
      <c r="BR26" s="18">
        <v>0</v>
      </c>
      <c r="BS26" s="18">
        <v>0</v>
      </c>
      <c r="BT26" s="18">
        <v>1</v>
      </c>
      <c r="BU26" s="18">
        <v>1</v>
      </c>
      <c r="BV26" s="18">
        <v>1</v>
      </c>
      <c r="BW26" s="18">
        <v>1</v>
      </c>
      <c r="BX26" s="18">
        <v>1</v>
      </c>
      <c r="BY26" s="18">
        <v>1</v>
      </c>
      <c r="BZ26" s="18">
        <v>0</v>
      </c>
      <c r="CA26" s="18">
        <v>0</v>
      </c>
      <c r="CB26" s="18">
        <v>1</v>
      </c>
      <c r="CC26" s="18">
        <v>1</v>
      </c>
      <c r="CD26" s="18">
        <v>1</v>
      </c>
      <c r="CE26" s="18">
        <v>0</v>
      </c>
      <c r="CF26" s="18">
        <v>1</v>
      </c>
      <c r="CG26" s="18">
        <v>0</v>
      </c>
      <c r="CH26" s="18">
        <v>1</v>
      </c>
      <c r="CI26" s="18">
        <v>0</v>
      </c>
      <c r="CJ26" s="18">
        <v>1</v>
      </c>
      <c r="CK26" s="18">
        <v>1</v>
      </c>
      <c r="CL26" s="18">
        <v>1</v>
      </c>
      <c r="CM26" s="18">
        <v>1</v>
      </c>
      <c r="CN26" s="18">
        <v>1</v>
      </c>
      <c r="CO26" s="18">
        <v>1</v>
      </c>
      <c r="CP26" s="18">
        <v>0</v>
      </c>
      <c r="CQ26" s="18">
        <v>0</v>
      </c>
      <c r="CR26" s="18">
        <v>0</v>
      </c>
      <c r="CS26" s="18">
        <v>0</v>
      </c>
      <c r="CT26" s="18">
        <v>0</v>
      </c>
      <c r="CU26" s="18">
        <v>1</v>
      </c>
      <c r="CV26" s="18">
        <v>1</v>
      </c>
      <c r="CW26" s="18">
        <v>1</v>
      </c>
      <c r="CX26" s="18">
        <v>0</v>
      </c>
      <c r="CY26" s="18">
        <v>1</v>
      </c>
      <c r="CZ26" s="18">
        <v>1</v>
      </c>
      <c r="DA26" s="18">
        <v>0</v>
      </c>
      <c r="DB26" s="18">
        <v>1</v>
      </c>
      <c r="DC26" s="18">
        <v>0</v>
      </c>
      <c r="DD26" s="18">
        <v>0</v>
      </c>
      <c r="DE26" s="18">
        <v>1</v>
      </c>
      <c r="DF26" s="18">
        <v>0</v>
      </c>
      <c r="DG26" s="18">
        <v>0</v>
      </c>
      <c r="DH26" s="18">
        <v>1</v>
      </c>
      <c r="DI26" s="18">
        <v>1</v>
      </c>
      <c r="DJ26" s="18">
        <v>1</v>
      </c>
      <c r="DK26" s="18">
        <v>0</v>
      </c>
      <c r="DL26" s="18">
        <v>1</v>
      </c>
      <c r="DM26" s="18">
        <v>1</v>
      </c>
      <c r="DN26" s="18">
        <v>0</v>
      </c>
      <c r="DO26" s="18">
        <v>0</v>
      </c>
      <c r="DP26" s="18">
        <v>0</v>
      </c>
      <c r="DQ26" s="18">
        <v>0</v>
      </c>
      <c r="DR26" s="18">
        <v>0</v>
      </c>
      <c r="DS26" s="18">
        <v>0</v>
      </c>
      <c r="DT26" s="18">
        <v>0</v>
      </c>
      <c r="DU26" s="18">
        <v>1</v>
      </c>
      <c r="DV26" s="18">
        <v>1</v>
      </c>
      <c r="DW26" s="18">
        <v>1</v>
      </c>
      <c r="DX26" s="18">
        <v>0</v>
      </c>
      <c r="DY26" s="18">
        <v>0</v>
      </c>
      <c r="DZ26" s="18">
        <v>1</v>
      </c>
      <c r="EA26" s="18">
        <v>1</v>
      </c>
      <c r="EB26" s="18">
        <v>0</v>
      </c>
      <c r="EC26" s="18">
        <v>1</v>
      </c>
      <c r="ED26" s="18">
        <v>1</v>
      </c>
      <c r="EE26" s="18">
        <v>1</v>
      </c>
      <c r="EF26" s="18">
        <v>1</v>
      </c>
      <c r="EG26" s="18">
        <v>1</v>
      </c>
      <c r="EH26" s="18">
        <v>1</v>
      </c>
      <c r="EI26" s="18">
        <v>1</v>
      </c>
      <c r="EJ26" s="18">
        <v>1</v>
      </c>
      <c r="EK26" s="18">
        <v>1</v>
      </c>
      <c r="EL26" s="18">
        <v>1</v>
      </c>
      <c r="EM26" s="18">
        <v>1</v>
      </c>
      <c r="EN26" s="18">
        <v>0</v>
      </c>
      <c r="EO26" s="18">
        <v>0</v>
      </c>
      <c r="EP26" s="18">
        <v>1</v>
      </c>
      <c r="EQ26" s="18">
        <v>1</v>
      </c>
      <c r="ER26" s="18">
        <v>1</v>
      </c>
      <c r="ES26" s="18">
        <v>1</v>
      </c>
      <c r="ET26" s="18">
        <v>1</v>
      </c>
      <c r="EU26" s="18">
        <v>1</v>
      </c>
      <c r="EV26" s="18">
        <v>1</v>
      </c>
      <c r="EW26" s="18" t="s">
        <v>255</v>
      </c>
      <c r="EX26" s="18" t="s">
        <v>255</v>
      </c>
      <c r="EY26" s="18" t="s">
        <v>255</v>
      </c>
      <c r="EZ26" s="18" t="s">
        <v>255</v>
      </c>
      <c r="FA26" s="18" t="s">
        <v>255</v>
      </c>
      <c r="FB26" s="18" t="s">
        <v>255</v>
      </c>
      <c r="FC26" s="18" t="s">
        <v>255</v>
      </c>
      <c r="FD26" s="18" t="s">
        <v>255</v>
      </c>
      <c r="FE26" s="18" t="s">
        <v>255</v>
      </c>
      <c r="FF26" s="18" t="s">
        <v>255</v>
      </c>
      <c r="FG26" s="18" t="s">
        <v>255</v>
      </c>
      <c r="FH26" s="18" t="s">
        <v>255</v>
      </c>
      <c r="FI26" s="18" t="s">
        <v>255</v>
      </c>
      <c r="FJ26" s="18" t="s">
        <v>255</v>
      </c>
      <c r="FK26" s="18">
        <v>0</v>
      </c>
      <c r="FL26" s="18" t="s">
        <v>255</v>
      </c>
      <c r="FM26" s="18" t="s">
        <v>255</v>
      </c>
      <c r="FN26" s="18" t="s">
        <v>255</v>
      </c>
    </row>
    <row r="27" spans="1:170" s="14" customFormat="1" ht="21" customHeight="1" x14ac:dyDescent="0.25">
      <c r="A27" s="238"/>
      <c r="B27" s="234" t="s">
        <v>31</v>
      </c>
      <c r="C27" s="235"/>
      <c r="D27" s="21" t="s">
        <v>5</v>
      </c>
      <c r="E27" s="21" t="s">
        <v>5</v>
      </c>
      <c r="F27" s="21" t="s">
        <v>5</v>
      </c>
      <c r="G27" s="21" t="s">
        <v>5</v>
      </c>
      <c r="H27" s="21" t="s">
        <v>5</v>
      </c>
      <c r="I27" s="21" t="s">
        <v>5</v>
      </c>
      <c r="J27" s="21" t="s">
        <v>5</v>
      </c>
      <c r="K27" s="21" t="s">
        <v>5</v>
      </c>
      <c r="L27" s="21" t="s">
        <v>5</v>
      </c>
      <c r="M27" s="21" t="s">
        <v>5</v>
      </c>
      <c r="N27" s="21" t="s">
        <v>5</v>
      </c>
      <c r="O27" s="21" t="s">
        <v>5</v>
      </c>
      <c r="P27" s="21" t="s">
        <v>5</v>
      </c>
      <c r="Q27" s="21" t="s">
        <v>5</v>
      </c>
      <c r="R27" s="21" t="s">
        <v>5</v>
      </c>
      <c r="S27" s="21" t="s">
        <v>5</v>
      </c>
      <c r="T27" s="21" t="s">
        <v>5</v>
      </c>
      <c r="U27" s="21" t="s">
        <v>5</v>
      </c>
      <c r="V27" s="21" t="s">
        <v>5</v>
      </c>
      <c r="W27" s="21" t="s">
        <v>5</v>
      </c>
      <c r="X27" s="21" t="s">
        <v>5</v>
      </c>
      <c r="Y27" s="21" t="s">
        <v>5</v>
      </c>
      <c r="Z27" s="21" t="s">
        <v>5</v>
      </c>
      <c r="AA27" s="21" t="s">
        <v>5</v>
      </c>
      <c r="AB27" s="21" t="s">
        <v>5</v>
      </c>
      <c r="AC27" s="21" t="s">
        <v>5</v>
      </c>
      <c r="AD27" s="21" t="s">
        <v>5</v>
      </c>
      <c r="AE27" s="21" t="s">
        <v>5</v>
      </c>
      <c r="AF27" s="21" t="s">
        <v>5</v>
      </c>
      <c r="AG27" s="21" t="s">
        <v>5</v>
      </c>
      <c r="AH27" s="21" t="s">
        <v>5</v>
      </c>
      <c r="AI27" s="21" t="s">
        <v>5</v>
      </c>
      <c r="AJ27" s="21" t="s">
        <v>5</v>
      </c>
      <c r="AK27" s="21" t="s">
        <v>5</v>
      </c>
      <c r="AL27" s="21" t="s">
        <v>5</v>
      </c>
      <c r="AM27" s="21" t="s">
        <v>5</v>
      </c>
      <c r="AN27" s="21" t="s">
        <v>5</v>
      </c>
      <c r="AO27" s="21" t="s">
        <v>5</v>
      </c>
      <c r="AP27" s="21" t="s">
        <v>5</v>
      </c>
      <c r="AQ27" s="21" t="s">
        <v>5</v>
      </c>
      <c r="AR27" s="21" t="s">
        <v>5</v>
      </c>
      <c r="AS27" s="21" t="s">
        <v>5</v>
      </c>
      <c r="AT27" s="21" t="s">
        <v>5</v>
      </c>
      <c r="AU27" s="21" t="s">
        <v>5</v>
      </c>
      <c r="AV27" s="21" t="s">
        <v>5</v>
      </c>
      <c r="AW27" s="21" t="s">
        <v>5</v>
      </c>
      <c r="AX27" s="21" t="s">
        <v>5</v>
      </c>
      <c r="AY27" s="21" t="s">
        <v>5</v>
      </c>
      <c r="AZ27" s="21" t="s">
        <v>5</v>
      </c>
      <c r="BA27" s="21" t="s">
        <v>5</v>
      </c>
      <c r="BB27" s="21" t="s">
        <v>5</v>
      </c>
      <c r="BC27" s="21" t="s">
        <v>5</v>
      </c>
      <c r="BD27" s="21" t="s">
        <v>5</v>
      </c>
      <c r="BE27" s="21" t="s">
        <v>5</v>
      </c>
      <c r="BF27" s="21" t="s">
        <v>5</v>
      </c>
      <c r="BG27" s="21" t="s">
        <v>5</v>
      </c>
      <c r="BH27" s="21" t="s">
        <v>5</v>
      </c>
      <c r="BI27" s="21" t="s">
        <v>5</v>
      </c>
      <c r="BJ27" s="21" t="s">
        <v>5</v>
      </c>
      <c r="BK27" s="21" t="s">
        <v>5</v>
      </c>
      <c r="BL27" s="21" t="s">
        <v>5</v>
      </c>
      <c r="BM27" s="21" t="s">
        <v>5</v>
      </c>
      <c r="BN27" s="21" t="s">
        <v>5</v>
      </c>
      <c r="BO27" s="21" t="s">
        <v>5</v>
      </c>
      <c r="BP27" s="21" t="s">
        <v>5</v>
      </c>
      <c r="BQ27" s="21" t="s">
        <v>5</v>
      </c>
      <c r="BR27" s="21" t="s">
        <v>5</v>
      </c>
      <c r="BS27" s="21" t="s">
        <v>5</v>
      </c>
      <c r="BT27" s="21" t="s">
        <v>5</v>
      </c>
      <c r="BU27" s="21" t="s">
        <v>5</v>
      </c>
      <c r="BV27" s="21" t="s">
        <v>5</v>
      </c>
      <c r="BW27" s="21" t="s">
        <v>5</v>
      </c>
      <c r="BX27" s="21" t="s">
        <v>5</v>
      </c>
      <c r="BY27" s="21" t="s">
        <v>5</v>
      </c>
      <c r="BZ27" s="21" t="s">
        <v>5</v>
      </c>
      <c r="CA27" s="21" t="s">
        <v>5</v>
      </c>
      <c r="CB27" s="21" t="s">
        <v>5</v>
      </c>
      <c r="CC27" s="21" t="s">
        <v>5</v>
      </c>
      <c r="CD27" s="21" t="s">
        <v>5</v>
      </c>
      <c r="CE27" s="21" t="s">
        <v>5</v>
      </c>
      <c r="CF27" s="21" t="s">
        <v>5</v>
      </c>
      <c r="CG27" s="21" t="s">
        <v>5</v>
      </c>
      <c r="CH27" s="21" t="s">
        <v>5</v>
      </c>
      <c r="CI27" s="21" t="s">
        <v>5</v>
      </c>
      <c r="CJ27" s="21" t="s">
        <v>5</v>
      </c>
      <c r="CK27" s="21" t="s">
        <v>5</v>
      </c>
      <c r="CL27" s="21" t="s">
        <v>5</v>
      </c>
      <c r="CM27" s="21" t="s">
        <v>5</v>
      </c>
      <c r="CN27" s="21" t="s">
        <v>5</v>
      </c>
      <c r="CO27" s="21" t="s">
        <v>5</v>
      </c>
      <c r="CP27" s="21" t="s">
        <v>5</v>
      </c>
      <c r="CQ27" s="21" t="s">
        <v>5</v>
      </c>
      <c r="CR27" s="21" t="s">
        <v>5</v>
      </c>
      <c r="CS27" s="21" t="s">
        <v>5</v>
      </c>
      <c r="CT27" s="21" t="s">
        <v>5</v>
      </c>
      <c r="CU27" s="21" t="s">
        <v>5</v>
      </c>
      <c r="CV27" s="21" t="s">
        <v>5</v>
      </c>
      <c r="CW27" s="21" t="s">
        <v>5</v>
      </c>
      <c r="CX27" s="21" t="s">
        <v>5</v>
      </c>
      <c r="CY27" s="21" t="s">
        <v>5</v>
      </c>
      <c r="CZ27" s="21" t="s">
        <v>5</v>
      </c>
      <c r="DA27" s="21" t="s">
        <v>5</v>
      </c>
      <c r="DB27" s="21" t="s">
        <v>5</v>
      </c>
      <c r="DC27" s="21" t="s">
        <v>5</v>
      </c>
      <c r="DD27" s="21" t="s">
        <v>5</v>
      </c>
      <c r="DE27" s="21" t="s">
        <v>5</v>
      </c>
      <c r="DF27" s="21" t="s">
        <v>5</v>
      </c>
      <c r="DG27" s="21" t="s">
        <v>5</v>
      </c>
      <c r="DH27" s="21" t="s">
        <v>5</v>
      </c>
      <c r="DI27" s="21" t="s">
        <v>5</v>
      </c>
      <c r="DJ27" s="21" t="s">
        <v>5</v>
      </c>
      <c r="DK27" s="21" t="s">
        <v>5</v>
      </c>
      <c r="DL27" s="21" t="s">
        <v>5</v>
      </c>
      <c r="DM27" s="21" t="s">
        <v>5</v>
      </c>
      <c r="DN27" s="21" t="s">
        <v>5</v>
      </c>
      <c r="DO27" s="21" t="s">
        <v>5</v>
      </c>
      <c r="DP27" s="21" t="s">
        <v>5</v>
      </c>
      <c r="DQ27" s="21" t="s">
        <v>5</v>
      </c>
      <c r="DR27" s="21" t="s">
        <v>5</v>
      </c>
      <c r="DS27" s="21" t="s">
        <v>5</v>
      </c>
      <c r="DT27" s="21" t="s">
        <v>5</v>
      </c>
      <c r="DU27" s="21" t="s">
        <v>5</v>
      </c>
      <c r="DV27" s="21" t="s">
        <v>5</v>
      </c>
      <c r="DW27" s="21" t="s">
        <v>5</v>
      </c>
      <c r="DX27" s="21" t="s">
        <v>5</v>
      </c>
      <c r="DY27" s="21" t="s">
        <v>5</v>
      </c>
      <c r="DZ27" s="21" t="s">
        <v>5</v>
      </c>
      <c r="EA27" s="21" t="s">
        <v>5</v>
      </c>
      <c r="EB27" s="21" t="s">
        <v>5</v>
      </c>
      <c r="EC27" s="21" t="s">
        <v>5</v>
      </c>
      <c r="ED27" s="21" t="s">
        <v>5</v>
      </c>
      <c r="EE27" s="21" t="s">
        <v>5</v>
      </c>
      <c r="EF27" s="21" t="s">
        <v>5</v>
      </c>
      <c r="EG27" s="21" t="s">
        <v>5</v>
      </c>
      <c r="EH27" s="21" t="s">
        <v>5</v>
      </c>
      <c r="EI27" s="21" t="s">
        <v>5</v>
      </c>
      <c r="EJ27" s="21" t="s">
        <v>5</v>
      </c>
      <c r="EK27" s="21" t="s">
        <v>5</v>
      </c>
      <c r="EL27" s="21" t="s">
        <v>5</v>
      </c>
      <c r="EM27" s="21" t="s">
        <v>5</v>
      </c>
      <c r="EN27" s="21" t="s">
        <v>5</v>
      </c>
      <c r="EO27" s="21" t="s">
        <v>5</v>
      </c>
      <c r="EP27" s="21" t="s">
        <v>5</v>
      </c>
      <c r="EQ27" s="21" t="s">
        <v>5</v>
      </c>
      <c r="ER27" s="21" t="s">
        <v>5</v>
      </c>
      <c r="ES27" s="21" t="s">
        <v>5</v>
      </c>
      <c r="ET27" s="21" t="s">
        <v>5</v>
      </c>
      <c r="EU27" s="21" t="s">
        <v>5</v>
      </c>
      <c r="EV27" s="21" t="s">
        <v>5</v>
      </c>
      <c r="EW27" s="21" t="s">
        <v>5</v>
      </c>
      <c r="EX27" s="21" t="s">
        <v>5</v>
      </c>
      <c r="EY27" s="21" t="s">
        <v>5</v>
      </c>
      <c r="EZ27" s="21" t="s">
        <v>5</v>
      </c>
      <c r="FA27" s="21" t="s">
        <v>5</v>
      </c>
      <c r="FB27" s="21" t="s">
        <v>5</v>
      </c>
      <c r="FC27" s="21" t="s">
        <v>5</v>
      </c>
      <c r="FD27" s="21" t="s">
        <v>5</v>
      </c>
      <c r="FE27" s="21" t="s">
        <v>5</v>
      </c>
      <c r="FF27" s="21" t="s">
        <v>5</v>
      </c>
      <c r="FG27" s="21" t="s">
        <v>5</v>
      </c>
      <c r="FH27" s="21" t="s">
        <v>5</v>
      </c>
      <c r="FI27" s="21" t="s">
        <v>5</v>
      </c>
      <c r="FJ27" s="21" t="s">
        <v>5</v>
      </c>
      <c r="FK27" s="21" t="s">
        <v>5</v>
      </c>
      <c r="FL27" s="21" t="s">
        <v>5</v>
      </c>
      <c r="FM27" s="21" t="s">
        <v>5</v>
      </c>
      <c r="FN27" s="21" t="s">
        <v>5</v>
      </c>
    </row>
    <row r="28" spans="1:170" ht="38.25" customHeight="1" x14ac:dyDescent="0.25">
      <c r="A28" s="238"/>
      <c r="B28" s="230" t="s">
        <v>32</v>
      </c>
      <c r="C28" s="231"/>
      <c r="D28" s="19">
        <v>1</v>
      </c>
      <c r="E28" s="19">
        <v>1</v>
      </c>
      <c r="F28" s="19">
        <v>1</v>
      </c>
      <c r="G28" s="19" t="s">
        <v>255</v>
      </c>
      <c r="H28" s="18">
        <v>0</v>
      </c>
      <c r="I28" s="18" t="s">
        <v>255</v>
      </c>
      <c r="J28" s="18" t="s">
        <v>255</v>
      </c>
      <c r="K28" s="18">
        <v>0</v>
      </c>
      <c r="L28" s="18" t="s">
        <v>255</v>
      </c>
      <c r="M28" s="18">
        <v>0</v>
      </c>
      <c r="N28" s="18">
        <v>0</v>
      </c>
      <c r="O28" s="18" t="s">
        <v>302</v>
      </c>
      <c r="P28" s="18" t="s">
        <v>302</v>
      </c>
      <c r="Q28" s="18">
        <v>1</v>
      </c>
      <c r="R28" s="18">
        <v>1</v>
      </c>
      <c r="S28" s="18">
        <v>0</v>
      </c>
      <c r="T28" s="18" t="s">
        <v>255</v>
      </c>
      <c r="U28" s="18" t="s">
        <v>255</v>
      </c>
      <c r="V28" s="18" t="s">
        <v>255</v>
      </c>
      <c r="W28" s="18" t="s">
        <v>255</v>
      </c>
      <c r="X28" s="18" t="s">
        <v>255</v>
      </c>
      <c r="Y28" s="18" t="s">
        <v>255</v>
      </c>
      <c r="Z28" s="18">
        <v>0</v>
      </c>
      <c r="AA28" s="18">
        <v>0</v>
      </c>
      <c r="AB28" s="18">
        <v>1</v>
      </c>
      <c r="AC28" s="18">
        <v>0</v>
      </c>
      <c r="AD28" s="18" t="s">
        <v>255</v>
      </c>
      <c r="AE28" s="18" t="s">
        <v>255</v>
      </c>
      <c r="AF28" s="112">
        <v>0</v>
      </c>
      <c r="AG28" s="18" t="s">
        <v>255</v>
      </c>
      <c r="AH28" s="18">
        <v>1</v>
      </c>
      <c r="AI28" s="18" t="s">
        <v>255</v>
      </c>
      <c r="AJ28" s="18">
        <v>0</v>
      </c>
      <c r="AK28" s="18">
        <v>0</v>
      </c>
      <c r="AL28" s="18" t="s">
        <v>255</v>
      </c>
      <c r="AM28" s="18">
        <v>0</v>
      </c>
      <c r="AN28" s="18" t="s">
        <v>255</v>
      </c>
      <c r="AO28" s="18" t="s">
        <v>255</v>
      </c>
      <c r="AP28" s="18" t="s">
        <v>255</v>
      </c>
      <c r="AQ28" s="18" t="s">
        <v>255</v>
      </c>
      <c r="AR28" s="18" t="s">
        <v>255</v>
      </c>
      <c r="AS28" s="18" t="s">
        <v>255</v>
      </c>
      <c r="AT28" s="18">
        <v>0</v>
      </c>
      <c r="AU28" s="18" t="s">
        <v>255</v>
      </c>
      <c r="AV28" s="18" t="s">
        <v>255</v>
      </c>
      <c r="AW28" s="18">
        <v>0</v>
      </c>
      <c r="AX28" s="18" t="s">
        <v>255</v>
      </c>
      <c r="AY28" s="18" t="s">
        <v>255</v>
      </c>
      <c r="AZ28" s="18">
        <v>0</v>
      </c>
      <c r="BA28" s="18" t="s">
        <v>255</v>
      </c>
      <c r="BB28" s="18">
        <v>1</v>
      </c>
      <c r="BC28" s="18">
        <v>0</v>
      </c>
      <c r="BD28" s="18" t="s">
        <v>255</v>
      </c>
      <c r="BE28" s="18" t="s">
        <v>255</v>
      </c>
      <c r="BF28" s="18" t="s">
        <v>255</v>
      </c>
      <c r="BG28" s="18" t="s">
        <v>255</v>
      </c>
      <c r="BH28" s="18" t="s">
        <v>255</v>
      </c>
      <c r="BI28" s="18">
        <v>0</v>
      </c>
      <c r="BJ28" s="18">
        <v>0</v>
      </c>
      <c r="BK28" s="18" t="s">
        <v>255</v>
      </c>
      <c r="BL28" s="18" t="s">
        <v>255</v>
      </c>
      <c r="BM28" s="18" t="s">
        <v>255</v>
      </c>
      <c r="BN28" s="18" t="s">
        <v>255</v>
      </c>
      <c r="BO28" s="18" t="s">
        <v>255</v>
      </c>
      <c r="BP28" s="18" t="s">
        <v>255</v>
      </c>
      <c r="BQ28" s="18" t="s">
        <v>255</v>
      </c>
      <c r="BR28" s="18" t="s">
        <v>255</v>
      </c>
      <c r="BS28" s="18" t="s">
        <v>255</v>
      </c>
      <c r="BT28" s="18" t="s">
        <v>255</v>
      </c>
      <c r="BU28" s="18">
        <v>0</v>
      </c>
      <c r="BV28" s="18" t="s">
        <v>255</v>
      </c>
      <c r="BW28" s="18" t="s">
        <v>255</v>
      </c>
      <c r="BX28" s="18" t="s">
        <v>255</v>
      </c>
      <c r="BY28" s="18" t="s">
        <v>255</v>
      </c>
      <c r="BZ28" s="18" t="s">
        <v>255</v>
      </c>
      <c r="CA28" s="112">
        <v>0</v>
      </c>
      <c r="CB28" s="18" t="s">
        <v>255</v>
      </c>
      <c r="CC28" s="18">
        <v>1</v>
      </c>
      <c r="CD28" s="112">
        <v>0</v>
      </c>
      <c r="CE28" s="18" t="s">
        <v>255</v>
      </c>
      <c r="CF28" s="18">
        <v>0</v>
      </c>
      <c r="CG28" s="18" t="s">
        <v>255</v>
      </c>
      <c r="CH28" s="18" t="s">
        <v>255</v>
      </c>
      <c r="CI28" s="18" t="s">
        <v>255</v>
      </c>
      <c r="CJ28" s="18" t="s">
        <v>255</v>
      </c>
      <c r="CK28" s="18">
        <v>1</v>
      </c>
      <c r="CL28" s="18" t="s">
        <v>255</v>
      </c>
      <c r="CM28" s="18" t="s">
        <v>255</v>
      </c>
      <c r="CN28" s="18" t="s">
        <v>255</v>
      </c>
      <c r="CO28" s="18">
        <v>0</v>
      </c>
      <c r="CP28" s="18" t="s">
        <v>255</v>
      </c>
      <c r="CQ28" s="18" t="s">
        <v>255</v>
      </c>
      <c r="CR28" s="18">
        <v>0</v>
      </c>
      <c r="CS28" s="18" t="s">
        <v>255</v>
      </c>
      <c r="CT28" s="18" t="s">
        <v>255</v>
      </c>
      <c r="CU28" s="18" t="s">
        <v>255</v>
      </c>
      <c r="CV28" s="18" t="s">
        <v>255</v>
      </c>
      <c r="CW28" s="18">
        <v>0</v>
      </c>
      <c r="CX28" s="18" t="s">
        <v>255</v>
      </c>
      <c r="CY28" s="18" t="s">
        <v>255</v>
      </c>
      <c r="CZ28" s="18">
        <v>0</v>
      </c>
      <c r="DA28" s="18" t="s">
        <v>255</v>
      </c>
      <c r="DB28" s="18" t="s">
        <v>255</v>
      </c>
      <c r="DC28" s="18" t="s">
        <v>255</v>
      </c>
      <c r="DD28" s="18">
        <v>0</v>
      </c>
      <c r="DE28" s="18" t="s">
        <v>255</v>
      </c>
      <c r="DF28" s="18" t="s">
        <v>255</v>
      </c>
      <c r="DG28" s="18" t="s">
        <v>255</v>
      </c>
      <c r="DH28" s="18" t="s">
        <v>255</v>
      </c>
      <c r="DI28" s="18">
        <v>0</v>
      </c>
      <c r="DJ28" s="18" t="s">
        <v>255</v>
      </c>
      <c r="DK28" s="18">
        <v>1</v>
      </c>
      <c r="DL28" s="18">
        <v>0</v>
      </c>
      <c r="DM28" s="18" t="s">
        <v>255</v>
      </c>
      <c r="DN28" s="18" t="s">
        <v>255</v>
      </c>
      <c r="DO28" s="18">
        <v>0</v>
      </c>
      <c r="DP28" s="18" t="s">
        <v>255</v>
      </c>
      <c r="DQ28" s="18" t="s">
        <v>255</v>
      </c>
      <c r="DR28" s="18" t="s">
        <v>255</v>
      </c>
      <c r="DS28" s="18" t="s">
        <v>255</v>
      </c>
      <c r="DT28" s="18">
        <v>0</v>
      </c>
      <c r="DU28" s="18" t="s">
        <v>255</v>
      </c>
      <c r="DV28" s="18">
        <v>0</v>
      </c>
      <c r="DW28" s="18" t="s">
        <v>255</v>
      </c>
      <c r="DX28" s="18" t="s">
        <v>255</v>
      </c>
      <c r="DY28" s="18" t="s">
        <v>255</v>
      </c>
      <c r="DZ28" s="18" t="s">
        <v>255</v>
      </c>
      <c r="EA28" s="18" t="s">
        <v>255</v>
      </c>
      <c r="EB28" s="18">
        <v>0</v>
      </c>
      <c r="EC28" s="18" t="s">
        <v>255</v>
      </c>
      <c r="ED28" s="18" t="s">
        <v>255</v>
      </c>
      <c r="EE28" s="18" t="s">
        <v>255</v>
      </c>
      <c r="EF28" s="18" t="s">
        <v>255</v>
      </c>
      <c r="EG28" s="18" t="s">
        <v>255</v>
      </c>
      <c r="EH28" s="18" t="s">
        <v>255</v>
      </c>
      <c r="EI28" s="18" t="s">
        <v>255</v>
      </c>
      <c r="EJ28" s="18" t="s">
        <v>255</v>
      </c>
      <c r="EK28" s="18" t="s">
        <v>255</v>
      </c>
      <c r="EL28" s="18" t="s">
        <v>255</v>
      </c>
      <c r="EM28" s="18" t="s">
        <v>255</v>
      </c>
      <c r="EN28" s="18" t="s">
        <v>255</v>
      </c>
      <c r="EO28" s="18">
        <v>0</v>
      </c>
      <c r="EP28" s="18" t="s">
        <v>255</v>
      </c>
      <c r="EQ28" s="18">
        <v>0</v>
      </c>
      <c r="ER28" s="18" t="s">
        <v>255</v>
      </c>
      <c r="ES28" s="18">
        <v>0</v>
      </c>
      <c r="ET28" s="18">
        <v>0</v>
      </c>
      <c r="EU28" s="18">
        <v>1</v>
      </c>
      <c r="EV28" s="18" t="s">
        <v>255</v>
      </c>
      <c r="EW28" s="18" t="s">
        <v>255</v>
      </c>
      <c r="EX28" s="18">
        <v>0</v>
      </c>
      <c r="EY28" s="18" t="s">
        <v>255</v>
      </c>
      <c r="EZ28" s="18">
        <v>1</v>
      </c>
      <c r="FA28" s="18" t="s">
        <v>255</v>
      </c>
      <c r="FB28" s="18" t="s">
        <v>255</v>
      </c>
      <c r="FC28" s="18">
        <v>0</v>
      </c>
      <c r="FD28" s="18">
        <v>0</v>
      </c>
      <c r="FE28" s="18" t="s">
        <v>255</v>
      </c>
      <c r="FF28" s="18">
        <v>1</v>
      </c>
      <c r="FG28" s="18" t="s">
        <v>255</v>
      </c>
      <c r="FH28" s="18" t="s">
        <v>255</v>
      </c>
      <c r="FI28" s="18">
        <v>1</v>
      </c>
      <c r="FJ28" s="18">
        <v>0</v>
      </c>
      <c r="FK28" s="18">
        <v>0</v>
      </c>
      <c r="FL28" s="18">
        <v>1</v>
      </c>
      <c r="FM28" s="18" t="s">
        <v>255</v>
      </c>
      <c r="FN28" s="18" t="s">
        <v>255</v>
      </c>
    </row>
    <row r="29" spans="1:170" s="24" customFormat="1" ht="27.75" customHeight="1" x14ac:dyDescent="0.25">
      <c r="A29" s="227" t="s">
        <v>33</v>
      </c>
      <c r="B29" s="228"/>
      <c r="C29" s="229"/>
      <c r="D29" s="152">
        <f>D30/D31*100</f>
        <v>100</v>
      </c>
      <c r="E29" s="152">
        <f t="shared" ref="E29:G29" si="0">E30/E31*100</f>
        <v>100</v>
      </c>
      <c r="F29" s="152">
        <f t="shared" si="0"/>
        <v>100</v>
      </c>
      <c r="G29" s="152">
        <f t="shared" si="0"/>
        <v>0</v>
      </c>
      <c r="H29" s="152">
        <f t="shared" ref="H29" si="1">H30/H31*100</f>
        <v>21.428571428571427</v>
      </c>
      <c r="I29" s="152">
        <f t="shared" ref="I29" si="2">I30/I31*100</f>
        <v>66.666666666666657</v>
      </c>
      <c r="J29" s="152">
        <f t="shared" ref="J29:L29" si="3">J30/J31*100</f>
        <v>50</v>
      </c>
      <c r="K29" s="152">
        <f t="shared" si="3"/>
        <v>85.714285714285708</v>
      </c>
      <c r="L29" s="152">
        <f t="shared" si="3"/>
        <v>76.923076923076934</v>
      </c>
      <c r="M29" s="152">
        <f t="shared" ref="M29" si="4">M30/M31*100</f>
        <v>92.857142857142861</v>
      </c>
      <c r="N29" s="152">
        <f t="shared" ref="N29" si="5">N30/N31*100</f>
        <v>71.428571428571431</v>
      </c>
      <c r="O29" s="152">
        <f t="shared" ref="O29" si="6">O30/O31*100</f>
        <v>75</v>
      </c>
      <c r="P29" s="152">
        <f t="shared" ref="P29" si="7">P30/P31*100</f>
        <v>83.333333333333343</v>
      </c>
      <c r="Q29" s="152">
        <f t="shared" ref="Q29" si="8">Q30/Q31*100</f>
        <v>100</v>
      </c>
      <c r="R29" s="152">
        <f t="shared" ref="R29" si="9">R30/R31*100</f>
        <v>100</v>
      </c>
      <c r="S29" s="152">
        <f t="shared" ref="S29" si="10">S30/S31*100</f>
        <v>85.714285714285708</v>
      </c>
      <c r="T29" s="152">
        <f t="shared" ref="T29" si="11">T30/T31*100</f>
        <v>91.666666666666657</v>
      </c>
      <c r="U29" s="152">
        <f t="shared" ref="U29" si="12">U30/U31*100</f>
        <v>91.666666666666657</v>
      </c>
      <c r="V29" s="152">
        <f t="shared" ref="V29" si="13">V30/V31*100</f>
        <v>100</v>
      </c>
      <c r="W29" s="152">
        <f t="shared" ref="W29" si="14">W30/W31*100</f>
        <v>91.666666666666657</v>
      </c>
      <c r="X29" s="152">
        <f t="shared" ref="X29" si="15">X30/X31*100</f>
        <v>83.333333333333343</v>
      </c>
      <c r="Y29" s="152">
        <f t="shared" ref="Y29" si="16">Y30/Y31*100</f>
        <v>100</v>
      </c>
      <c r="Z29" s="152">
        <f t="shared" ref="Z29" si="17">Z30/Z31*100</f>
        <v>71.428571428571431</v>
      </c>
      <c r="AA29" s="152">
        <f t="shared" ref="AA29" si="18">AA30/AA31*100</f>
        <v>78.571428571428569</v>
      </c>
      <c r="AB29" s="152">
        <f t="shared" ref="AB29" si="19">AB30/AB31*100</f>
        <v>100</v>
      </c>
      <c r="AC29" s="152">
        <f t="shared" ref="AC29" si="20">AC30/AC31*100</f>
        <v>78.571428571428569</v>
      </c>
      <c r="AD29" s="152">
        <f t="shared" ref="AD29" si="21">AD30/AD31*100</f>
        <v>100</v>
      </c>
      <c r="AE29" s="152">
        <f t="shared" ref="AE29" si="22">AE30/AE31*100</f>
        <v>100</v>
      </c>
      <c r="AF29" s="152">
        <f t="shared" ref="AF29" si="23">AF30/AF31*100</f>
        <v>85.714285714285708</v>
      </c>
      <c r="AG29" s="152">
        <f t="shared" ref="AG29" si="24">AG30/AG31*100</f>
        <v>92.307692307692307</v>
      </c>
      <c r="AH29" s="152">
        <f t="shared" ref="AH29" si="25">AH30/AH31*100</f>
        <v>100</v>
      </c>
      <c r="AI29" s="152">
        <f t="shared" ref="AI29" si="26">AI30/AI31*100</f>
        <v>91.666666666666657</v>
      </c>
      <c r="AJ29" s="152">
        <f t="shared" ref="AJ29" si="27">AJ30/AJ31*100</f>
        <v>78.571428571428569</v>
      </c>
      <c r="AK29" s="152">
        <f t="shared" ref="AK29" si="28">AK30/AK31*100</f>
        <v>57.142857142857139</v>
      </c>
      <c r="AL29" s="152">
        <f t="shared" ref="AL29" si="29">AL30/AL31*100</f>
        <v>91.666666666666657</v>
      </c>
      <c r="AM29" s="152">
        <f t="shared" ref="AM29" si="30">AM30/AM31*100</f>
        <v>78.571428571428569</v>
      </c>
      <c r="AN29" s="152">
        <f t="shared" ref="AN29" si="31">AN30/AN31*100</f>
        <v>83.333333333333343</v>
      </c>
      <c r="AO29" s="152">
        <f t="shared" ref="AO29" si="32">AO30/AO31*100</f>
        <v>100</v>
      </c>
      <c r="AP29" s="152">
        <f t="shared" ref="AP29" si="33">AP30/AP31*100</f>
        <v>100</v>
      </c>
      <c r="AQ29" s="152">
        <f t="shared" ref="AQ29" si="34">AQ30/AQ31*100</f>
        <v>100</v>
      </c>
      <c r="AR29" s="152">
        <f t="shared" ref="AR29" si="35">AR30/AR31*100</f>
        <v>100</v>
      </c>
      <c r="AS29" s="152">
        <f t="shared" ref="AS29" si="36">AS30/AS31*100</f>
        <v>100</v>
      </c>
      <c r="AT29" s="152">
        <f t="shared" ref="AT29" si="37">AT30/AT31*100</f>
        <v>85.714285714285708</v>
      </c>
      <c r="AU29" s="152">
        <f t="shared" ref="AU29" si="38">AU30/AU31*100</f>
        <v>66.666666666666657</v>
      </c>
      <c r="AV29" s="152">
        <f t="shared" ref="AV29" si="39">AV30/AV31*100</f>
        <v>100</v>
      </c>
      <c r="AW29" s="152">
        <f t="shared" ref="AW29" si="40">AW30/AW31*100</f>
        <v>85.714285714285708</v>
      </c>
      <c r="AX29" s="152">
        <f t="shared" ref="AX29" si="41">AX30/AX31*100</f>
        <v>66.666666666666657</v>
      </c>
      <c r="AY29" s="152">
        <f t="shared" ref="AY29" si="42">AY30/AY31*100</f>
        <v>92.307692307692307</v>
      </c>
      <c r="AZ29" s="152">
        <f t="shared" ref="AZ29" si="43">AZ30/AZ31*100</f>
        <v>85.714285714285708</v>
      </c>
      <c r="BA29" s="152">
        <f t="shared" ref="BA29" si="44">BA30/BA31*100</f>
        <v>84.615384615384613</v>
      </c>
      <c r="BB29" s="152">
        <f t="shared" ref="BB29" si="45">BB30/BB31*100</f>
        <v>100</v>
      </c>
      <c r="BC29" s="152">
        <f t="shared" ref="BC29" si="46">BC30/BC31*100</f>
        <v>69.230769230769226</v>
      </c>
      <c r="BD29" s="152">
        <f t="shared" ref="BD29" si="47">BD30/BD31*100</f>
        <v>54.54545454545454</v>
      </c>
      <c r="BE29" s="152">
        <f t="shared" ref="BE29" si="48">BE30/BE31*100</f>
        <v>100</v>
      </c>
      <c r="BF29" s="152">
        <f t="shared" ref="BF29" si="49">BF30/BF31*100</f>
        <v>100</v>
      </c>
      <c r="BG29" s="152">
        <f t="shared" ref="BG29" si="50">BG30/BG31*100</f>
        <v>100</v>
      </c>
      <c r="BH29" s="152">
        <f t="shared" ref="BH29" si="51">BH30/BH31*100</f>
        <v>100</v>
      </c>
      <c r="BI29" s="152">
        <f t="shared" ref="BI29" si="52">BI30/BI31*100</f>
        <v>85.714285714285708</v>
      </c>
      <c r="BJ29" s="152">
        <f t="shared" ref="BJ29" si="53">BJ30/BJ31*100</f>
        <v>64.285714285714292</v>
      </c>
      <c r="BK29" s="152">
        <f t="shared" ref="BK29" si="54">BK30/BK31*100</f>
        <v>100</v>
      </c>
      <c r="BL29" s="152">
        <f t="shared" ref="BL29" si="55">BL30/BL31*100</f>
        <v>100</v>
      </c>
      <c r="BM29" s="152">
        <f t="shared" ref="BM29" si="56">BM30/BM31*100</f>
        <v>91.666666666666657</v>
      </c>
      <c r="BN29" s="152">
        <f t="shared" ref="BN29" si="57">BN30/BN31*100</f>
        <v>91.666666666666657</v>
      </c>
      <c r="BO29" s="152">
        <f t="shared" ref="BO29" si="58">BO30/BO31*100</f>
        <v>91.666666666666657</v>
      </c>
      <c r="BP29" s="152">
        <f t="shared" ref="BP29" si="59">BP30/BP31*100</f>
        <v>100</v>
      </c>
      <c r="BQ29" s="152">
        <f t="shared" ref="BQ29" si="60">BQ30/BQ31*100</f>
        <v>91.666666666666657</v>
      </c>
      <c r="BR29" s="152">
        <f t="shared" ref="BR29" si="61">BR30/BR31*100</f>
        <v>91.666666666666657</v>
      </c>
      <c r="BS29" s="152">
        <f t="shared" ref="BS29" si="62">BS30/BS31*100</f>
        <v>91.666666666666657</v>
      </c>
      <c r="BT29" s="152">
        <f t="shared" ref="BT29" si="63">BT30/BT31*100</f>
        <v>91.666666666666657</v>
      </c>
      <c r="BU29" s="152">
        <f t="shared" ref="BU29" si="64">BU30/BU31*100</f>
        <v>85.714285714285708</v>
      </c>
      <c r="BV29" s="152">
        <f t="shared" ref="BV29" si="65">BV30/BV31*100</f>
        <v>92.307692307692307</v>
      </c>
      <c r="BW29" s="152">
        <f t="shared" ref="BW29" si="66">BW30/BW31*100</f>
        <v>84.615384615384613</v>
      </c>
      <c r="BX29" s="152">
        <f t="shared" ref="BX29" si="67">BX30/BX31*100</f>
        <v>92.307692307692307</v>
      </c>
      <c r="BY29" s="152">
        <f t="shared" ref="BY29" si="68">BY30/BY31*100</f>
        <v>84.615384615384613</v>
      </c>
      <c r="BZ29" s="152">
        <f t="shared" ref="BZ29" si="69">BZ30/BZ31*100</f>
        <v>75</v>
      </c>
      <c r="CA29" s="152">
        <f t="shared" ref="CA29" si="70">CA30/CA31*100</f>
        <v>78.571428571428569</v>
      </c>
      <c r="CB29" s="152">
        <f t="shared" ref="CB29" si="71">CB30/CB31*100</f>
        <v>83.333333333333343</v>
      </c>
      <c r="CC29" s="152">
        <f t="shared" ref="CC29" si="72">CC30/CC31*100</f>
        <v>92.857142857142861</v>
      </c>
      <c r="CD29" s="152">
        <f t="shared" ref="CD29" si="73">CD30/CD31*100</f>
        <v>85.714285714285708</v>
      </c>
      <c r="CE29" s="152">
        <f t="shared" ref="CE29" si="74">CE30/CE31*100</f>
        <v>91.666666666666657</v>
      </c>
      <c r="CF29" s="152">
        <f t="shared" ref="CF29" si="75">CF30/CF31*100</f>
        <v>71.428571428571431</v>
      </c>
      <c r="CG29" s="152">
        <f t="shared" ref="CG29" si="76">CG30/CG31*100</f>
        <v>30</v>
      </c>
      <c r="CH29" s="152">
        <f t="shared" ref="CH29" si="77">CH30/CH31*100</f>
        <v>77.777777777777786</v>
      </c>
      <c r="CI29" s="152">
        <f t="shared" ref="CI29" si="78">CI30/CI31*100</f>
        <v>66.666666666666657</v>
      </c>
      <c r="CJ29" s="152">
        <f t="shared" ref="CJ29" si="79">CJ30/CJ31*100</f>
        <v>100</v>
      </c>
      <c r="CK29" s="152">
        <f t="shared" ref="CK29" si="80">CK30/CK31*100</f>
        <v>90.909090909090907</v>
      </c>
      <c r="CL29" s="152">
        <f t="shared" ref="CL29" si="81">CL30/CL31*100</f>
        <v>100</v>
      </c>
      <c r="CM29" s="152">
        <f t="shared" ref="CM29" si="82">CM30/CM31*100</f>
        <v>70</v>
      </c>
      <c r="CN29" s="152">
        <f t="shared" ref="CN29" si="83">CN30/CN31*100</f>
        <v>100</v>
      </c>
      <c r="CO29" s="152">
        <f t="shared" ref="CO29" si="84">CO30/CO31*100</f>
        <v>81.818181818181827</v>
      </c>
      <c r="CP29" s="152">
        <f t="shared" ref="CP29" si="85">CP30/CP31*100</f>
        <v>88.888888888888886</v>
      </c>
      <c r="CQ29" s="152">
        <f t="shared" ref="CQ29" si="86">CQ30/CQ31*100</f>
        <v>88.888888888888886</v>
      </c>
      <c r="CR29" s="152">
        <f t="shared" ref="CR29" si="87">CR30/CR31*100</f>
        <v>72.727272727272734</v>
      </c>
      <c r="CS29" s="152">
        <f t="shared" ref="CS29" si="88">CS30/CS31*100</f>
        <v>88.888888888888886</v>
      </c>
      <c r="CT29" s="152">
        <f t="shared" ref="CT29" si="89">CT30/CT31*100</f>
        <v>88.888888888888886</v>
      </c>
      <c r="CU29" s="152">
        <f t="shared" ref="CU29" si="90">CU30/CU31*100</f>
        <v>100</v>
      </c>
      <c r="CV29" s="152">
        <f t="shared" ref="CV29" si="91">CV30/CV31*100</f>
        <v>100</v>
      </c>
      <c r="CW29" s="152">
        <f t="shared" ref="CW29" si="92">CW30/CW31*100</f>
        <v>81.818181818181827</v>
      </c>
      <c r="CX29" s="152">
        <f t="shared" ref="CX29" si="93">CX30/CX31*100</f>
        <v>70</v>
      </c>
      <c r="CY29" s="152">
        <f t="shared" ref="CY29" si="94">CY30/CY31*100</f>
        <v>100</v>
      </c>
      <c r="CZ29" s="152">
        <f t="shared" ref="CZ29" si="95">CZ30/CZ31*100</f>
        <v>80</v>
      </c>
      <c r="DA29" s="152">
        <f t="shared" ref="DA29" si="96">DA30/DA31*100</f>
        <v>33.333333333333329</v>
      </c>
      <c r="DB29" s="152">
        <f t="shared" ref="DB29" si="97">DB30/DB31*100</f>
        <v>90</v>
      </c>
      <c r="DC29" s="152">
        <f t="shared" ref="DC29" si="98">DC30/DC31*100</f>
        <v>88.888888888888886</v>
      </c>
      <c r="DD29" s="152">
        <f t="shared" ref="DD29" si="99">DD30/DD31*100</f>
        <v>63.636363636363633</v>
      </c>
      <c r="DE29" s="152">
        <f t="shared" ref="DE29" si="100">DE30/DE31*100</f>
        <v>100</v>
      </c>
      <c r="DF29" s="152">
        <f t="shared" ref="DF29" si="101">DF30/DF31*100</f>
        <v>88.888888888888886</v>
      </c>
      <c r="DG29" s="152">
        <f t="shared" ref="DG29" si="102">DG30/DG31*100</f>
        <v>88.888888888888886</v>
      </c>
      <c r="DH29" s="152">
        <f t="shared" ref="DH29" si="103">DH30/DH31*100</f>
        <v>100</v>
      </c>
      <c r="DI29" s="152">
        <f t="shared" ref="DI29" si="104">DI30/DI31*100</f>
        <v>90.909090909090907</v>
      </c>
      <c r="DJ29" s="152">
        <f t="shared" ref="DJ29" si="105">DJ30/DJ31*100</f>
        <v>70</v>
      </c>
      <c r="DK29" s="152">
        <f t="shared" ref="DK29" si="106">DK30/DK31*100</f>
        <v>81.818181818181827</v>
      </c>
      <c r="DL29" s="152">
        <f t="shared" ref="DL29" si="107">DL30/DL31*100</f>
        <v>81.818181818181827</v>
      </c>
      <c r="DM29" s="152">
        <f t="shared" ref="DM29" si="108">DM30/DM31*100</f>
        <v>100</v>
      </c>
      <c r="DN29" s="152">
        <f t="shared" ref="DN29" si="109">DN30/DN31*100</f>
        <v>55.555555555555557</v>
      </c>
      <c r="DO29" s="152">
        <f t="shared" ref="DO29" si="110">DO30/DO31*100</f>
        <v>63.636363636363633</v>
      </c>
      <c r="DP29" s="152">
        <f t="shared" ref="DP29" si="111">DP30/DP31*100</f>
        <v>77.777777777777786</v>
      </c>
      <c r="DQ29" s="152">
        <f t="shared" ref="DQ29" si="112">DQ30/DQ31*100</f>
        <v>33.333333333333329</v>
      </c>
      <c r="DR29" s="152">
        <f t="shared" ref="DR29" si="113">DR30/DR31*100</f>
        <v>55.555555555555557</v>
      </c>
      <c r="DS29" s="152">
        <f t="shared" ref="DS29" si="114">DS30/DS31*100</f>
        <v>44.444444444444443</v>
      </c>
      <c r="DT29" s="152">
        <f t="shared" ref="DT29" si="115">DT30/DT31*100</f>
        <v>63.636363636363633</v>
      </c>
      <c r="DU29" s="152">
        <f t="shared" ref="DU29" si="116">DU30/DU31*100</f>
        <v>100</v>
      </c>
      <c r="DV29" s="152">
        <f t="shared" ref="DV29" si="117">DV30/DV31*100</f>
        <v>81.818181818181827</v>
      </c>
      <c r="DW29" s="152">
        <f t="shared" ref="DW29" si="118">DW30/DW31*100</f>
        <v>100</v>
      </c>
      <c r="DX29" s="152">
        <f t="shared" ref="DX29" si="119">DX30/DX31*100</f>
        <v>90</v>
      </c>
      <c r="DY29" s="152">
        <f t="shared" ref="DY29" si="120">DY30/DY31*100</f>
        <v>88.888888888888886</v>
      </c>
      <c r="DZ29" s="152">
        <f t="shared" ref="DZ29" si="121">DZ30/DZ31*100</f>
        <v>100</v>
      </c>
      <c r="EA29" s="152">
        <f t="shared" ref="EA29" si="122">EA30/EA31*100</f>
        <v>100</v>
      </c>
      <c r="EB29" s="152">
        <f t="shared" ref="EB29" si="123">EB30/EB31*100</f>
        <v>27.27272727272727</v>
      </c>
      <c r="EC29" s="152">
        <f t="shared" ref="EC29" si="124">EC30/EC31*100</f>
        <v>100</v>
      </c>
      <c r="ED29" s="152">
        <f t="shared" ref="ED29" si="125">ED30/ED31*100</f>
        <v>100</v>
      </c>
      <c r="EE29" s="152">
        <f t="shared" ref="EE29" si="126">EE30/EE31*100</f>
        <v>100</v>
      </c>
      <c r="EF29" s="152">
        <f t="shared" ref="EF29" si="127">EF30/EF31*100</f>
        <v>100</v>
      </c>
      <c r="EG29" s="152">
        <f t="shared" ref="EG29" si="128">EG30/EG31*100</f>
        <v>100</v>
      </c>
      <c r="EH29" s="152">
        <f t="shared" ref="EH29" si="129">EH30/EH31*100</f>
        <v>100</v>
      </c>
      <c r="EI29" s="152">
        <f t="shared" ref="EI29" si="130">EI30/EI31*100</f>
        <v>100</v>
      </c>
      <c r="EJ29" s="152">
        <f t="shared" ref="EJ29" si="131">EJ30/EJ31*100</f>
        <v>100</v>
      </c>
      <c r="EK29" s="152">
        <f t="shared" ref="EK29" si="132">EK30/EK31*100</f>
        <v>100</v>
      </c>
      <c r="EL29" s="152">
        <f t="shared" ref="EL29" si="133">EL30/EL31*100</f>
        <v>80</v>
      </c>
      <c r="EM29" s="152">
        <f t="shared" ref="EM29" si="134">EM30/EM31*100</f>
        <v>100</v>
      </c>
      <c r="EN29" s="152">
        <f t="shared" ref="EN29" si="135">EN30/EN31*100</f>
        <v>44.444444444444443</v>
      </c>
      <c r="EO29" s="152">
        <f t="shared" ref="EO29" si="136">EO30/EO31*100</f>
        <v>45.454545454545453</v>
      </c>
      <c r="EP29" s="152">
        <f t="shared" ref="EP29" si="137">EP30/EP31*100</f>
        <v>88.888888888888886</v>
      </c>
      <c r="EQ29" s="152">
        <f t="shared" ref="EQ29" si="138">EQ30/EQ31*100</f>
        <v>81.818181818181827</v>
      </c>
      <c r="ER29" s="152">
        <f t="shared" ref="ER29" si="139">ER30/ER31*100</f>
        <v>100</v>
      </c>
      <c r="ES29" s="152">
        <f t="shared" ref="ES29" si="140">ES30/ES31*100</f>
        <v>81.818181818181827</v>
      </c>
      <c r="ET29" s="152">
        <f t="shared" ref="ET29" si="141">ET30/ET31*100</f>
        <v>81.818181818181827</v>
      </c>
      <c r="EU29" s="152">
        <f t="shared" ref="EU29" si="142">EU30/EU31*100</f>
        <v>72.727272727272734</v>
      </c>
      <c r="EV29" s="152">
        <f t="shared" ref="EV29" si="143">EV30/EV31*100</f>
        <v>100</v>
      </c>
      <c r="EW29" s="152">
        <f t="shared" ref="EW29" si="144">EW30/EW31*100</f>
        <v>50</v>
      </c>
      <c r="EX29" s="152">
        <f t="shared" ref="EX29" si="145">EX30/EX31*100</f>
        <v>80</v>
      </c>
      <c r="EY29" s="152">
        <f t="shared" ref="EY29" si="146">EY30/EY31*100</f>
        <v>100</v>
      </c>
      <c r="EZ29" s="152">
        <f t="shared" ref="EZ29" si="147">EZ30/EZ31*100</f>
        <v>100</v>
      </c>
      <c r="FA29" s="152">
        <f t="shared" ref="FA29" si="148">FA30/FA31*100</f>
        <v>75</v>
      </c>
      <c r="FB29" s="152">
        <f t="shared" ref="FB29" si="149">FB30/FB31*100</f>
        <v>87.5</v>
      </c>
      <c r="FC29" s="152">
        <f t="shared" ref="FC29" si="150">FC30/FC31*100</f>
        <v>80</v>
      </c>
      <c r="FD29" s="152">
        <f t="shared" ref="FD29" si="151">FD30/FD31*100</f>
        <v>80</v>
      </c>
      <c r="FE29" s="152">
        <f t="shared" ref="FE29" si="152">FE30/FE31*100</f>
        <v>100</v>
      </c>
      <c r="FF29" s="152">
        <f t="shared" ref="FF29" si="153">FF30/FF31*100</f>
        <v>100</v>
      </c>
      <c r="FG29" s="152">
        <f t="shared" ref="FG29" si="154">FG30/FG31*100</f>
        <v>77.777777777777786</v>
      </c>
      <c r="FH29" s="152">
        <f t="shared" ref="FH29" si="155">FH30/FH31*100</f>
        <v>100</v>
      </c>
      <c r="FI29" s="152">
        <f t="shared" ref="FI29" si="156">FI30/FI31*100</f>
        <v>100</v>
      </c>
      <c r="FJ29" s="152">
        <f t="shared" ref="FJ29" si="157">FJ30/FJ31*100</f>
        <v>90</v>
      </c>
      <c r="FK29" s="152">
        <f t="shared" ref="FK29" si="158">FK30/FK31*100</f>
        <v>71.428571428571431</v>
      </c>
      <c r="FL29" s="152">
        <f t="shared" ref="FL29" si="159">FL30/FL31*100</f>
        <v>80</v>
      </c>
      <c r="FM29" s="152">
        <f t="shared" ref="FM29" si="160">FM30/FM31*100</f>
        <v>100</v>
      </c>
      <c r="FN29" s="152">
        <f t="shared" ref="FN29" si="161">FN30/FN31*100</f>
        <v>100</v>
      </c>
    </row>
    <row r="30" spans="1:170" s="24" customFormat="1" ht="27.75" customHeight="1" x14ac:dyDescent="0.25">
      <c r="A30" s="113"/>
      <c r="B30" s="116" t="s">
        <v>156</v>
      </c>
      <c r="C30" s="114"/>
      <c r="D30" s="115">
        <f>SUM(D7:D28)</f>
        <v>15</v>
      </c>
      <c r="E30" s="115">
        <f t="shared" ref="E30:G30" si="162">SUM(E7:E28)</f>
        <v>15</v>
      </c>
      <c r="F30" s="115">
        <f t="shared" si="162"/>
        <v>14</v>
      </c>
      <c r="G30" s="115">
        <f t="shared" si="162"/>
        <v>0</v>
      </c>
      <c r="H30" s="115">
        <f t="shared" ref="H30:J30" si="163">SUM(H7:H28)</f>
        <v>3</v>
      </c>
      <c r="I30" s="115">
        <f t="shared" si="163"/>
        <v>8</v>
      </c>
      <c r="J30" s="115">
        <f t="shared" si="163"/>
        <v>5</v>
      </c>
      <c r="K30" s="115">
        <f t="shared" ref="K30:L30" si="164">SUM(K7:K28)</f>
        <v>12</v>
      </c>
      <c r="L30" s="115">
        <f t="shared" si="164"/>
        <v>10</v>
      </c>
      <c r="M30" s="115">
        <f t="shared" ref="M30:BX30" si="165">SUM(M7:M28)</f>
        <v>13</v>
      </c>
      <c r="N30" s="115">
        <f t="shared" si="165"/>
        <v>10</v>
      </c>
      <c r="O30" s="115">
        <f t="shared" si="165"/>
        <v>9</v>
      </c>
      <c r="P30" s="115">
        <f t="shared" si="165"/>
        <v>10</v>
      </c>
      <c r="Q30" s="115">
        <f t="shared" si="165"/>
        <v>14</v>
      </c>
      <c r="R30" s="115">
        <f t="shared" si="165"/>
        <v>14</v>
      </c>
      <c r="S30" s="115">
        <f t="shared" si="165"/>
        <v>12</v>
      </c>
      <c r="T30" s="115">
        <f t="shared" si="165"/>
        <v>11</v>
      </c>
      <c r="U30" s="115">
        <f t="shared" si="165"/>
        <v>11</v>
      </c>
      <c r="V30" s="115">
        <f t="shared" si="165"/>
        <v>12</v>
      </c>
      <c r="W30" s="115">
        <f t="shared" si="165"/>
        <v>11</v>
      </c>
      <c r="X30" s="115">
        <f t="shared" si="165"/>
        <v>10</v>
      </c>
      <c r="Y30" s="115">
        <f t="shared" si="165"/>
        <v>12</v>
      </c>
      <c r="Z30" s="115">
        <f t="shared" si="165"/>
        <v>10</v>
      </c>
      <c r="AA30" s="115">
        <f t="shared" si="165"/>
        <v>11</v>
      </c>
      <c r="AB30" s="115">
        <f t="shared" si="165"/>
        <v>13</v>
      </c>
      <c r="AC30" s="115">
        <f t="shared" si="165"/>
        <v>11</v>
      </c>
      <c r="AD30" s="115">
        <f t="shared" si="165"/>
        <v>12</v>
      </c>
      <c r="AE30" s="115">
        <f t="shared" si="165"/>
        <v>12</v>
      </c>
      <c r="AF30" s="115">
        <f t="shared" si="165"/>
        <v>12</v>
      </c>
      <c r="AG30" s="115">
        <f t="shared" si="165"/>
        <v>12</v>
      </c>
      <c r="AH30" s="115">
        <f t="shared" si="165"/>
        <v>13</v>
      </c>
      <c r="AI30" s="115">
        <f t="shared" si="165"/>
        <v>11</v>
      </c>
      <c r="AJ30" s="115">
        <f t="shared" si="165"/>
        <v>11</v>
      </c>
      <c r="AK30" s="115">
        <f t="shared" si="165"/>
        <v>8</v>
      </c>
      <c r="AL30" s="115">
        <f t="shared" si="165"/>
        <v>11</v>
      </c>
      <c r="AM30" s="115">
        <f t="shared" si="165"/>
        <v>11</v>
      </c>
      <c r="AN30" s="115">
        <f t="shared" si="165"/>
        <v>10</v>
      </c>
      <c r="AO30" s="115">
        <f t="shared" si="165"/>
        <v>12</v>
      </c>
      <c r="AP30" s="115">
        <f t="shared" si="165"/>
        <v>13</v>
      </c>
      <c r="AQ30" s="115">
        <f t="shared" si="165"/>
        <v>12</v>
      </c>
      <c r="AR30" s="115">
        <f t="shared" si="165"/>
        <v>9</v>
      </c>
      <c r="AS30" s="115">
        <f t="shared" si="165"/>
        <v>12</v>
      </c>
      <c r="AT30" s="115">
        <f t="shared" si="165"/>
        <v>12</v>
      </c>
      <c r="AU30" s="115">
        <f t="shared" si="165"/>
        <v>8</v>
      </c>
      <c r="AV30" s="115">
        <f t="shared" si="165"/>
        <v>12</v>
      </c>
      <c r="AW30" s="115">
        <f t="shared" si="165"/>
        <v>12</v>
      </c>
      <c r="AX30" s="115">
        <f t="shared" si="165"/>
        <v>8</v>
      </c>
      <c r="AY30" s="115">
        <f t="shared" si="165"/>
        <v>12</v>
      </c>
      <c r="AZ30" s="115">
        <f t="shared" si="165"/>
        <v>12</v>
      </c>
      <c r="BA30" s="115">
        <f t="shared" si="165"/>
        <v>11</v>
      </c>
      <c r="BB30" s="115">
        <f t="shared" si="165"/>
        <v>14</v>
      </c>
      <c r="BC30" s="115">
        <f t="shared" si="165"/>
        <v>9</v>
      </c>
      <c r="BD30" s="115">
        <f t="shared" si="165"/>
        <v>6</v>
      </c>
      <c r="BE30" s="115">
        <f t="shared" si="165"/>
        <v>12</v>
      </c>
      <c r="BF30" s="115">
        <f t="shared" si="165"/>
        <v>12</v>
      </c>
      <c r="BG30" s="115">
        <f t="shared" si="165"/>
        <v>12</v>
      </c>
      <c r="BH30" s="115">
        <f t="shared" si="165"/>
        <v>12</v>
      </c>
      <c r="BI30" s="115">
        <f t="shared" si="165"/>
        <v>12</v>
      </c>
      <c r="BJ30" s="115">
        <f t="shared" si="165"/>
        <v>9</v>
      </c>
      <c r="BK30" s="115">
        <f t="shared" si="165"/>
        <v>12</v>
      </c>
      <c r="BL30" s="115">
        <f t="shared" si="165"/>
        <v>12</v>
      </c>
      <c r="BM30" s="115">
        <f t="shared" si="165"/>
        <v>11</v>
      </c>
      <c r="BN30" s="115">
        <f t="shared" si="165"/>
        <v>11</v>
      </c>
      <c r="BO30" s="115">
        <f t="shared" si="165"/>
        <v>11</v>
      </c>
      <c r="BP30" s="115">
        <f t="shared" si="165"/>
        <v>12</v>
      </c>
      <c r="BQ30" s="115">
        <f t="shared" si="165"/>
        <v>11</v>
      </c>
      <c r="BR30" s="115">
        <f t="shared" si="165"/>
        <v>11</v>
      </c>
      <c r="BS30" s="115">
        <f t="shared" si="165"/>
        <v>11</v>
      </c>
      <c r="BT30" s="115">
        <f t="shared" si="165"/>
        <v>11</v>
      </c>
      <c r="BU30" s="115">
        <f t="shared" si="165"/>
        <v>12</v>
      </c>
      <c r="BV30" s="115">
        <f t="shared" si="165"/>
        <v>12</v>
      </c>
      <c r="BW30" s="115">
        <f t="shared" si="165"/>
        <v>11</v>
      </c>
      <c r="BX30" s="115">
        <f t="shared" si="165"/>
        <v>12</v>
      </c>
      <c r="BY30" s="115">
        <f t="shared" ref="BY30:EJ30" si="166">SUM(BY7:BY28)</f>
        <v>11</v>
      </c>
      <c r="BZ30" s="115">
        <f t="shared" si="166"/>
        <v>9</v>
      </c>
      <c r="CA30" s="115">
        <f t="shared" si="166"/>
        <v>11</v>
      </c>
      <c r="CB30" s="115">
        <f t="shared" si="166"/>
        <v>10</v>
      </c>
      <c r="CC30" s="115">
        <f t="shared" si="166"/>
        <v>13</v>
      </c>
      <c r="CD30" s="115">
        <f t="shared" si="166"/>
        <v>12</v>
      </c>
      <c r="CE30" s="115">
        <f t="shared" si="166"/>
        <v>11</v>
      </c>
      <c r="CF30" s="115">
        <f t="shared" si="166"/>
        <v>10</v>
      </c>
      <c r="CG30" s="115">
        <f t="shared" si="166"/>
        <v>3</v>
      </c>
      <c r="CH30" s="115">
        <f t="shared" si="166"/>
        <v>7</v>
      </c>
      <c r="CI30" s="115">
        <f t="shared" si="166"/>
        <v>6</v>
      </c>
      <c r="CJ30" s="115">
        <f t="shared" si="166"/>
        <v>9</v>
      </c>
      <c r="CK30" s="115">
        <f t="shared" si="166"/>
        <v>10</v>
      </c>
      <c r="CL30" s="115">
        <f t="shared" si="166"/>
        <v>9</v>
      </c>
      <c r="CM30" s="115">
        <f t="shared" si="166"/>
        <v>7</v>
      </c>
      <c r="CN30" s="115">
        <f t="shared" si="166"/>
        <v>9</v>
      </c>
      <c r="CO30" s="115">
        <f t="shared" si="166"/>
        <v>9</v>
      </c>
      <c r="CP30" s="115">
        <f t="shared" si="166"/>
        <v>8</v>
      </c>
      <c r="CQ30" s="115">
        <f t="shared" si="166"/>
        <v>8</v>
      </c>
      <c r="CR30" s="115">
        <f t="shared" si="166"/>
        <v>8</v>
      </c>
      <c r="CS30" s="115">
        <f t="shared" si="166"/>
        <v>8</v>
      </c>
      <c r="CT30" s="115">
        <f t="shared" si="166"/>
        <v>8</v>
      </c>
      <c r="CU30" s="115">
        <f t="shared" si="166"/>
        <v>9</v>
      </c>
      <c r="CV30" s="115">
        <f t="shared" si="166"/>
        <v>9</v>
      </c>
      <c r="CW30" s="115">
        <f t="shared" si="166"/>
        <v>9</v>
      </c>
      <c r="CX30" s="115">
        <f t="shared" si="166"/>
        <v>7</v>
      </c>
      <c r="CY30" s="115">
        <f t="shared" si="166"/>
        <v>9</v>
      </c>
      <c r="CZ30" s="115">
        <f t="shared" si="166"/>
        <v>8</v>
      </c>
      <c r="DA30" s="115">
        <f t="shared" si="166"/>
        <v>3</v>
      </c>
      <c r="DB30" s="115">
        <f t="shared" si="166"/>
        <v>9</v>
      </c>
      <c r="DC30" s="115">
        <f t="shared" si="166"/>
        <v>8</v>
      </c>
      <c r="DD30" s="115">
        <f t="shared" si="166"/>
        <v>7</v>
      </c>
      <c r="DE30" s="115">
        <f t="shared" si="166"/>
        <v>9</v>
      </c>
      <c r="DF30" s="115">
        <f t="shared" si="166"/>
        <v>8</v>
      </c>
      <c r="DG30" s="115">
        <f t="shared" si="166"/>
        <v>8</v>
      </c>
      <c r="DH30" s="115">
        <f t="shared" si="166"/>
        <v>10</v>
      </c>
      <c r="DI30" s="115">
        <f t="shared" si="166"/>
        <v>10</v>
      </c>
      <c r="DJ30" s="115">
        <f t="shared" si="166"/>
        <v>7</v>
      </c>
      <c r="DK30" s="115">
        <f t="shared" si="166"/>
        <v>9</v>
      </c>
      <c r="DL30" s="115">
        <f t="shared" si="166"/>
        <v>9</v>
      </c>
      <c r="DM30" s="115">
        <f t="shared" si="166"/>
        <v>9</v>
      </c>
      <c r="DN30" s="115">
        <f t="shared" si="166"/>
        <v>5</v>
      </c>
      <c r="DO30" s="115">
        <f t="shared" si="166"/>
        <v>7</v>
      </c>
      <c r="DP30" s="115">
        <f t="shared" si="166"/>
        <v>7</v>
      </c>
      <c r="DQ30" s="115">
        <f t="shared" si="166"/>
        <v>3</v>
      </c>
      <c r="DR30" s="115">
        <f t="shared" si="166"/>
        <v>5</v>
      </c>
      <c r="DS30" s="115">
        <f t="shared" si="166"/>
        <v>4</v>
      </c>
      <c r="DT30" s="115">
        <f t="shared" si="166"/>
        <v>7</v>
      </c>
      <c r="DU30" s="115">
        <f t="shared" si="166"/>
        <v>9</v>
      </c>
      <c r="DV30" s="115">
        <f t="shared" si="166"/>
        <v>9</v>
      </c>
      <c r="DW30" s="115">
        <f t="shared" si="166"/>
        <v>10</v>
      </c>
      <c r="DX30" s="115">
        <f t="shared" si="166"/>
        <v>9</v>
      </c>
      <c r="DY30" s="115">
        <f t="shared" si="166"/>
        <v>8</v>
      </c>
      <c r="DZ30" s="115">
        <f t="shared" si="166"/>
        <v>9</v>
      </c>
      <c r="EA30" s="115">
        <f t="shared" si="166"/>
        <v>9</v>
      </c>
      <c r="EB30" s="115">
        <f t="shared" si="166"/>
        <v>3</v>
      </c>
      <c r="EC30" s="115">
        <f t="shared" si="166"/>
        <v>9</v>
      </c>
      <c r="ED30" s="115">
        <f t="shared" si="166"/>
        <v>9</v>
      </c>
      <c r="EE30" s="115">
        <f t="shared" si="166"/>
        <v>9</v>
      </c>
      <c r="EF30" s="115">
        <f t="shared" si="166"/>
        <v>9</v>
      </c>
      <c r="EG30" s="115">
        <f t="shared" si="166"/>
        <v>9</v>
      </c>
      <c r="EH30" s="115">
        <f t="shared" si="166"/>
        <v>9</v>
      </c>
      <c r="EI30" s="115">
        <f t="shared" si="166"/>
        <v>9</v>
      </c>
      <c r="EJ30" s="115">
        <f t="shared" si="166"/>
        <v>9</v>
      </c>
      <c r="EK30" s="115">
        <f t="shared" ref="EK30:FN30" si="167">SUM(EK7:EK28)</f>
        <v>9</v>
      </c>
      <c r="EL30" s="115">
        <f t="shared" si="167"/>
        <v>8</v>
      </c>
      <c r="EM30" s="115">
        <f t="shared" si="167"/>
        <v>9</v>
      </c>
      <c r="EN30" s="115">
        <f t="shared" si="167"/>
        <v>4</v>
      </c>
      <c r="EO30" s="115">
        <f t="shared" si="167"/>
        <v>5</v>
      </c>
      <c r="EP30" s="115">
        <f t="shared" si="167"/>
        <v>8</v>
      </c>
      <c r="EQ30" s="115">
        <f t="shared" si="167"/>
        <v>9</v>
      </c>
      <c r="ER30" s="115">
        <f t="shared" si="167"/>
        <v>9</v>
      </c>
      <c r="ES30" s="115">
        <f t="shared" si="167"/>
        <v>9</v>
      </c>
      <c r="ET30" s="115">
        <f t="shared" si="167"/>
        <v>9</v>
      </c>
      <c r="EU30" s="115">
        <f t="shared" si="167"/>
        <v>8</v>
      </c>
      <c r="EV30" s="115">
        <f t="shared" si="167"/>
        <v>9</v>
      </c>
      <c r="EW30" s="115">
        <f t="shared" si="167"/>
        <v>4</v>
      </c>
      <c r="EX30" s="115">
        <f t="shared" si="167"/>
        <v>8</v>
      </c>
      <c r="EY30" s="115">
        <f t="shared" si="167"/>
        <v>8</v>
      </c>
      <c r="EZ30" s="115">
        <f t="shared" si="167"/>
        <v>10</v>
      </c>
      <c r="FA30" s="115">
        <f t="shared" si="167"/>
        <v>6</v>
      </c>
      <c r="FB30" s="115">
        <f t="shared" si="167"/>
        <v>7</v>
      </c>
      <c r="FC30" s="115">
        <f t="shared" si="167"/>
        <v>8</v>
      </c>
      <c r="FD30" s="115">
        <f t="shared" si="167"/>
        <v>8</v>
      </c>
      <c r="FE30" s="115">
        <f t="shared" si="167"/>
        <v>8</v>
      </c>
      <c r="FF30" s="115">
        <f t="shared" si="167"/>
        <v>10</v>
      </c>
      <c r="FG30" s="115">
        <f t="shared" si="167"/>
        <v>7</v>
      </c>
      <c r="FH30" s="115">
        <f t="shared" si="167"/>
        <v>8</v>
      </c>
      <c r="FI30" s="115">
        <f t="shared" si="167"/>
        <v>10</v>
      </c>
      <c r="FJ30" s="115">
        <f t="shared" si="167"/>
        <v>9</v>
      </c>
      <c r="FK30" s="115">
        <f t="shared" si="167"/>
        <v>10</v>
      </c>
      <c r="FL30" s="115">
        <f t="shared" si="167"/>
        <v>8</v>
      </c>
      <c r="FM30" s="115">
        <f t="shared" si="167"/>
        <v>8</v>
      </c>
      <c r="FN30" s="115">
        <f t="shared" si="167"/>
        <v>8</v>
      </c>
    </row>
    <row r="31" spans="1:170" s="24" customFormat="1" ht="27.75" customHeight="1" x14ac:dyDescent="0.25">
      <c r="A31" s="113"/>
      <c r="B31" s="116" t="s">
        <v>157</v>
      </c>
      <c r="C31" s="114"/>
      <c r="D31" s="115">
        <f>COUNT(D7:D28)</f>
        <v>15</v>
      </c>
      <c r="E31" s="115">
        <f t="shared" ref="E31:G31" si="168">COUNT(E7:E28)</f>
        <v>15</v>
      </c>
      <c r="F31" s="115">
        <f t="shared" si="168"/>
        <v>14</v>
      </c>
      <c r="G31" s="115">
        <f t="shared" si="168"/>
        <v>11</v>
      </c>
      <c r="H31" s="115">
        <f t="shared" ref="H31:J31" si="169">COUNT(H7:H28)</f>
        <v>14</v>
      </c>
      <c r="I31" s="115">
        <f t="shared" si="169"/>
        <v>12</v>
      </c>
      <c r="J31" s="115">
        <f t="shared" si="169"/>
        <v>10</v>
      </c>
      <c r="K31" s="115">
        <f t="shared" ref="K31:L31" si="170">COUNT(K7:K28)</f>
        <v>14</v>
      </c>
      <c r="L31" s="115">
        <f t="shared" si="170"/>
        <v>13</v>
      </c>
      <c r="M31" s="115">
        <f t="shared" ref="M31:BX31" si="171">COUNT(M7:M28)</f>
        <v>14</v>
      </c>
      <c r="N31" s="115">
        <f t="shared" si="171"/>
        <v>14</v>
      </c>
      <c r="O31" s="115">
        <f t="shared" si="171"/>
        <v>12</v>
      </c>
      <c r="P31" s="115">
        <f t="shared" si="171"/>
        <v>12</v>
      </c>
      <c r="Q31" s="115">
        <f t="shared" si="171"/>
        <v>14</v>
      </c>
      <c r="R31" s="115">
        <f t="shared" si="171"/>
        <v>14</v>
      </c>
      <c r="S31" s="115">
        <f t="shared" si="171"/>
        <v>14</v>
      </c>
      <c r="T31" s="115">
        <f t="shared" si="171"/>
        <v>12</v>
      </c>
      <c r="U31" s="115">
        <f t="shared" si="171"/>
        <v>12</v>
      </c>
      <c r="V31" s="115">
        <f t="shared" si="171"/>
        <v>12</v>
      </c>
      <c r="W31" s="115">
        <f t="shared" si="171"/>
        <v>12</v>
      </c>
      <c r="X31" s="115">
        <f t="shared" si="171"/>
        <v>12</v>
      </c>
      <c r="Y31" s="115">
        <f t="shared" si="171"/>
        <v>12</v>
      </c>
      <c r="Z31" s="115">
        <f t="shared" si="171"/>
        <v>14</v>
      </c>
      <c r="AA31" s="115">
        <f t="shared" si="171"/>
        <v>14</v>
      </c>
      <c r="AB31" s="115">
        <f t="shared" si="171"/>
        <v>13</v>
      </c>
      <c r="AC31" s="115">
        <f t="shared" si="171"/>
        <v>14</v>
      </c>
      <c r="AD31" s="115">
        <f t="shared" si="171"/>
        <v>12</v>
      </c>
      <c r="AE31" s="115">
        <f t="shared" si="171"/>
        <v>12</v>
      </c>
      <c r="AF31" s="115">
        <f t="shared" si="171"/>
        <v>14</v>
      </c>
      <c r="AG31" s="115">
        <f t="shared" si="171"/>
        <v>13</v>
      </c>
      <c r="AH31" s="115">
        <f t="shared" si="171"/>
        <v>13</v>
      </c>
      <c r="AI31" s="115">
        <f t="shared" si="171"/>
        <v>12</v>
      </c>
      <c r="AJ31" s="115">
        <f t="shared" si="171"/>
        <v>14</v>
      </c>
      <c r="AK31" s="115">
        <f t="shared" si="171"/>
        <v>14</v>
      </c>
      <c r="AL31" s="115">
        <f t="shared" si="171"/>
        <v>12</v>
      </c>
      <c r="AM31" s="115">
        <f t="shared" si="171"/>
        <v>14</v>
      </c>
      <c r="AN31" s="115">
        <f t="shared" si="171"/>
        <v>12</v>
      </c>
      <c r="AO31" s="115">
        <f t="shared" si="171"/>
        <v>12</v>
      </c>
      <c r="AP31" s="115">
        <f t="shared" si="171"/>
        <v>13</v>
      </c>
      <c r="AQ31" s="115">
        <f t="shared" si="171"/>
        <v>12</v>
      </c>
      <c r="AR31" s="115">
        <f t="shared" si="171"/>
        <v>9</v>
      </c>
      <c r="AS31" s="115">
        <f t="shared" si="171"/>
        <v>12</v>
      </c>
      <c r="AT31" s="115">
        <f t="shared" si="171"/>
        <v>14</v>
      </c>
      <c r="AU31" s="115">
        <f t="shared" si="171"/>
        <v>12</v>
      </c>
      <c r="AV31" s="115">
        <f t="shared" si="171"/>
        <v>12</v>
      </c>
      <c r="AW31" s="115">
        <f t="shared" si="171"/>
        <v>14</v>
      </c>
      <c r="AX31" s="115">
        <f t="shared" si="171"/>
        <v>12</v>
      </c>
      <c r="AY31" s="115">
        <f t="shared" si="171"/>
        <v>13</v>
      </c>
      <c r="AZ31" s="115">
        <f t="shared" si="171"/>
        <v>14</v>
      </c>
      <c r="BA31" s="115">
        <f t="shared" si="171"/>
        <v>13</v>
      </c>
      <c r="BB31" s="115">
        <f t="shared" si="171"/>
        <v>14</v>
      </c>
      <c r="BC31" s="115">
        <f t="shared" si="171"/>
        <v>13</v>
      </c>
      <c r="BD31" s="115">
        <f t="shared" si="171"/>
        <v>11</v>
      </c>
      <c r="BE31" s="115">
        <f t="shared" si="171"/>
        <v>12</v>
      </c>
      <c r="BF31" s="115">
        <f t="shared" si="171"/>
        <v>12</v>
      </c>
      <c r="BG31" s="115">
        <f t="shared" si="171"/>
        <v>12</v>
      </c>
      <c r="BH31" s="115">
        <f t="shared" si="171"/>
        <v>12</v>
      </c>
      <c r="BI31" s="115">
        <f t="shared" si="171"/>
        <v>14</v>
      </c>
      <c r="BJ31" s="115">
        <f t="shared" si="171"/>
        <v>14</v>
      </c>
      <c r="BK31" s="115">
        <f t="shared" si="171"/>
        <v>12</v>
      </c>
      <c r="BL31" s="115">
        <f t="shared" si="171"/>
        <v>12</v>
      </c>
      <c r="BM31" s="115">
        <f t="shared" si="171"/>
        <v>12</v>
      </c>
      <c r="BN31" s="115">
        <f t="shared" si="171"/>
        <v>12</v>
      </c>
      <c r="BO31" s="115">
        <f t="shared" si="171"/>
        <v>12</v>
      </c>
      <c r="BP31" s="115">
        <f t="shared" si="171"/>
        <v>12</v>
      </c>
      <c r="BQ31" s="115">
        <f t="shared" si="171"/>
        <v>12</v>
      </c>
      <c r="BR31" s="115">
        <f t="shared" si="171"/>
        <v>12</v>
      </c>
      <c r="BS31" s="115">
        <f t="shared" si="171"/>
        <v>12</v>
      </c>
      <c r="BT31" s="115">
        <f t="shared" si="171"/>
        <v>12</v>
      </c>
      <c r="BU31" s="115">
        <f t="shared" si="171"/>
        <v>14</v>
      </c>
      <c r="BV31" s="115">
        <f t="shared" si="171"/>
        <v>13</v>
      </c>
      <c r="BW31" s="115">
        <f t="shared" si="171"/>
        <v>13</v>
      </c>
      <c r="BX31" s="115">
        <f t="shared" si="171"/>
        <v>13</v>
      </c>
      <c r="BY31" s="115">
        <f t="shared" ref="BY31:EJ31" si="172">COUNT(BY7:BY28)</f>
        <v>13</v>
      </c>
      <c r="BZ31" s="115">
        <f t="shared" si="172"/>
        <v>12</v>
      </c>
      <c r="CA31" s="115">
        <f t="shared" si="172"/>
        <v>14</v>
      </c>
      <c r="CB31" s="115">
        <f t="shared" si="172"/>
        <v>12</v>
      </c>
      <c r="CC31" s="115">
        <f t="shared" si="172"/>
        <v>14</v>
      </c>
      <c r="CD31" s="115">
        <f t="shared" si="172"/>
        <v>14</v>
      </c>
      <c r="CE31" s="115">
        <f t="shared" si="172"/>
        <v>12</v>
      </c>
      <c r="CF31" s="115">
        <f t="shared" si="172"/>
        <v>14</v>
      </c>
      <c r="CG31" s="115">
        <f t="shared" si="172"/>
        <v>10</v>
      </c>
      <c r="CH31" s="115">
        <f t="shared" si="172"/>
        <v>9</v>
      </c>
      <c r="CI31" s="115">
        <f t="shared" si="172"/>
        <v>9</v>
      </c>
      <c r="CJ31" s="115">
        <f t="shared" si="172"/>
        <v>9</v>
      </c>
      <c r="CK31" s="115">
        <f t="shared" si="172"/>
        <v>11</v>
      </c>
      <c r="CL31" s="115">
        <f t="shared" si="172"/>
        <v>9</v>
      </c>
      <c r="CM31" s="115">
        <f t="shared" si="172"/>
        <v>10</v>
      </c>
      <c r="CN31" s="115">
        <f t="shared" si="172"/>
        <v>9</v>
      </c>
      <c r="CO31" s="115">
        <f t="shared" si="172"/>
        <v>11</v>
      </c>
      <c r="CP31" s="115">
        <f t="shared" si="172"/>
        <v>9</v>
      </c>
      <c r="CQ31" s="115">
        <f t="shared" si="172"/>
        <v>9</v>
      </c>
      <c r="CR31" s="115">
        <f t="shared" si="172"/>
        <v>11</v>
      </c>
      <c r="CS31" s="115">
        <f t="shared" si="172"/>
        <v>9</v>
      </c>
      <c r="CT31" s="115">
        <f t="shared" si="172"/>
        <v>9</v>
      </c>
      <c r="CU31" s="115">
        <f t="shared" si="172"/>
        <v>9</v>
      </c>
      <c r="CV31" s="115">
        <f t="shared" si="172"/>
        <v>9</v>
      </c>
      <c r="CW31" s="115">
        <f t="shared" si="172"/>
        <v>11</v>
      </c>
      <c r="CX31" s="115">
        <f t="shared" si="172"/>
        <v>10</v>
      </c>
      <c r="CY31" s="115">
        <f t="shared" si="172"/>
        <v>9</v>
      </c>
      <c r="CZ31" s="115">
        <f t="shared" si="172"/>
        <v>10</v>
      </c>
      <c r="DA31" s="115">
        <f t="shared" si="172"/>
        <v>9</v>
      </c>
      <c r="DB31" s="115">
        <f t="shared" si="172"/>
        <v>10</v>
      </c>
      <c r="DC31" s="115">
        <f t="shared" si="172"/>
        <v>9</v>
      </c>
      <c r="DD31" s="115">
        <f t="shared" si="172"/>
        <v>11</v>
      </c>
      <c r="DE31" s="115">
        <f t="shared" si="172"/>
        <v>9</v>
      </c>
      <c r="DF31" s="115">
        <f t="shared" si="172"/>
        <v>9</v>
      </c>
      <c r="DG31" s="115">
        <f t="shared" si="172"/>
        <v>9</v>
      </c>
      <c r="DH31" s="115">
        <f t="shared" si="172"/>
        <v>10</v>
      </c>
      <c r="DI31" s="115">
        <f t="shared" si="172"/>
        <v>11</v>
      </c>
      <c r="DJ31" s="115">
        <f t="shared" si="172"/>
        <v>10</v>
      </c>
      <c r="DK31" s="115">
        <f t="shared" si="172"/>
        <v>11</v>
      </c>
      <c r="DL31" s="115">
        <f t="shared" si="172"/>
        <v>11</v>
      </c>
      <c r="DM31" s="115">
        <f t="shared" si="172"/>
        <v>9</v>
      </c>
      <c r="DN31" s="115">
        <f t="shared" si="172"/>
        <v>9</v>
      </c>
      <c r="DO31" s="115">
        <f t="shared" si="172"/>
        <v>11</v>
      </c>
      <c r="DP31" s="115">
        <f t="shared" si="172"/>
        <v>9</v>
      </c>
      <c r="DQ31" s="115">
        <f t="shared" si="172"/>
        <v>9</v>
      </c>
      <c r="DR31" s="115">
        <f t="shared" si="172"/>
        <v>9</v>
      </c>
      <c r="DS31" s="115">
        <f t="shared" si="172"/>
        <v>9</v>
      </c>
      <c r="DT31" s="115">
        <f t="shared" si="172"/>
        <v>11</v>
      </c>
      <c r="DU31" s="115">
        <f t="shared" si="172"/>
        <v>9</v>
      </c>
      <c r="DV31" s="115">
        <f t="shared" si="172"/>
        <v>11</v>
      </c>
      <c r="DW31" s="115">
        <f t="shared" si="172"/>
        <v>10</v>
      </c>
      <c r="DX31" s="115">
        <f t="shared" si="172"/>
        <v>10</v>
      </c>
      <c r="DY31" s="115">
        <f t="shared" si="172"/>
        <v>9</v>
      </c>
      <c r="DZ31" s="115">
        <f t="shared" si="172"/>
        <v>9</v>
      </c>
      <c r="EA31" s="115">
        <f t="shared" si="172"/>
        <v>9</v>
      </c>
      <c r="EB31" s="115">
        <f t="shared" si="172"/>
        <v>11</v>
      </c>
      <c r="EC31" s="115">
        <f t="shared" si="172"/>
        <v>9</v>
      </c>
      <c r="ED31" s="115">
        <f t="shared" si="172"/>
        <v>9</v>
      </c>
      <c r="EE31" s="115">
        <f t="shared" si="172"/>
        <v>9</v>
      </c>
      <c r="EF31" s="115">
        <f t="shared" si="172"/>
        <v>9</v>
      </c>
      <c r="EG31" s="115">
        <f t="shared" si="172"/>
        <v>9</v>
      </c>
      <c r="EH31" s="115">
        <f t="shared" si="172"/>
        <v>9</v>
      </c>
      <c r="EI31" s="115">
        <f t="shared" si="172"/>
        <v>9</v>
      </c>
      <c r="EJ31" s="115">
        <f t="shared" si="172"/>
        <v>9</v>
      </c>
      <c r="EK31" s="115">
        <f t="shared" ref="EK31:FN31" si="173">COUNT(EK7:EK28)</f>
        <v>9</v>
      </c>
      <c r="EL31" s="115">
        <f t="shared" si="173"/>
        <v>10</v>
      </c>
      <c r="EM31" s="115">
        <f t="shared" si="173"/>
        <v>9</v>
      </c>
      <c r="EN31" s="115">
        <f t="shared" si="173"/>
        <v>9</v>
      </c>
      <c r="EO31" s="115">
        <f t="shared" si="173"/>
        <v>11</v>
      </c>
      <c r="EP31" s="115">
        <f t="shared" si="173"/>
        <v>9</v>
      </c>
      <c r="EQ31" s="115">
        <f t="shared" si="173"/>
        <v>11</v>
      </c>
      <c r="ER31" s="115">
        <f t="shared" si="173"/>
        <v>9</v>
      </c>
      <c r="ES31" s="115">
        <f t="shared" si="173"/>
        <v>11</v>
      </c>
      <c r="ET31" s="115">
        <f t="shared" si="173"/>
        <v>11</v>
      </c>
      <c r="EU31" s="115">
        <f t="shared" si="173"/>
        <v>11</v>
      </c>
      <c r="EV31" s="115">
        <f t="shared" si="173"/>
        <v>9</v>
      </c>
      <c r="EW31" s="115">
        <f t="shared" si="173"/>
        <v>8</v>
      </c>
      <c r="EX31" s="115">
        <f t="shared" si="173"/>
        <v>10</v>
      </c>
      <c r="EY31" s="115">
        <f t="shared" si="173"/>
        <v>8</v>
      </c>
      <c r="EZ31" s="115">
        <f t="shared" si="173"/>
        <v>10</v>
      </c>
      <c r="FA31" s="115">
        <f t="shared" si="173"/>
        <v>8</v>
      </c>
      <c r="FB31" s="115">
        <f t="shared" si="173"/>
        <v>8</v>
      </c>
      <c r="FC31" s="115">
        <f t="shared" si="173"/>
        <v>10</v>
      </c>
      <c r="FD31" s="115">
        <f t="shared" si="173"/>
        <v>10</v>
      </c>
      <c r="FE31" s="115">
        <f t="shared" si="173"/>
        <v>8</v>
      </c>
      <c r="FF31" s="115">
        <f t="shared" si="173"/>
        <v>10</v>
      </c>
      <c r="FG31" s="115">
        <f t="shared" si="173"/>
        <v>9</v>
      </c>
      <c r="FH31" s="115">
        <f t="shared" si="173"/>
        <v>8</v>
      </c>
      <c r="FI31" s="115">
        <f t="shared" si="173"/>
        <v>10</v>
      </c>
      <c r="FJ31" s="115">
        <f t="shared" si="173"/>
        <v>10</v>
      </c>
      <c r="FK31" s="115">
        <f t="shared" si="173"/>
        <v>14</v>
      </c>
      <c r="FL31" s="115">
        <f t="shared" si="173"/>
        <v>10</v>
      </c>
      <c r="FM31" s="115">
        <f t="shared" si="173"/>
        <v>8</v>
      </c>
      <c r="FN31" s="115">
        <f t="shared" si="173"/>
        <v>8</v>
      </c>
    </row>
    <row r="32" spans="1:170" s="5" customFormat="1" ht="31.5" customHeight="1" x14ac:dyDescent="0.25">
      <c r="A32" s="3" t="s">
        <v>3</v>
      </c>
      <c r="B32" s="244" t="s">
        <v>4</v>
      </c>
      <c r="C32" s="245"/>
      <c r="D32" s="27" t="s">
        <v>5</v>
      </c>
      <c r="E32" s="27" t="s">
        <v>5</v>
      </c>
      <c r="F32" s="27" t="s">
        <v>5</v>
      </c>
      <c r="G32" s="27" t="s">
        <v>5</v>
      </c>
      <c r="H32" s="27" t="s">
        <v>5</v>
      </c>
      <c r="I32" s="27" t="s">
        <v>5</v>
      </c>
      <c r="J32" s="27" t="s">
        <v>5</v>
      </c>
      <c r="K32" s="27" t="s">
        <v>5</v>
      </c>
      <c r="L32" s="27" t="s">
        <v>5</v>
      </c>
      <c r="M32" s="27" t="s">
        <v>5</v>
      </c>
      <c r="N32" s="27" t="s">
        <v>5</v>
      </c>
      <c r="O32" s="27" t="s">
        <v>5</v>
      </c>
      <c r="P32" s="27" t="s">
        <v>5</v>
      </c>
      <c r="Q32" s="27" t="s">
        <v>5</v>
      </c>
      <c r="R32" s="27" t="s">
        <v>5</v>
      </c>
      <c r="S32" s="27" t="s">
        <v>5</v>
      </c>
      <c r="T32" s="27" t="s">
        <v>5</v>
      </c>
      <c r="U32" s="27" t="s">
        <v>5</v>
      </c>
      <c r="V32" s="27" t="s">
        <v>5</v>
      </c>
      <c r="W32" s="27" t="s">
        <v>5</v>
      </c>
      <c r="X32" s="27" t="s">
        <v>5</v>
      </c>
      <c r="Y32" s="27" t="s">
        <v>5</v>
      </c>
      <c r="Z32" s="27" t="s">
        <v>5</v>
      </c>
      <c r="AA32" s="27" t="s">
        <v>5</v>
      </c>
      <c r="AB32" s="27" t="s">
        <v>5</v>
      </c>
      <c r="AC32" s="27" t="s">
        <v>5</v>
      </c>
      <c r="AD32" s="27" t="s">
        <v>5</v>
      </c>
      <c r="AE32" s="27" t="s">
        <v>5</v>
      </c>
      <c r="AF32" s="27" t="s">
        <v>5</v>
      </c>
      <c r="AG32" s="27" t="s">
        <v>5</v>
      </c>
      <c r="AH32" s="27" t="s">
        <v>5</v>
      </c>
      <c r="AI32" s="27" t="s">
        <v>5</v>
      </c>
      <c r="AJ32" s="27" t="s">
        <v>5</v>
      </c>
      <c r="AK32" s="27" t="s">
        <v>5</v>
      </c>
      <c r="AL32" s="27" t="s">
        <v>5</v>
      </c>
      <c r="AM32" s="27" t="s">
        <v>5</v>
      </c>
      <c r="AN32" s="27" t="s">
        <v>5</v>
      </c>
      <c r="AO32" s="27" t="s">
        <v>5</v>
      </c>
      <c r="AP32" s="27" t="s">
        <v>5</v>
      </c>
      <c r="AQ32" s="27" t="s">
        <v>5</v>
      </c>
      <c r="AR32" s="27" t="s">
        <v>5</v>
      </c>
      <c r="AS32" s="27" t="s">
        <v>5</v>
      </c>
      <c r="AT32" s="27" t="s">
        <v>5</v>
      </c>
      <c r="AU32" s="27" t="s">
        <v>5</v>
      </c>
      <c r="AV32" s="27" t="s">
        <v>5</v>
      </c>
      <c r="AW32" s="27" t="s">
        <v>5</v>
      </c>
      <c r="AX32" s="27" t="s">
        <v>5</v>
      </c>
      <c r="AY32" s="27" t="s">
        <v>5</v>
      </c>
      <c r="AZ32" s="27" t="s">
        <v>5</v>
      </c>
      <c r="BA32" s="27" t="s">
        <v>5</v>
      </c>
      <c r="BB32" s="27" t="s">
        <v>5</v>
      </c>
      <c r="BC32" s="27" t="s">
        <v>5</v>
      </c>
      <c r="BD32" s="27" t="s">
        <v>5</v>
      </c>
      <c r="BE32" s="27" t="s">
        <v>5</v>
      </c>
      <c r="BF32" s="27" t="s">
        <v>5</v>
      </c>
      <c r="BG32" s="27" t="s">
        <v>5</v>
      </c>
      <c r="BH32" s="27" t="s">
        <v>5</v>
      </c>
      <c r="BI32" s="27" t="s">
        <v>5</v>
      </c>
      <c r="BJ32" s="27" t="s">
        <v>5</v>
      </c>
      <c r="BK32" s="27" t="s">
        <v>5</v>
      </c>
      <c r="BL32" s="27" t="s">
        <v>5</v>
      </c>
      <c r="BM32" s="27" t="s">
        <v>5</v>
      </c>
      <c r="BN32" s="27" t="s">
        <v>5</v>
      </c>
      <c r="BO32" s="27" t="s">
        <v>5</v>
      </c>
      <c r="BP32" s="27" t="s">
        <v>5</v>
      </c>
      <c r="BQ32" s="27" t="s">
        <v>5</v>
      </c>
      <c r="BR32" s="27" t="s">
        <v>5</v>
      </c>
      <c r="BS32" s="27" t="s">
        <v>5</v>
      </c>
      <c r="BT32" s="27" t="s">
        <v>5</v>
      </c>
      <c r="BU32" s="27" t="s">
        <v>5</v>
      </c>
      <c r="BV32" s="27" t="s">
        <v>5</v>
      </c>
      <c r="BW32" s="27" t="s">
        <v>5</v>
      </c>
      <c r="BX32" s="27" t="s">
        <v>5</v>
      </c>
      <c r="BY32" s="27" t="s">
        <v>5</v>
      </c>
      <c r="BZ32" s="27" t="s">
        <v>5</v>
      </c>
      <c r="CA32" s="27" t="s">
        <v>5</v>
      </c>
      <c r="CB32" s="27" t="s">
        <v>5</v>
      </c>
      <c r="CC32" s="27" t="s">
        <v>5</v>
      </c>
      <c r="CD32" s="27" t="s">
        <v>5</v>
      </c>
      <c r="CE32" s="27" t="s">
        <v>5</v>
      </c>
      <c r="CF32" s="27" t="s">
        <v>5</v>
      </c>
      <c r="CG32" s="27" t="s">
        <v>5</v>
      </c>
      <c r="CH32" s="27" t="s">
        <v>5</v>
      </c>
      <c r="CI32" s="27" t="s">
        <v>5</v>
      </c>
      <c r="CJ32" s="27" t="s">
        <v>5</v>
      </c>
      <c r="CK32" s="27" t="s">
        <v>5</v>
      </c>
      <c r="CL32" s="27" t="s">
        <v>5</v>
      </c>
      <c r="CM32" s="27" t="s">
        <v>5</v>
      </c>
      <c r="CN32" s="27" t="s">
        <v>5</v>
      </c>
      <c r="CO32" s="27" t="s">
        <v>5</v>
      </c>
      <c r="CP32" s="27" t="s">
        <v>5</v>
      </c>
      <c r="CQ32" s="27" t="s">
        <v>5</v>
      </c>
      <c r="CR32" s="27" t="s">
        <v>5</v>
      </c>
      <c r="CS32" s="27" t="s">
        <v>5</v>
      </c>
      <c r="CT32" s="27" t="s">
        <v>5</v>
      </c>
      <c r="CU32" s="27" t="s">
        <v>5</v>
      </c>
      <c r="CV32" s="27" t="s">
        <v>5</v>
      </c>
      <c r="CW32" s="27" t="s">
        <v>5</v>
      </c>
      <c r="CX32" s="27" t="s">
        <v>5</v>
      </c>
      <c r="CY32" s="27" t="s">
        <v>5</v>
      </c>
      <c r="CZ32" s="27" t="s">
        <v>5</v>
      </c>
      <c r="DA32" s="27" t="s">
        <v>5</v>
      </c>
      <c r="DB32" s="27" t="s">
        <v>5</v>
      </c>
      <c r="DC32" s="27" t="s">
        <v>5</v>
      </c>
      <c r="DD32" s="27" t="s">
        <v>5</v>
      </c>
      <c r="DE32" s="27" t="s">
        <v>5</v>
      </c>
      <c r="DF32" s="27" t="s">
        <v>5</v>
      </c>
      <c r="DG32" s="27" t="s">
        <v>5</v>
      </c>
      <c r="DH32" s="27" t="s">
        <v>5</v>
      </c>
      <c r="DI32" s="27" t="s">
        <v>5</v>
      </c>
      <c r="DJ32" s="27" t="s">
        <v>5</v>
      </c>
      <c r="DK32" s="27" t="s">
        <v>5</v>
      </c>
      <c r="DL32" s="27" t="s">
        <v>5</v>
      </c>
      <c r="DM32" s="27" t="s">
        <v>5</v>
      </c>
      <c r="DN32" s="27" t="s">
        <v>5</v>
      </c>
      <c r="DO32" s="27" t="s">
        <v>5</v>
      </c>
      <c r="DP32" s="27" t="s">
        <v>5</v>
      </c>
      <c r="DQ32" s="27" t="s">
        <v>5</v>
      </c>
      <c r="DR32" s="27" t="s">
        <v>5</v>
      </c>
      <c r="DS32" s="27" t="s">
        <v>5</v>
      </c>
      <c r="DT32" s="27" t="s">
        <v>5</v>
      </c>
      <c r="DU32" s="27" t="s">
        <v>5</v>
      </c>
      <c r="DV32" s="27" t="s">
        <v>5</v>
      </c>
      <c r="DW32" s="27" t="s">
        <v>5</v>
      </c>
      <c r="DX32" s="27" t="s">
        <v>5</v>
      </c>
      <c r="DY32" s="27" t="s">
        <v>5</v>
      </c>
      <c r="DZ32" s="27" t="s">
        <v>5</v>
      </c>
      <c r="EA32" s="27" t="s">
        <v>5</v>
      </c>
      <c r="EB32" s="27" t="s">
        <v>5</v>
      </c>
      <c r="EC32" s="27" t="s">
        <v>5</v>
      </c>
      <c r="ED32" s="27" t="s">
        <v>5</v>
      </c>
      <c r="EE32" s="27" t="s">
        <v>5</v>
      </c>
      <c r="EF32" s="27" t="s">
        <v>5</v>
      </c>
      <c r="EG32" s="27" t="s">
        <v>5</v>
      </c>
      <c r="EH32" s="27" t="s">
        <v>5</v>
      </c>
      <c r="EI32" s="27" t="s">
        <v>5</v>
      </c>
      <c r="EJ32" s="27" t="s">
        <v>5</v>
      </c>
      <c r="EK32" s="27" t="s">
        <v>5</v>
      </c>
      <c r="EL32" s="27" t="s">
        <v>5</v>
      </c>
      <c r="EM32" s="27" t="s">
        <v>5</v>
      </c>
      <c r="EN32" s="27" t="s">
        <v>5</v>
      </c>
      <c r="EO32" s="27" t="s">
        <v>5</v>
      </c>
      <c r="EP32" s="27" t="s">
        <v>5</v>
      </c>
      <c r="EQ32" s="27" t="s">
        <v>5</v>
      </c>
      <c r="ER32" s="27" t="s">
        <v>5</v>
      </c>
      <c r="ES32" s="27" t="s">
        <v>5</v>
      </c>
      <c r="ET32" s="27" t="s">
        <v>5</v>
      </c>
      <c r="EU32" s="27" t="s">
        <v>5</v>
      </c>
      <c r="EV32" s="27" t="s">
        <v>5</v>
      </c>
      <c r="EW32" s="27" t="s">
        <v>5</v>
      </c>
      <c r="EX32" s="27" t="s">
        <v>5</v>
      </c>
      <c r="EY32" s="27" t="s">
        <v>5</v>
      </c>
      <c r="EZ32" s="27" t="s">
        <v>5</v>
      </c>
      <c r="FA32" s="27" t="s">
        <v>5</v>
      </c>
      <c r="FB32" s="27" t="s">
        <v>5</v>
      </c>
      <c r="FC32" s="27" t="s">
        <v>5</v>
      </c>
      <c r="FD32" s="27" t="s">
        <v>5</v>
      </c>
      <c r="FE32" s="27" t="s">
        <v>5</v>
      </c>
      <c r="FF32" s="27" t="s">
        <v>5</v>
      </c>
      <c r="FG32" s="27" t="s">
        <v>5</v>
      </c>
      <c r="FH32" s="27" t="s">
        <v>5</v>
      </c>
      <c r="FI32" s="27" t="s">
        <v>5</v>
      </c>
      <c r="FJ32" s="27" t="s">
        <v>5</v>
      </c>
      <c r="FK32" s="27" t="s">
        <v>5</v>
      </c>
      <c r="FL32" s="27" t="s">
        <v>5</v>
      </c>
      <c r="FM32" s="27" t="s">
        <v>5</v>
      </c>
      <c r="FN32" s="27" t="s">
        <v>5</v>
      </c>
    </row>
    <row r="33" spans="1:170" s="10" customFormat="1" ht="47.25" customHeight="1" x14ac:dyDescent="0.25">
      <c r="A33" s="6" t="s">
        <v>6</v>
      </c>
      <c r="B33" s="246" t="s">
        <v>7</v>
      </c>
      <c r="C33" s="246"/>
      <c r="D33" s="28" t="s">
        <v>5</v>
      </c>
      <c r="E33" s="28" t="s">
        <v>5</v>
      </c>
      <c r="F33" s="28" t="s">
        <v>5</v>
      </c>
      <c r="G33" s="28" t="s">
        <v>5</v>
      </c>
      <c r="H33" s="28" t="s">
        <v>5</v>
      </c>
      <c r="I33" s="28" t="s">
        <v>5</v>
      </c>
      <c r="J33" s="28" t="s">
        <v>5</v>
      </c>
      <c r="K33" s="28" t="s">
        <v>5</v>
      </c>
      <c r="L33" s="28" t="s">
        <v>5</v>
      </c>
      <c r="M33" s="28" t="s">
        <v>5</v>
      </c>
      <c r="N33" s="28" t="s">
        <v>5</v>
      </c>
      <c r="O33" s="28" t="s">
        <v>5</v>
      </c>
      <c r="P33" s="28" t="s">
        <v>5</v>
      </c>
      <c r="Q33" s="28" t="s">
        <v>5</v>
      </c>
      <c r="R33" s="28" t="s">
        <v>5</v>
      </c>
      <c r="S33" s="28" t="s">
        <v>5</v>
      </c>
      <c r="T33" s="28" t="s">
        <v>5</v>
      </c>
      <c r="U33" s="28" t="s">
        <v>5</v>
      </c>
      <c r="V33" s="28" t="s">
        <v>5</v>
      </c>
      <c r="W33" s="28" t="s">
        <v>5</v>
      </c>
      <c r="X33" s="28" t="s">
        <v>5</v>
      </c>
      <c r="Y33" s="28" t="s">
        <v>5</v>
      </c>
      <c r="Z33" s="28" t="s">
        <v>5</v>
      </c>
      <c r="AA33" s="28" t="s">
        <v>5</v>
      </c>
      <c r="AB33" s="28" t="s">
        <v>5</v>
      </c>
      <c r="AC33" s="28" t="s">
        <v>5</v>
      </c>
      <c r="AD33" s="28" t="s">
        <v>5</v>
      </c>
      <c r="AE33" s="28" t="s">
        <v>5</v>
      </c>
      <c r="AF33" s="28" t="s">
        <v>5</v>
      </c>
      <c r="AG33" s="28" t="s">
        <v>5</v>
      </c>
      <c r="AH33" s="28" t="s">
        <v>5</v>
      </c>
      <c r="AI33" s="28" t="s">
        <v>5</v>
      </c>
      <c r="AJ33" s="28" t="s">
        <v>5</v>
      </c>
      <c r="AK33" s="28" t="s">
        <v>5</v>
      </c>
      <c r="AL33" s="28" t="s">
        <v>5</v>
      </c>
      <c r="AM33" s="28" t="s">
        <v>5</v>
      </c>
      <c r="AN33" s="28" t="s">
        <v>5</v>
      </c>
      <c r="AO33" s="28" t="s">
        <v>5</v>
      </c>
      <c r="AP33" s="28" t="s">
        <v>5</v>
      </c>
      <c r="AQ33" s="28" t="s">
        <v>5</v>
      </c>
      <c r="AR33" s="28" t="s">
        <v>5</v>
      </c>
      <c r="AS33" s="28" t="s">
        <v>5</v>
      </c>
      <c r="AT33" s="28" t="s">
        <v>5</v>
      </c>
      <c r="AU33" s="28" t="s">
        <v>5</v>
      </c>
      <c r="AV33" s="28" t="s">
        <v>5</v>
      </c>
      <c r="AW33" s="28" t="s">
        <v>5</v>
      </c>
      <c r="AX33" s="28" t="s">
        <v>5</v>
      </c>
      <c r="AY33" s="28" t="s">
        <v>5</v>
      </c>
      <c r="AZ33" s="28" t="s">
        <v>5</v>
      </c>
      <c r="BA33" s="28" t="s">
        <v>5</v>
      </c>
      <c r="BB33" s="28" t="s">
        <v>5</v>
      </c>
      <c r="BC33" s="28" t="s">
        <v>5</v>
      </c>
      <c r="BD33" s="28" t="s">
        <v>5</v>
      </c>
      <c r="BE33" s="28" t="s">
        <v>5</v>
      </c>
      <c r="BF33" s="28" t="s">
        <v>5</v>
      </c>
      <c r="BG33" s="28" t="s">
        <v>5</v>
      </c>
      <c r="BH33" s="28" t="s">
        <v>5</v>
      </c>
      <c r="BI33" s="28" t="s">
        <v>5</v>
      </c>
      <c r="BJ33" s="28" t="s">
        <v>5</v>
      </c>
      <c r="BK33" s="28" t="s">
        <v>5</v>
      </c>
      <c r="BL33" s="28" t="s">
        <v>5</v>
      </c>
      <c r="BM33" s="28" t="s">
        <v>5</v>
      </c>
      <c r="BN33" s="28" t="s">
        <v>5</v>
      </c>
      <c r="BO33" s="28" t="s">
        <v>5</v>
      </c>
      <c r="BP33" s="28" t="s">
        <v>5</v>
      </c>
      <c r="BQ33" s="28" t="s">
        <v>5</v>
      </c>
      <c r="BR33" s="28" t="s">
        <v>5</v>
      </c>
      <c r="BS33" s="28" t="s">
        <v>5</v>
      </c>
      <c r="BT33" s="28" t="s">
        <v>5</v>
      </c>
      <c r="BU33" s="28" t="s">
        <v>5</v>
      </c>
      <c r="BV33" s="28" t="s">
        <v>5</v>
      </c>
      <c r="BW33" s="28" t="s">
        <v>5</v>
      </c>
      <c r="BX33" s="28" t="s">
        <v>5</v>
      </c>
      <c r="BY33" s="28" t="s">
        <v>5</v>
      </c>
      <c r="BZ33" s="28" t="s">
        <v>5</v>
      </c>
      <c r="CA33" s="28" t="s">
        <v>5</v>
      </c>
      <c r="CB33" s="28" t="s">
        <v>5</v>
      </c>
      <c r="CC33" s="28" t="s">
        <v>5</v>
      </c>
      <c r="CD33" s="28" t="s">
        <v>5</v>
      </c>
      <c r="CE33" s="28" t="s">
        <v>5</v>
      </c>
      <c r="CF33" s="28" t="s">
        <v>5</v>
      </c>
      <c r="CG33" s="28" t="s">
        <v>5</v>
      </c>
      <c r="CH33" s="28" t="s">
        <v>5</v>
      </c>
      <c r="CI33" s="28" t="s">
        <v>5</v>
      </c>
      <c r="CJ33" s="28" t="s">
        <v>5</v>
      </c>
      <c r="CK33" s="28" t="s">
        <v>5</v>
      </c>
      <c r="CL33" s="28" t="s">
        <v>5</v>
      </c>
      <c r="CM33" s="28" t="s">
        <v>5</v>
      </c>
      <c r="CN33" s="28" t="s">
        <v>5</v>
      </c>
      <c r="CO33" s="28" t="s">
        <v>5</v>
      </c>
      <c r="CP33" s="28" t="s">
        <v>5</v>
      </c>
      <c r="CQ33" s="28" t="s">
        <v>5</v>
      </c>
      <c r="CR33" s="28" t="s">
        <v>5</v>
      </c>
      <c r="CS33" s="28" t="s">
        <v>5</v>
      </c>
      <c r="CT33" s="28" t="s">
        <v>5</v>
      </c>
      <c r="CU33" s="28" t="s">
        <v>5</v>
      </c>
      <c r="CV33" s="28" t="s">
        <v>5</v>
      </c>
      <c r="CW33" s="28" t="s">
        <v>5</v>
      </c>
      <c r="CX33" s="28" t="s">
        <v>5</v>
      </c>
      <c r="CY33" s="28" t="s">
        <v>5</v>
      </c>
      <c r="CZ33" s="28" t="s">
        <v>5</v>
      </c>
      <c r="DA33" s="28" t="s">
        <v>5</v>
      </c>
      <c r="DB33" s="28" t="s">
        <v>5</v>
      </c>
      <c r="DC33" s="28" t="s">
        <v>5</v>
      </c>
      <c r="DD33" s="28" t="s">
        <v>5</v>
      </c>
      <c r="DE33" s="28" t="s">
        <v>5</v>
      </c>
      <c r="DF33" s="28" t="s">
        <v>5</v>
      </c>
      <c r="DG33" s="28" t="s">
        <v>5</v>
      </c>
      <c r="DH33" s="28" t="s">
        <v>5</v>
      </c>
      <c r="DI33" s="28" t="s">
        <v>5</v>
      </c>
      <c r="DJ33" s="28" t="s">
        <v>5</v>
      </c>
      <c r="DK33" s="28" t="s">
        <v>5</v>
      </c>
      <c r="DL33" s="28" t="s">
        <v>5</v>
      </c>
      <c r="DM33" s="28" t="s">
        <v>5</v>
      </c>
      <c r="DN33" s="28" t="s">
        <v>5</v>
      </c>
      <c r="DO33" s="28" t="s">
        <v>5</v>
      </c>
      <c r="DP33" s="28" t="s">
        <v>5</v>
      </c>
      <c r="DQ33" s="28" t="s">
        <v>5</v>
      </c>
      <c r="DR33" s="28" t="s">
        <v>5</v>
      </c>
      <c r="DS33" s="28" t="s">
        <v>5</v>
      </c>
      <c r="DT33" s="28" t="s">
        <v>5</v>
      </c>
      <c r="DU33" s="28" t="s">
        <v>5</v>
      </c>
      <c r="DV33" s="28" t="s">
        <v>5</v>
      </c>
      <c r="DW33" s="28" t="s">
        <v>5</v>
      </c>
      <c r="DX33" s="28" t="s">
        <v>5</v>
      </c>
      <c r="DY33" s="28" t="s">
        <v>5</v>
      </c>
      <c r="DZ33" s="28" t="s">
        <v>5</v>
      </c>
      <c r="EA33" s="28" t="s">
        <v>5</v>
      </c>
      <c r="EB33" s="28" t="s">
        <v>5</v>
      </c>
      <c r="EC33" s="28" t="s">
        <v>5</v>
      </c>
      <c r="ED33" s="28" t="s">
        <v>5</v>
      </c>
      <c r="EE33" s="28" t="s">
        <v>5</v>
      </c>
      <c r="EF33" s="28" t="s">
        <v>5</v>
      </c>
      <c r="EG33" s="28" t="s">
        <v>5</v>
      </c>
      <c r="EH33" s="28" t="s">
        <v>5</v>
      </c>
      <c r="EI33" s="28" t="s">
        <v>5</v>
      </c>
      <c r="EJ33" s="28" t="s">
        <v>5</v>
      </c>
      <c r="EK33" s="28" t="s">
        <v>5</v>
      </c>
      <c r="EL33" s="28" t="s">
        <v>5</v>
      </c>
      <c r="EM33" s="28" t="s">
        <v>5</v>
      </c>
      <c r="EN33" s="28" t="s">
        <v>5</v>
      </c>
      <c r="EO33" s="28" t="s">
        <v>5</v>
      </c>
      <c r="EP33" s="28" t="s">
        <v>5</v>
      </c>
      <c r="EQ33" s="28" t="s">
        <v>5</v>
      </c>
      <c r="ER33" s="28" t="s">
        <v>5</v>
      </c>
      <c r="ES33" s="28" t="s">
        <v>5</v>
      </c>
      <c r="ET33" s="28" t="s">
        <v>5</v>
      </c>
      <c r="EU33" s="28" t="s">
        <v>5</v>
      </c>
      <c r="EV33" s="28" t="s">
        <v>5</v>
      </c>
      <c r="EW33" s="28" t="s">
        <v>5</v>
      </c>
      <c r="EX33" s="28" t="s">
        <v>5</v>
      </c>
      <c r="EY33" s="28" t="s">
        <v>5</v>
      </c>
      <c r="EZ33" s="28" t="s">
        <v>5</v>
      </c>
      <c r="FA33" s="28" t="s">
        <v>5</v>
      </c>
      <c r="FB33" s="28" t="s">
        <v>5</v>
      </c>
      <c r="FC33" s="28" t="s">
        <v>5</v>
      </c>
      <c r="FD33" s="28" t="s">
        <v>5</v>
      </c>
      <c r="FE33" s="28" t="s">
        <v>5</v>
      </c>
      <c r="FF33" s="28" t="s">
        <v>5</v>
      </c>
      <c r="FG33" s="28" t="s">
        <v>5</v>
      </c>
      <c r="FH33" s="28" t="s">
        <v>5</v>
      </c>
      <c r="FI33" s="28" t="s">
        <v>5</v>
      </c>
      <c r="FJ33" s="28" t="s">
        <v>5</v>
      </c>
      <c r="FK33" s="28" t="s">
        <v>5</v>
      </c>
      <c r="FL33" s="28" t="s">
        <v>5</v>
      </c>
      <c r="FM33" s="28" t="s">
        <v>5</v>
      </c>
      <c r="FN33" s="28" t="s">
        <v>5</v>
      </c>
    </row>
    <row r="34" spans="1:170" s="10" customFormat="1" ht="31.5" customHeight="1" x14ac:dyDescent="0.25">
      <c r="A34" s="247" t="s">
        <v>34</v>
      </c>
      <c r="B34" s="246" t="s">
        <v>35</v>
      </c>
      <c r="C34" s="246"/>
      <c r="D34" s="28" t="s">
        <v>5</v>
      </c>
      <c r="E34" s="28" t="s">
        <v>5</v>
      </c>
      <c r="F34" s="28" t="s">
        <v>5</v>
      </c>
      <c r="G34" s="28" t="s">
        <v>5</v>
      </c>
      <c r="H34" s="28" t="s">
        <v>5</v>
      </c>
      <c r="I34" s="28" t="s">
        <v>5</v>
      </c>
      <c r="J34" s="28" t="s">
        <v>5</v>
      </c>
      <c r="K34" s="28" t="s">
        <v>5</v>
      </c>
      <c r="L34" s="28" t="s">
        <v>5</v>
      </c>
      <c r="M34" s="28" t="s">
        <v>5</v>
      </c>
      <c r="N34" s="28" t="s">
        <v>5</v>
      </c>
      <c r="O34" s="28" t="s">
        <v>5</v>
      </c>
      <c r="P34" s="28" t="s">
        <v>5</v>
      </c>
      <c r="Q34" s="28" t="s">
        <v>5</v>
      </c>
      <c r="R34" s="28" t="s">
        <v>5</v>
      </c>
      <c r="S34" s="28" t="s">
        <v>5</v>
      </c>
      <c r="T34" s="28" t="s">
        <v>5</v>
      </c>
      <c r="U34" s="28" t="s">
        <v>5</v>
      </c>
      <c r="V34" s="28" t="s">
        <v>5</v>
      </c>
      <c r="W34" s="28" t="s">
        <v>5</v>
      </c>
      <c r="X34" s="28" t="s">
        <v>5</v>
      </c>
      <c r="Y34" s="28" t="s">
        <v>5</v>
      </c>
      <c r="Z34" s="28" t="s">
        <v>5</v>
      </c>
      <c r="AA34" s="28" t="s">
        <v>5</v>
      </c>
      <c r="AB34" s="28" t="s">
        <v>5</v>
      </c>
      <c r="AC34" s="28" t="s">
        <v>5</v>
      </c>
      <c r="AD34" s="28" t="s">
        <v>5</v>
      </c>
      <c r="AE34" s="28" t="s">
        <v>5</v>
      </c>
      <c r="AF34" s="28" t="s">
        <v>5</v>
      </c>
      <c r="AG34" s="28" t="s">
        <v>5</v>
      </c>
      <c r="AH34" s="28" t="s">
        <v>5</v>
      </c>
      <c r="AI34" s="28" t="s">
        <v>5</v>
      </c>
      <c r="AJ34" s="28" t="s">
        <v>5</v>
      </c>
      <c r="AK34" s="28" t="s">
        <v>5</v>
      </c>
      <c r="AL34" s="28" t="s">
        <v>5</v>
      </c>
      <c r="AM34" s="28" t="s">
        <v>5</v>
      </c>
      <c r="AN34" s="28" t="s">
        <v>5</v>
      </c>
      <c r="AO34" s="28" t="s">
        <v>5</v>
      </c>
      <c r="AP34" s="28" t="s">
        <v>5</v>
      </c>
      <c r="AQ34" s="28" t="s">
        <v>5</v>
      </c>
      <c r="AR34" s="28" t="s">
        <v>5</v>
      </c>
      <c r="AS34" s="28" t="s">
        <v>5</v>
      </c>
      <c r="AT34" s="28" t="s">
        <v>5</v>
      </c>
      <c r="AU34" s="28" t="s">
        <v>5</v>
      </c>
      <c r="AV34" s="28" t="s">
        <v>5</v>
      </c>
      <c r="AW34" s="28" t="s">
        <v>5</v>
      </c>
      <c r="AX34" s="28" t="s">
        <v>5</v>
      </c>
      <c r="AY34" s="28" t="s">
        <v>5</v>
      </c>
      <c r="AZ34" s="28" t="s">
        <v>5</v>
      </c>
      <c r="BA34" s="28" t="s">
        <v>5</v>
      </c>
      <c r="BB34" s="28" t="s">
        <v>5</v>
      </c>
      <c r="BC34" s="28" t="s">
        <v>5</v>
      </c>
      <c r="BD34" s="28" t="s">
        <v>5</v>
      </c>
      <c r="BE34" s="28" t="s">
        <v>5</v>
      </c>
      <c r="BF34" s="28" t="s">
        <v>5</v>
      </c>
      <c r="BG34" s="28" t="s">
        <v>5</v>
      </c>
      <c r="BH34" s="28" t="s">
        <v>5</v>
      </c>
      <c r="BI34" s="28" t="s">
        <v>5</v>
      </c>
      <c r="BJ34" s="28" t="s">
        <v>5</v>
      </c>
      <c r="BK34" s="28" t="s">
        <v>5</v>
      </c>
      <c r="BL34" s="28" t="s">
        <v>5</v>
      </c>
      <c r="BM34" s="28" t="s">
        <v>5</v>
      </c>
      <c r="BN34" s="28" t="s">
        <v>5</v>
      </c>
      <c r="BO34" s="28" t="s">
        <v>5</v>
      </c>
      <c r="BP34" s="28" t="s">
        <v>5</v>
      </c>
      <c r="BQ34" s="28" t="s">
        <v>5</v>
      </c>
      <c r="BR34" s="28" t="s">
        <v>5</v>
      </c>
      <c r="BS34" s="28" t="s">
        <v>5</v>
      </c>
      <c r="BT34" s="28" t="s">
        <v>5</v>
      </c>
      <c r="BU34" s="28" t="s">
        <v>5</v>
      </c>
      <c r="BV34" s="28" t="s">
        <v>5</v>
      </c>
      <c r="BW34" s="28" t="s">
        <v>5</v>
      </c>
      <c r="BX34" s="28" t="s">
        <v>5</v>
      </c>
      <c r="BY34" s="28" t="s">
        <v>5</v>
      </c>
      <c r="BZ34" s="28" t="s">
        <v>5</v>
      </c>
      <c r="CA34" s="28" t="s">
        <v>5</v>
      </c>
      <c r="CB34" s="28" t="s">
        <v>5</v>
      </c>
      <c r="CC34" s="28" t="s">
        <v>5</v>
      </c>
      <c r="CD34" s="28" t="s">
        <v>5</v>
      </c>
      <c r="CE34" s="28" t="s">
        <v>5</v>
      </c>
      <c r="CF34" s="28" t="s">
        <v>5</v>
      </c>
      <c r="CG34" s="28" t="s">
        <v>5</v>
      </c>
      <c r="CH34" s="28" t="s">
        <v>5</v>
      </c>
      <c r="CI34" s="28" t="s">
        <v>5</v>
      </c>
      <c r="CJ34" s="28" t="s">
        <v>5</v>
      </c>
      <c r="CK34" s="28" t="s">
        <v>5</v>
      </c>
      <c r="CL34" s="28" t="s">
        <v>5</v>
      </c>
      <c r="CM34" s="28" t="s">
        <v>5</v>
      </c>
      <c r="CN34" s="28" t="s">
        <v>5</v>
      </c>
      <c r="CO34" s="28" t="s">
        <v>5</v>
      </c>
      <c r="CP34" s="28" t="s">
        <v>5</v>
      </c>
      <c r="CQ34" s="28" t="s">
        <v>5</v>
      </c>
      <c r="CR34" s="28" t="s">
        <v>5</v>
      </c>
      <c r="CS34" s="28" t="s">
        <v>5</v>
      </c>
      <c r="CT34" s="28" t="s">
        <v>5</v>
      </c>
      <c r="CU34" s="28" t="s">
        <v>5</v>
      </c>
      <c r="CV34" s="28" t="s">
        <v>5</v>
      </c>
      <c r="CW34" s="28" t="s">
        <v>5</v>
      </c>
      <c r="CX34" s="28" t="s">
        <v>5</v>
      </c>
      <c r="CY34" s="28" t="s">
        <v>5</v>
      </c>
      <c r="CZ34" s="28" t="s">
        <v>5</v>
      </c>
      <c r="DA34" s="28" t="s">
        <v>5</v>
      </c>
      <c r="DB34" s="28" t="s">
        <v>5</v>
      </c>
      <c r="DC34" s="28" t="s">
        <v>5</v>
      </c>
      <c r="DD34" s="28" t="s">
        <v>5</v>
      </c>
      <c r="DE34" s="28" t="s">
        <v>5</v>
      </c>
      <c r="DF34" s="28" t="s">
        <v>5</v>
      </c>
      <c r="DG34" s="28" t="s">
        <v>5</v>
      </c>
      <c r="DH34" s="28" t="s">
        <v>5</v>
      </c>
      <c r="DI34" s="28" t="s">
        <v>5</v>
      </c>
      <c r="DJ34" s="28" t="s">
        <v>5</v>
      </c>
      <c r="DK34" s="28" t="s">
        <v>5</v>
      </c>
      <c r="DL34" s="28" t="s">
        <v>5</v>
      </c>
      <c r="DM34" s="28" t="s">
        <v>5</v>
      </c>
      <c r="DN34" s="28" t="s">
        <v>5</v>
      </c>
      <c r="DO34" s="28" t="s">
        <v>5</v>
      </c>
      <c r="DP34" s="28" t="s">
        <v>5</v>
      </c>
      <c r="DQ34" s="28" t="s">
        <v>5</v>
      </c>
      <c r="DR34" s="28" t="s">
        <v>5</v>
      </c>
      <c r="DS34" s="28" t="s">
        <v>5</v>
      </c>
      <c r="DT34" s="28" t="s">
        <v>5</v>
      </c>
      <c r="DU34" s="28" t="s">
        <v>5</v>
      </c>
      <c r="DV34" s="28" t="s">
        <v>5</v>
      </c>
      <c r="DW34" s="28" t="s">
        <v>5</v>
      </c>
      <c r="DX34" s="28" t="s">
        <v>5</v>
      </c>
      <c r="DY34" s="28" t="s">
        <v>5</v>
      </c>
      <c r="DZ34" s="28" t="s">
        <v>5</v>
      </c>
      <c r="EA34" s="28" t="s">
        <v>5</v>
      </c>
      <c r="EB34" s="28" t="s">
        <v>5</v>
      </c>
      <c r="EC34" s="28" t="s">
        <v>5</v>
      </c>
      <c r="ED34" s="28" t="s">
        <v>5</v>
      </c>
      <c r="EE34" s="28" t="s">
        <v>5</v>
      </c>
      <c r="EF34" s="28" t="s">
        <v>5</v>
      </c>
      <c r="EG34" s="28" t="s">
        <v>5</v>
      </c>
      <c r="EH34" s="28" t="s">
        <v>5</v>
      </c>
      <c r="EI34" s="28" t="s">
        <v>5</v>
      </c>
      <c r="EJ34" s="28" t="s">
        <v>5</v>
      </c>
      <c r="EK34" s="28" t="s">
        <v>5</v>
      </c>
      <c r="EL34" s="28" t="s">
        <v>5</v>
      </c>
      <c r="EM34" s="28" t="s">
        <v>5</v>
      </c>
      <c r="EN34" s="28" t="s">
        <v>5</v>
      </c>
      <c r="EO34" s="28" t="s">
        <v>5</v>
      </c>
      <c r="EP34" s="28" t="s">
        <v>5</v>
      </c>
      <c r="EQ34" s="28" t="s">
        <v>5</v>
      </c>
      <c r="ER34" s="28" t="s">
        <v>5</v>
      </c>
      <c r="ES34" s="28" t="s">
        <v>5</v>
      </c>
      <c r="ET34" s="28" t="s">
        <v>5</v>
      </c>
      <c r="EU34" s="28" t="s">
        <v>5</v>
      </c>
      <c r="EV34" s="28" t="s">
        <v>5</v>
      </c>
      <c r="EW34" s="28" t="s">
        <v>5</v>
      </c>
      <c r="EX34" s="28" t="s">
        <v>5</v>
      </c>
      <c r="EY34" s="28" t="s">
        <v>5</v>
      </c>
      <c r="EZ34" s="28" t="s">
        <v>5</v>
      </c>
      <c r="FA34" s="28" t="s">
        <v>5</v>
      </c>
      <c r="FB34" s="28" t="s">
        <v>5</v>
      </c>
      <c r="FC34" s="28" t="s">
        <v>5</v>
      </c>
      <c r="FD34" s="28" t="s">
        <v>5</v>
      </c>
      <c r="FE34" s="28" t="s">
        <v>5</v>
      </c>
      <c r="FF34" s="28" t="s">
        <v>5</v>
      </c>
      <c r="FG34" s="28" t="s">
        <v>5</v>
      </c>
      <c r="FH34" s="28" t="s">
        <v>5</v>
      </c>
      <c r="FI34" s="28" t="s">
        <v>5</v>
      </c>
      <c r="FJ34" s="28" t="s">
        <v>5</v>
      </c>
      <c r="FK34" s="28" t="s">
        <v>5</v>
      </c>
      <c r="FL34" s="28" t="s">
        <v>5</v>
      </c>
      <c r="FM34" s="28" t="s">
        <v>5</v>
      </c>
      <c r="FN34" s="28" t="s">
        <v>5</v>
      </c>
    </row>
    <row r="35" spans="1:170" s="10" customFormat="1" ht="15.75" x14ac:dyDescent="0.25">
      <c r="A35" s="247"/>
      <c r="B35" s="246" t="s">
        <v>36</v>
      </c>
      <c r="C35" s="246"/>
      <c r="D35" s="28" t="s">
        <v>5</v>
      </c>
      <c r="E35" s="28" t="s">
        <v>5</v>
      </c>
      <c r="F35" s="28" t="s">
        <v>5</v>
      </c>
      <c r="G35" s="28" t="s">
        <v>5</v>
      </c>
      <c r="H35" s="28" t="s">
        <v>5</v>
      </c>
      <c r="I35" s="28" t="s">
        <v>5</v>
      </c>
      <c r="J35" s="28" t="s">
        <v>5</v>
      </c>
      <c r="K35" s="28" t="s">
        <v>5</v>
      </c>
      <c r="L35" s="28" t="s">
        <v>5</v>
      </c>
      <c r="M35" s="28" t="s">
        <v>5</v>
      </c>
      <c r="N35" s="28" t="s">
        <v>5</v>
      </c>
      <c r="O35" s="28" t="s">
        <v>5</v>
      </c>
      <c r="P35" s="28" t="s">
        <v>5</v>
      </c>
      <c r="Q35" s="28" t="s">
        <v>5</v>
      </c>
      <c r="R35" s="28" t="s">
        <v>5</v>
      </c>
      <c r="S35" s="28" t="s">
        <v>5</v>
      </c>
      <c r="T35" s="28" t="s">
        <v>5</v>
      </c>
      <c r="U35" s="28" t="s">
        <v>5</v>
      </c>
      <c r="V35" s="28" t="s">
        <v>5</v>
      </c>
      <c r="W35" s="28" t="s">
        <v>5</v>
      </c>
      <c r="X35" s="28" t="s">
        <v>5</v>
      </c>
      <c r="Y35" s="28" t="s">
        <v>5</v>
      </c>
      <c r="Z35" s="28" t="s">
        <v>5</v>
      </c>
      <c r="AA35" s="28" t="s">
        <v>5</v>
      </c>
      <c r="AB35" s="28" t="s">
        <v>5</v>
      </c>
      <c r="AC35" s="28" t="s">
        <v>5</v>
      </c>
      <c r="AD35" s="28" t="s">
        <v>5</v>
      </c>
      <c r="AE35" s="28" t="s">
        <v>5</v>
      </c>
      <c r="AF35" s="28" t="s">
        <v>5</v>
      </c>
      <c r="AG35" s="28" t="s">
        <v>5</v>
      </c>
      <c r="AH35" s="28" t="s">
        <v>5</v>
      </c>
      <c r="AI35" s="28" t="s">
        <v>5</v>
      </c>
      <c r="AJ35" s="28" t="s">
        <v>5</v>
      </c>
      <c r="AK35" s="28" t="s">
        <v>5</v>
      </c>
      <c r="AL35" s="28" t="s">
        <v>5</v>
      </c>
      <c r="AM35" s="28" t="s">
        <v>5</v>
      </c>
      <c r="AN35" s="28" t="s">
        <v>5</v>
      </c>
      <c r="AO35" s="28" t="s">
        <v>5</v>
      </c>
      <c r="AP35" s="28" t="s">
        <v>5</v>
      </c>
      <c r="AQ35" s="28" t="s">
        <v>5</v>
      </c>
      <c r="AR35" s="28" t="s">
        <v>5</v>
      </c>
      <c r="AS35" s="28" t="s">
        <v>5</v>
      </c>
      <c r="AT35" s="28" t="s">
        <v>5</v>
      </c>
      <c r="AU35" s="28" t="s">
        <v>5</v>
      </c>
      <c r="AV35" s="28" t="s">
        <v>5</v>
      </c>
      <c r="AW35" s="28" t="s">
        <v>5</v>
      </c>
      <c r="AX35" s="28" t="s">
        <v>5</v>
      </c>
      <c r="AY35" s="28" t="s">
        <v>5</v>
      </c>
      <c r="AZ35" s="28" t="s">
        <v>5</v>
      </c>
      <c r="BA35" s="28" t="s">
        <v>5</v>
      </c>
      <c r="BB35" s="28" t="s">
        <v>5</v>
      </c>
      <c r="BC35" s="28" t="s">
        <v>5</v>
      </c>
      <c r="BD35" s="28" t="s">
        <v>5</v>
      </c>
      <c r="BE35" s="28" t="s">
        <v>5</v>
      </c>
      <c r="BF35" s="28" t="s">
        <v>5</v>
      </c>
      <c r="BG35" s="28" t="s">
        <v>5</v>
      </c>
      <c r="BH35" s="28" t="s">
        <v>5</v>
      </c>
      <c r="BI35" s="28" t="s">
        <v>5</v>
      </c>
      <c r="BJ35" s="28" t="s">
        <v>5</v>
      </c>
      <c r="BK35" s="28" t="s">
        <v>5</v>
      </c>
      <c r="BL35" s="28" t="s">
        <v>5</v>
      </c>
      <c r="BM35" s="28" t="s">
        <v>5</v>
      </c>
      <c r="BN35" s="28" t="s">
        <v>5</v>
      </c>
      <c r="BO35" s="28" t="s">
        <v>5</v>
      </c>
      <c r="BP35" s="28" t="s">
        <v>5</v>
      </c>
      <c r="BQ35" s="28" t="s">
        <v>5</v>
      </c>
      <c r="BR35" s="28" t="s">
        <v>5</v>
      </c>
      <c r="BS35" s="28" t="s">
        <v>5</v>
      </c>
      <c r="BT35" s="28" t="s">
        <v>5</v>
      </c>
      <c r="BU35" s="28" t="s">
        <v>5</v>
      </c>
      <c r="BV35" s="28" t="s">
        <v>5</v>
      </c>
      <c r="BW35" s="28" t="s">
        <v>5</v>
      </c>
      <c r="BX35" s="28" t="s">
        <v>5</v>
      </c>
      <c r="BY35" s="28" t="s">
        <v>5</v>
      </c>
      <c r="BZ35" s="28" t="s">
        <v>5</v>
      </c>
      <c r="CA35" s="28" t="s">
        <v>5</v>
      </c>
      <c r="CB35" s="28" t="s">
        <v>5</v>
      </c>
      <c r="CC35" s="28" t="s">
        <v>5</v>
      </c>
      <c r="CD35" s="28" t="s">
        <v>5</v>
      </c>
      <c r="CE35" s="28" t="s">
        <v>5</v>
      </c>
      <c r="CF35" s="28" t="s">
        <v>5</v>
      </c>
      <c r="CG35" s="28" t="s">
        <v>5</v>
      </c>
      <c r="CH35" s="28" t="s">
        <v>5</v>
      </c>
      <c r="CI35" s="28" t="s">
        <v>5</v>
      </c>
      <c r="CJ35" s="28" t="s">
        <v>5</v>
      </c>
      <c r="CK35" s="28" t="s">
        <v>5</v>
      </c>
      <c r="CL35" s="28" t="s">
        <v>5</v>
      </c>
      <c r="CM35" s="28" t="s">
        <v>5</v>
      </c>
      <c r="CN35" s="28" t="s">
        <v>5</v>
      </c>
      <c r="CO35" s="28" t="s">
        <v>5</v>
      </c>
      <c r="CP35" s="28" t="s">
        <v>5</v>
      </c>
      <c r="CQ35" s="28" t="s">
        <v>5</v>
      </c>
      <c r="CR35" s="28" t="s">
        <v>5</v>
      </c>
      <c r="CS35" s="28" t="s">
        <v>5</v>
      </c>
      <c r="CT35" s="28" t="s">
        <v>5</v>
      </c>
      <c r="CU35" s="28" t="s">
        <v>5</v>
      </c>
      <c r="CV35" s="28" t="s">
        <v>5</v>
      </c>
      <c r="CW35" s="28" t="s">
        <v>5</v>
      </c>
      <c r="CX35" s="28" t="s">
        <v>5</v>
      </c>
      <c r="CY35" s="28" t="s">
        <v>5</v>
      </c>
      <c r="CZ35" s="28" t="s">
        <v>5</v>
      </c>
      <c r="DA35" s="28" t="s">
        <v>5</v>
      </c>
      <c r="DB35" s="28" t="s">
        <v>5</v>
      </c>
      <c r="DC35" s="28" t="s">
        <v>5</v>
      </c>
      <c r="DD35" s="28" t="s">
        <v>5</v>
      </c>
      <c r="DE35" s="28" t="s">
        <v>5</v>
      </c>
      <c r="DF35" s="28" t="s">
        <v>5</v>
      </c>
      <c r="DG35" s="28" t="s">
        <v>5</v>
      </c>
      <c r="DH35" s="28" t="s">
        <v>5</v>
      </c>
      <c r="DI35" s="28" t="s">
        <v>5</v>
      </c>
      <c r="DJ35" s="28" t="s">
        <v>5</v>
      </c>
      <c r="DK35" s="28" t="s">
        <v>5</v>
      </c>
      <c r="DL35" s="28" t="s">
        <v>5</v>
      </c>
      <c r="DM35" s="28" t="s">
        <v>5</v>
      </c>
      <c r="DN35" s="28" t="s">
        <v>5</v>
      </c>
      <c r="DO35" s="28" t="s">
        <v>5</v>
      </c>
      <c r="DP35" s="28" t="s">
        <v>5</v>
      </c>
      <c r="DQ35" s="28" t="s">
        <v>5</v>
      </c>
      <c r="DR35" s="28" t="s">
        <v>5</v>
      </c>
      <c r="DS35" s="28" t="s">
        <v>5</v>
      </c>
      <c r="DT35" s="28" t="s">
        <v>5</v>
      </c>
      <c r="DU35" s="28" t="s">
        <v>5</v>
      </c>
      <c r="DV35" s="28" t="s">
        <v>5</v>
      </c>
      <c r="DW35" s="28" t="s">
        <v>5</v>
      </c>
      <c r="DX35" s="28" t="s">
        <v>5</v>
      </c>
      <c r="DY35" s="28" t="s">
        <v>5</v>
      </c>
      <c r="DZ35" s="28" t="s">
        <v>5</v>
      </c>
      <c r="EA35" s="28" t="s">
        <v>5</v>
      </c>
      <c r="EB35" s="28" t="s">
        <v>5</v>
      </c>
      <c r="EC35" s="28" t="s">
        <v>5</v>
      </c>
      <c r="ED35" s="28" t="s">
        <v>5</v>
      </c>
      <c r="EE35" s="28" t="s">
        <v>5</v>
      </c>
      <c r="EF35" s="28" t="s">
        <v>5</v>
      </c>
      <c r="EG35" s="28" t="s">
        <v>5</v>
      </c>
      <c r="EH35" s="28" t="s">
        <v>5</v>
      </c>
      <c r="EI35" s="28" t="s">
        <v>5</v>
      </c>
      <c r="EJ35" s="28" t="s">
        <v>5</v>
      </c>
      <c r="EK35" s="28" t="s">
        <v>5</v>
      </c>
      <c r="EL35" s="28" t="s">
        <v>5</v>
      </c>
      <c r="EM35" s="28" t="s">
        <v>5</v>
      </c>
      <c r="EN35" s="28" t="s">
        <v>5</v>
      </c>
      <c r="EO35" s="28" t="s">
        <v>5</v>
      </c>
      <c r="EP35" s="28" t="s">
        <v>5</v>
      </c>
      <c r="EQ35" s="28" t="s">
        <v>5</v>
      </c>
      <c r="ER35" s="28" t="s">
        <v>5</v>
      </c>
      <c r="ES35" s="28" t="s">
        <v>5</v>
      </c>
      <c r="ET35" s="28" t="s">
        <v>5</v>
      </c>
      <c r="EU35" s="28" t="s">
        <v>5</v>
      </c>
      <c r="EV35" s="28" t="s">
        <v>5</v>
      </c>
      <c r="EW35" s="28" t="s">
        <v>5</v>
      </c>
      <c r="EX35" s="28" t="s">
        <v>5</v>
      </c>
      <c r="EY35" s="28" t="s">
        <v>5</v>
      </c>
      <c r="EZ35" s="28" t="s">
        <v>5</v>
      </c>
      <c r="FA35" s="28" t="s">
        <v>5</v>
      </c>
      <c r="FB35" s="28" t="s">
        <v>5</v>
      </c>
      <c r="FC35" s="28" t="s">
        <v>5</v>
      </c>
      <c r="FD35" s="28" t="s">
        <v>5</v>
      </c>
      <c r="FE35" s="28" t="s">
        <v>5</v>
      </c>
      <c r="FF35" s="28" t="s">
        <v>5</v>
      </c>
      <c r="FG35" s="28" t="s">
        <v>5</v>
      </c>
      <c r="FH35" s="28" t="s">
        <v>5</v>
      </c>
      <c r="FI35" s="28" t="s">
        <v>5</v>
      </c>
      <c r="FJ35" s="28" t="s">
        <v>5</v>
      </c>
      <c r="FK35" s="28" t="s">
        <v>5</v>
      </c>
      <c r="FL35" s="28" t="s">
        <v>5</v>
      </c>
      <c r="FM35" s="28" t="s">
        <v>5</v>
      </c>
      <c r="FN35" s="28" t="s">
        <v>5</v>
      </c>
    </row>
    <row r="36" spans="1:170" ht="21" customHeight="1" x14ac:dyDescent="0.25">
      <c r="A36" s="247"/>
      <c r="B36" s="249" t="s">
        <v>37</v>
      </c>
      <c r="C36" s="250"/>
      <c r="D36" s="17">
        <v>1</v>
      </c>
      <c r="E36" s="17">
        <v>1</v>
      </c>
      <c r="F36" s="17">
        <v>1</v>
      </c>
      <c r="G36" s="19">
        <v>1</v>
      </c>
      <c r="H36" s="17">
        <v>1</v>
      </c>
      <c r="I36" s="117">
        <v>1</v>
      </c>
      <c r="J36" s="117">
        <v>1</v>
      </c>
      <c r="K36" s="117">
        <v>1</v>
      </c>
      <c r="L36" s="118">
        <v>1</v>
      </c>
      <c r="M36" s="117">
        <v>1</v>
      </c>
      <c r="N36" s="119">
        <v>1</v>
      </c>
      <c r="O36" s="120">
        <v>1</v>
      </c>
      <c r="P36" s="120">
        <v>1</v>
      </c>
      <c r="Q36" s="120">
        <v>1</v>
      </c>
      <c r="R36" s="121">
        <v>1</v>
      </c>
      <c r="S36" s="120">
        <v>1</v>
      </c>
      <c r="T36" s="121">
        <v>1</v>
      </c>
      <c r="U36" s="120">
        <v>1</v>
      </c>
      <c r="V36" s="120">
        <v>1</v>
      </c>
      <c r="W36" s="120">
        <v>1</v>
      </c>
      <c r="X36" s="17">
        <v>1</v>
      </c>
      <c r="Y36" s="17">
        <v>1</v>
      </c>
      <c r="Z36" s="17">
        <v>1</v>
      </c>
      <c r="AA36" s="17">
        <v>1</v>
      </c>
      <c r="AB36" s="17">
        <v>1</v>
      </c>
      <c r="AC36" s="17">
        <v>1</v>
      </c>
      <c r="AD36" s="17">
        <v>1</v>
      </c>
      <c r="AE36" s="17">
        <v>1</v>
      </c>
      <c r="AF36" s="17">
        <v>1</v>
      </c>
      <c r="AG36" s="17">
        <v>1</v>
      </c>
      <c r="AH36" s="17">
        <v>1</v>
      </c>
      <c r="AI36" s="17">
        <v>1</v>
      </c>
      <c r="AJ36" s="17">
        <v>1</v>
      </c>
      <c r="AK36" s="17">
        <v>1</v>
      </c>
      <c r="AL36" s="17">
        <v>1</v>
      </c>
      <c r="AM36" s="17">
        <v>1</v>
      </c>
      <c r="AN36" s="17">
        <v>1</v>
      </c>
      <c r="AO36" s="17">
        <v>1</v>
      </c>
      <c r="AP36" s="17">
        <v>1</v>
      </c>
      <c r="AQ36" s="17">
        <v>1</v>
      </c>
      <c r="AR36" s="17">
        <v>0</v>
      </c>
      <c r="AS36" s="17">
        <v>1</v>
      </c>
      <c r="AT36" s="17">
        <v>1</v>
      </c>
      <c r="AU36" s="17">
        <v>1</v>
      </c>
      <c r="AV36" s="17">
        <v>1</v>
      </c>
      <c r="AW36" s="17">
        <v>1</v>
      </c>
      <c r="AX36" s="17">
        <v>1</v>
      </c>
      <c r="AY36" s="17">
        <v>1</v>
      </c>
      <c r="AZ36" s="17">
        <v>1</v>
      </c>
      <c r="BA36" s="17">
        <v>1</v>
      </c>
      <c r="BB36" s="17">
        <v>1</v>
      </c>
      <c r="BC36" s="17">
        <v>1</v>
      </c>
      <c r="BD36" s="17">
        <v>1</v>
      </c>
      <c r="BE36" s="17">
        <v>1</v>
      </c>
      <c r="BF36" s="17">
        <v>1</v>
      </c>
      <c r="BG36" s="17">
        <v>1</v>
      </c>
      <c r="BH36" s="17">
        <v>1</v>
      </c>
      <c r="BI36" s="17">
        <v>0</v>
      </c>
      <c r="BJ36" s="17">
        <v>1</v>
      </c>
      <c r="BK36" s="17">
        <v>1</v>
      </c>
      <c r="BL36" s="17">
        <v>1</v>
      </c>
      <c r="BM36" s="17">
        <v>1</v>
      </c>
      <c r="BN36" s="17">
        <v>1</v>
      </c>
      <c r="BO36" s="17">
        <v>1</v>
      </c>
      <c r="BP36" s="17">
        <v>1</v>
      </c>
      <c r="BQ36" s="17">
        <v>1</v>
      </c>
      <c r="BR36" s="17">
        <v>1</v>
      </c>
      <c r="BS36" s="17">
        <v>1</v>
      </c>
      <c r="BT36" s="17">
        <v>1</v>
      </c>
      <c r="BU36" s="17">
        <v>1</v>
      </c>
      <c r="BV36" s="17">
        <v>1</v>
      </c>
      <c r="BW36" s="17">
        <v>1</v>
      </c>
      <c r="BX36" s="17">
        <v>1</v>
      </c>
      <c r="BY36" s="17">
        <v>1</v>
      </c>
      <c r="BZ36" s="17">
        <v>1</v>
      </c>
      <c r="CA36" s="17">
        <v>1</v>
      </c>
      <c r="CB36" s="17">
        <v>1</v>
      </c>
      <c r="CC36" s="17">
        <v>0</v>
      </c>
      <c r="CD36" s="17">
        <v>1</v>
      </c>
      <c r="CE36" s="17">
        <v>1</v>
      </c>
      <c r="CF36" s="17">
        <v>1</v>
      </c>
      <c r="CG36" s="120">
        <v>1</v>
      </c>
      <c r="CH36" s="120">
        <v>1</v>
      </c>
      <c r="CI36" s="120">
        <v>1</v>
      </c>
      <c r="CJ36" s="120">
        <v>1</v>
      </c>
      <c r="CK36" s="121">
        <v>1</v>
      </c>
      <c r="CL36" s="121">
        <v>1</v>
      </c>
      <c r="CM36" s="120">
        <v>1</v>
      </c>
      <c r="CN36" s="120">
        <v>1</v>
      </c>
      <c r="CO36" s="120">
        <v>1</v>
      </c>
      <c r="CP36" s="17">
        <v>1</v>
      </c>
      <c r="CQ36" s="17">
        <v>1</v>
      </c>
      <c r="CR36" s="17">
        <v>1</v>
      </c>
      <c r="CS36" s="17">
        <v>1</v>
      </c>
      <c r="CT36" s="17">
        <v>1</v>
      </c>
      <c r="CU36" s="17">
        <v>1</v>
      </c>
      <c r="CV36" s="17">
        <v>1</v>
      </c>
      <c r="CW36" s="17">
        <v>1</v>
      </c>
      <c r="CX36" s="17">
        <v>1</v>
      </c>
      <c r="CY36" s="17">
        <v>1</v>
      </c>
      <c r="CZ36" s="17">
        <v>1</v>
      </c>
      <c r="DA36" s="17">
        <v>1</v>
      </c>
      <c r="DB36" s="17">
        <v>0</v>
      </c>
      <c r="DC36" s="17">
        <v>1</v>
      </c>
      <c r="DD36" s="17">
        <v>1</v>
      </c>
      <c r="DE36" s="17">
        <v>1</v>
      </c>
      <c r="DF36" s="17">
        <v>1</v>
      </c>
      <c r="DG36" s="17">
        <v>1</v>
      </c>
      <c r="DH36" s="17">
        <v>1</v>
      </c>
      <c r="DI36" s="17">
        <v>1</v>
      </c>
      <c r="DJ36" s="17">
        <v>1</v>
      </c>
      <c r="DK36" s="17">
        <v>1</v>
      </c>
      <c r="DL36" s="17">
        <v>1</v>
      </c>
      <c r="DM36" s="17">
        <v>1</v>
      </c>
      <c r="DN36" s="17">
        <v>1</v>
      </c>
      <c r="DO36" s="17">
        <v>1</v>
      </c>
      <c r="DP36" s="17">
        <v>1</v>
      </c>
      <c r="DQ36" s="17">
        <v>1</v>
      </c>
      <c r="DR36" s="17">
        <v>1</v>
      </c>
      <c r="DS36" s="17">
        <v>1</v>
      </c>
      <c r="DT36" s="17">
        <v>1</v>
      </c>
      <c r="DU36" s="17">
        <v>1</v>
      </c>
      <c r="DV36" s="17">
        <v>1</v>
      </c>
      <c r="DW36" s="17">
        <v>1</v>
      </c>
      <c r="DX36" s="17">
        <v>0</v>
      </c>
      <c r="DY36" s="17">
        <v>0</v>
      </c>
      <c r="DZ36" s="17">
        <v>0</v>
      </c>
      <c r="EA36" s="17">
        <v>1</v>
      </c>
      <c r="EB36" s="17">
        <v>1</v>
      </c>
      <c r="EC36" s="17">
        <v>1</v>
      </c>
      <c r="ED36" s="17">
        <v>1</v>
      </c>
      <c r="EE36" s="17">
        <v>1</v>
      </c>
      <c r="EF36" s="17">
        <v>1</v>
      </c>
      <c r="EG36" s="17">
        <v>1</v>
      </c>
      <c r="EH36" s="17">
        <v>1</v>
      </c>
      <c r="EI36" s="17">
        <v>1</v>
      </c>
      <c r="EJ36" s="17">
        <v>0</v>
      </c>
      <c r="EK36" s="17">
        <v>1</v>
      </c>
      <c r="EL36" s="17">
        <v>1</v>
      </c>
      <c r="EM36" s="17">
        <v>1</v>
      </c>
      <c r="EN36" s="17">
        <v>1</v>
      </c>
      <c r="EO36" s="17">
        <v>1</v>
      </c>
      <c r="EP36" s="17">
        <v>1</v>
      </c>
      <c r="EQ36" s="17">
        <v>1</v>
      </c>
      <c r="ER36" s="17">
        <v>1</v>
      </c>
      <c r="ES36" s="17">
        <v>1</v>
      </c>
      <c r="ET36" s="17">
        <v>1</v>
      </c>
      <c r="EU36" s="17">
        <v>1</v>
      </c>
      <c r="EV36" s="17">
        <v>1</v>
      </c>
      <c r="EW36" s="120">
        <v>0</v>
      </c>
      <c r="EX36" s="121">
        <v>1</v>
      </c>
      <c r="EY36" s="120">
        <v>1</v>
      </c>
      <c r="EZ36" s="120">
        <v>1</v>
      </c>
      <c r="FA36" s="120">
        <v>1</v>
      </c>
      <c r="FB36" s="17">
        <v>1</v>
      </c>
      <c r="FC36" s="17">
        <v>1</v>
      </c>
      <c r="FD36" s="17">
        <v>1</v>
      </c>
      <c r="FE36" s="17">
        <v>1</v>
      </c>
      <c r="FF36" s="17">
        <v>1</v>
      </c>
      <c r="FG36" s="17">
        <v>1</v>
      </c>
      <c r="FH36" s="17">
        <v>0</v>
      </c>
      <c r="FI36" s="17">
        <v>1</v>
      </c>
      <c r="FJ36" s="17">
        <v>1</v>
      </c>
      <c r="FK36" s="17">
        <v>1</v>
      </c>
      <c r="FL36" s="17">
        <v>1</v>
      </c>
      <c r="FM36" s="17">
        <v>1</v>
      </c>
      <c r="FN36" s="17">
        <v>1</v>
      </c>
    </row>
    <row r="37" spans="1:170" ht="26.25" customHeight="1" x14ac:dyDescent="0.25">
      <c r="A37" s="247"/>
      <c r="B37" s="251" t="s">
        <v>38</v>
      </c>
      <c r="C37" s="252"/>
      <c r="D37" s="19">
        <v>1</v>
      </c>
      <c r="E37" s="19">
        <v>1</v>
      </c>
      <c r="F37" s="19">
        <v>1</v>
      </c>
      <c r="G37" s="19">
        <v>1</v>
      </c>
      <c r="H37" s="19">
        <v>1</v>
      </c>
      <c r="I37" s="118">
        <v>1</v>
      </c>
      <c r="J37" s="118">
        <v>1</v>
      </c>
      <c r="K37" s="118">
        <v>1</v>
      </c>
      <c r="L37" s="118">
        <v>1</v>
      </c>
      <c r="M37" s="118">
        <v>1</v>
      </c>
      <c r="N37" s="119">
        <v>1</v>
      </c>
      <c r="O37" s="122">
        <v>1</v>
      </c>
      <c r="P37" s="120">
        <v>1</v>
      </c>
      <c r="Q37" s="120">
        <v>1</v>
      </c>
      <c r="R37" s="121">
        <v>1</v>
      </c>
      <c r="S37" s="120">
        <v>1</v>
      </c>
      <c r="T37" s="121">
        <v>1</v>
      </c>
      <c r="U37" s="120">
        <v>1</v>
      </c>
      <c r="V37" s="120">
        <v>1</v>
      </c>
      <c r="W37" s="120">
        <v>1</v>
      </c>
      <c r="X37" s="19">
        <v>1</v>
      </c>
      <c r="Y37" s="19">
        <v>1</v>
      </c>
      <c r="Z37" s="19">
        <v>1</v>
      </c>
      <c r="AA37" s="19">
        <v>1</v>
      </c>
      <c r="AB37" s="19">
        <v>1</v>
      </c>
      <c r="AC37" s="19">
        <v>1</v>
      </c>
      <c r="AD37" s="19">
        <v>1</v>
      </c>
      <c r="AE37" s="19">
        <v>1</v>
      </c>
      <c r="AF37" s="19">
        <v>1</v>
      </c>
      <c r="AG37" s="19">
        <v>1</v>
      </c>
      <c r="AH37" s="19">
        <v>1</v>
      </c>
      <c r="AI37" s="19">
        <v>1</v>
      </c>
      <c r="AJ37" s="19">
        <v>1</v>
      </c>
      <c r="AK37" s="19">
        <v>1</v>
      </c>
      <c r="AL37" s="19">
        <v>1</v>
      </c>
      <c r="AM37" s="19">
        <v>1</v>
      </c>
      <c r="AN37" s="19">
        <v>1</v>
      </c>
      <c r="AO37" s="19">
        <v>1</v>
      </c>
      <c r="AP37" s="19">
        <v>1</v>
      </c>
      <c r="AQ37" s="19">
        <v>1</v>
      </c>
      <c r="AR37" s="19">
        <v>0</v>
      </c>
      <c r="AS37" s="19">
        <v>1</v>
      </c>
      <c r="AT37" s="19">
        <v>1</v>
      </c>
      <c r="AU37" s="19">
        <v>1</v>
      </c>
      <c r="AV37" s="19">
        <v>1</v>
      </c>
      <c r="AW37" s="19">
        <v>1</v>
      </c>
      <c r="AX37" s="19">
        <v>1</v>
      </c>
      <c r="AY37" s="19">
        <v>0</v>
      </c>
      <c r="AZ37" s="19">
        <v>1</v>
      </c>
      <c r="BA37" s="19">
        <v>1</v>
      </c>
      <c r="BB37" s="19">
        <v>1</v>
      </c>
      <c r="BC37" s="19">
        <v>1</v>
      </c>
      <c r="BD37" s="19">
        <v>1</v>
      </c>
      <c r="BE37" s="19">
        <v>1</v>
      </c>
      <c r="BF37" s="19">
        <v>1</v>
      </c>
      <c r="BG37" s="19">
        <v>1</v>
      </c>
      <c r="BH37" s="19">
        <v>1</v>
      </c>
      <c r="BI37" s="19">
        <v>0</v>
      </c>
      <c r="BJ37" s="19">
        <v>1</v>
      </c>
      <c r="BK37" s="19">
        <v>1</v>
      </c>
      <c r="BL37" s="19">
        <v>1</v>
      </c>
      <c r="BM37" s="19">
        <v>1</v>
      </c>
      <c r="BN37" s="19">
        <v>1</v>
      </c>
      <c r="BO37" s="19">
        <v>1</v>
      </c>
      <c r="BP37" s="19">
        <v>1</v>
      </c>
      <c r="BQ37" s="19">
        <v>1</v>
      </c>
      <c r="BR37" s="19">
        <v>1</v>
      </c>
      <c r="BS37" s="19">
        <v>1</v>
      </c>
      <c r="BT37" s="19">
        <v>1</v>
      </c>
      <c r="BU37" s="19">
        <v>1</v>
      </c>
      <c r="BV37" s="19">
        <v>1</v>
      </c>
      <c r="BW37" s="19">
        <v>1</v>
      </c>
      <c r="BX37" s="19">
        <v>1</v>
      </c>
      <c r="BY37" s="19">
        <v>1</v>
      </c>
      <c r="BZ37" s="19">
        <v>1</v>
      </c>
      <c r="CA37" s="19">
        <v>1</v>
      </c>
      <c r="CB37" s="19">
        <v>1</v>
      </c>
      <c r="CC37" s="19">
        <v>0</v>
      </c>
      <c r="CD37" s="19">
        <v>1</v>
      </c>
      <c r="CE37" s="19">
        <v>1</v>
      </c>
      <c r="CF37" s="19">
        <v>1</v>
      </c>
      <c r="CG37" s="120">
        <v>1</v>
      </c>
      <c r="CH37" s="120">
        <v>1</v>
      </c>
      <c r="CI37" s="120">
        <v>1</v>
      </c>
      <c r="CJ37" s="120">
        <v>1</v>
      </c>
      <c r="CK37" s="121">
        <v>1</v>
      </c>
      <c r="CL37" s="121">
        <v>1</v>
      </c>
      <c r="CM37" s="120">
        <v>1</v>
      </c>
      <c r="CN37" s="120">
        <v>1</v>
      </c>
      <c r="CO37" s="120">
        <v>1</v>
      </c>
      <c r="CP37" s="19">
        <v>1</v>
      </c>
      <c r="CQ37" s="19">
        <v>1</v>
      </c>
      <c r="CR37" s="19">
        <v>1</v>
      </c>
      <c r="CS37" s="19">
        <v>1</v>
      </c>
      <c r="CT37" s="19">
        <v>1</v>
      </c>
      <c r="CU37" s="19">
        <v>1</v>
      </c>
      <c r="CV37" s="19">
        <v>1</v>
      </c>
      <c r="CW37" s="19">
        <v>1</v>
      </c>
      <c r="CX37" s="19">
        <v>1</v>
      </c>
      <c r="CY37" s="19">
        <v>1</v>
      </c>
      <c r="CZ37" s="19">
        <v>1</v>
      </c>
      <c r="DA37" s="19">
        <v>1</v>
      </c>
      <c r="DB37" s="19">
        <v>1</v>
      </c>
      <c r="DC37" s="19">
        <v>1</v>
      </c>
      <c r="DD37" s="19">
        <v>1</v>
      </c>
      <c r="DE37" s="19">
        <v>1</v>
      </c>
      <c r="DF37" s="19">
        <v>1</v>
      </c>
      <c r="DG37" s="19">
        <v>1</v>
      </c>
      <c r="DH37" s="19">
        <v>1</v>
      </c>
      <c r="DI37" s="19">
        <v>1</v>
      </c>
      <c r="DJ37" s="19">
        <v>1</v>
      </c>
      <c r="DK37" s="19">
        <v>1</v>
      </c>
      <c r="DL37" s="19">
        <v>1</v>
      </c>
      <c r="DM37" s="19">
        <v>1</v>
      </c>
      <c r="DN37" s="19">
        <v>1</v>
      </c>
      <c r="DO37" s="19">
        <v>1</v>
      </c>
      <c r="DP37" s="19">
        <v>1</v>
      </c>
      <c r="DQ37" s="19">
        <v>1</v>
      </c>
      <c r="DR37" s="19">
        <v>1</v>
      </c>
      <c r="DS37" s="19">
        <v>1</v>
      </c>
      <c r="DT37" s="19">
        <v>1</v>
      </c>
      <c r="DU37" s="19">
        <v>1</v>
      </c>
      <c r="DV37" s="19">
        <v>1</v>
      </c>
      <c r="DW37" s="19">
        <v>1</v>
      </c>
      <c r="DX37" s="19">
        <v>1</v>
      </c>
      <c r="DY37" s="19">
        <v>1</v>
      </c>
      <c r="DZ37" s="19">
        <v>1</v>
      </c>
      <c r="EA37" s="19">
        <v>1</v>
      </c>
      <c r="EB37" s="19">
        <v>1</v>
      </c>
      <c r="EC37" s="19">
        <v>1</v>
      </c>
      <c r="ED37" s="19">
        <v>1</v>
      </c>
      <c r="EE37" s="19">
        <v>1</v>
      </c>
      <c r="EF37" s="19">
        <v>1</v>
      </c>
      <c r="EG37" s="19">
        <v>1</v>
      </c>
      <c r="EH37" s="19">
        <v>1</v>
      </c>
      <c r="EI37" s="19">
        <v>1</v>
      </c>
      <c r="EJ37" s="19">
        <v>1</v>
      </c>
      <c r="EK37" s="19">
        <v>1</v>
      </c>
      <c r="EL37" s="19">
        <v>1</v>
      </c>
      <c r="EM37" s="19">
        <v>1</v>
      </c>
      <c r="EN37" s="19">
        <v>1</v>
      </c>
      <c r="EO37" s="19">
        <v>1</v>
      </c>
      <c r="EP37" s="19">
        <v>1</v>
      </c>
      <c r="EQ37" s="19">
        <v>1</v>
      </c>
      <c r="ER37" s="19">
        <v>1</v>
      </c>
      <c r="ES37" s="19">
        <v>1</v>
      </c>
      <c r="ET37" s="19">
        <v>1</v>
      </c>
      <c r="EU37" s="19">
        <v>1</v>
      </c>
      <c r="EV37" s="19">
        <v>1</v>
      </c>
      <c r="EW37" s="120">
        <v>0</v>
      </c>
      <c r="EX37" s="121">
        <v>1</v>
      </c>
      <c r="EY37" s="120">
        <v>1</v>
      </c>
      <c r="EZ37" s="120">
        <v>1</v>
      </c>
      <c r="FA37" s="120">
        <v>1</v>
      </c>
      <c r="FB37" s="19">
        <v>1</v>
      </c>
      <c r="FC37" s="19">
        <v>1</v>
      </c>
      <c r="FD37" s="19">
        <v>1</v>
      </c>
      <c r="FE37" s="19">
        <v>1</v>
      </c>
      <c r="FF37" s="19">
        <v>1</v>
      </c>
      <c r="FG37" s="19">
        <v>1</v>
      </c>
      <c r="FH37" s="19">
        <v>0</v>
      </c>
      <c r="FI37" s="19">
        <v>1</v>
      </c>
      <c r="FJ37" s="19">
        <v>1</v>
      </c>
      <c r="FK37" s="19">
        <v>1</v>
      </c>
      <c r="FL37" s="19">
        <v>1</v>
      </c>
      <c r="FM37" s="19">
        <v>1</v>
      </c>
      <c r="FN37" s="19">
        <v>1</v>
      </c>
    </row>
    <row r="38" spans="1:170" ht="30.75" customHeight="1" x14ac:dyDescent="0.25">
      <c r="A38" s="247"/>
      <c r="B38" s="251" t="s">
        <v>39</v>
      </c>
      <c r="C38" s="252"/>
      <c r="D38" s="19">
        <v>0</v>
      </c>
      <c r="E38" s="19">
        <v>1</v>
      </c>
      <c r="F38" s="17">
        <v>1</v>
      </c>
      <c r="G38" s="17">
        <v>1</v>
      </c>
      <c r="H38" s="17">
        <v>1</v>
      </c>
      <c r="I38" s="117">
        <v>1</v>
      </c>
      <c r="J38" s="117">
        <v>1</v>
      </c>
      <c r="K38" s="117">
        <v>1</v>
      </c>
      <c r="L38" s="117">
        <v>1</v>
      </c>
      <c r="M38" s="117">
        <v>1</v>
      </c>
      <c r="N38" s="119">
        <v>1</v>
      </c>
      <c r="O38" s="120">
        <v>1</v>
      </c>
      <c r="P38" s="120">
        <v>1</v>
      </c>
      <c r="Q38" s="120">
        <v>1</v>
      </c>
      <c r="R38" s="121">
        <v>1</v>
      </c>
      <c r="S38" s="120">
        <v>1</v>
      </c>
      <c r="T38" s="121">
        <v>1</v>
      </c>
      <c r="U38" s="120">
        <v>1</v>
      </c>
      <c r="V38" s="120">
        <v>1</v>
      </c>
      <c r="W38" s="120">
        <v>1</v>
      </c>
      <c r="X38" s="17">
        <v>1</v>
      </c>
      <c r="Y38" s="17">
        <v>1</v>
      </c>
      <c r="Z38" s="17">
        <v>1</v>
      </c>
      <c r="AA38" s="17">
        <v>1</v>
      </c>
      <c r="AB38" s="17">
        <v>1</v>
      </c>
      <c r="AC38" s="17">
        <v>1</v>
      </c>
      <c r="AD38" s="17">
        <v>1</v>
      </c>
      <c r="AE38" s="17">
        <v>1</v>
      </c>
      <c r="AF38" s="17">
        <v>1</v>
      </c>
      <c r="AG38" s="17">
        <v>1</v>
      </c>
      <c r="AH38" s="17">
        <v>1</v>
      </c>
      <c r="AI38" s="17">
        <v>1</v>
      </c>
      <c r="AJ38" s="17">
        <v>1</v>
      </c>
      <c r="AK38" s="17">
        <v>1</v>
      </c>
      <c r="AL38" s="17">
        <v>1</v>
      </c>
      <c r="AM38" s="17">
        <v>1</v>
      </c>
      <c r="AN38" s="17">
        <v>1</v>
      </c>
      <c r="AO38" s="17">
        <v>1</v>
      </c>
      <c r="AP38" s="17">
        <v>1</v>
      </c>
      <c r="AQ38" s="17">
        <v>1</v>
      </c>
      <c r="AR38" s="17">
        <v>0</v>
      </c>
      <c r="AS38" s="17">
        <v>1</v>
      </c>
      <c r="AT38" s="17">
        <v>1</v>
      </c>
      <c r="AU38" s="17">
        <v>1</v>
      </c>
      <c r="AV38" s="17">
        <v>1</v>
      </c>
      <c r="AW38" s="17">
        <v>1</v>
      </c>
      <c r="AX38" s="17">
        <v>1</v>
      </c>
      <c r="AY38" s="17">
        <v>1</v>
      </c>
      <c r="AZ38" s="17">
        <v>1</v>
      </c>
      <c r="BA38" s="17">
        <v>1</v>
      </c>
      <c r="BB38" s="17">
        <v>1</v>
      </c>
      <c r="BC38" s="17">
        <v>1</v>
      </c>
      <c r="BD38" s="17">
        <v>1</v>
      </c>
      <c r="BE38" s="17">
        <v>1</v>
      </c>
      <c r="BF38" s="17">
        <v>1</v>
      </c>
      <c r="BG38" s="17">
        <v>1</v>
      </c>
      <c r="BH38" s="17">
        <v>1</v>
      </c>
      <c r="BI38" s="17">
        <v>0</v>
      </c>
      <c r="BJ38" s="17">
        <v>1</v>
      </c>
      <c r="BK38" s="17">
        <v>1</v>
      </c>
      <c r="BL38" s="17">
        <v>1</v>
      </c>
      <c r="BM38" s="17">
        <v>1</v>
      </c>
      <c r="BN38" s="17">
        <v>1</v>
      </c>
      <c r="BO38" s="17">
        <v>1</v>
      </c>
      <c r="BP38" s="17">
        <v>1</v>
      </c>
      <c r="BQ38" s="17">
        <v>1</v>
      </c>
      <c r="BR38" s="17">
        <v>1</v>
      </c>
      <c r="BS38" s="17">
        <v>1</v>
      </c>
      <c r="BT38" s="17">
        <v>1</v>
      </c>
      <c r="BU38" s="17">
        <v>1</v>
      </c>
      <c r="BV38" s="17">
        <v>1</v>
      </c>
      <c r="BW38" s="17">
        <v>1</v>
      </c>
      <c r="BX38" s="17">
        <v>1</v>
      </c>
      <c r="BY38" s="17">
        <v>1</v>
      </c>
      <c r="BZ38" s="17">
        <v>1</v>
      </c>
      <c r="CA38" s="17">
        <v>1</v>
      </c>
      <c r="CB38" s="17">
        <v>1</v>
      </c>
      <c r="CC38" s="17">
        <v>0</v>
      </c>
      <c r="CD38" s="17">
        <v>1</v>
      </c>
      <c r="CE38" s="17">
        <v>1</v>
      </c>
      <c r="CF38" s="17">
        <v>1</v>
      </c>
      <c r="CG38" s="120">
        <v>1</v>
      </c>
      <c r="CH38" s="120">
        <v>1</v>
      </c>
      <c r="CI38" s="120">
        <v>1</v>
      </c>
      <c r="CJ38" s="120">
        <v>1</v>
      </c>
      <c r="CK38" s="121">
        <v>1</v>
      </c>
      <c r="CL38" s="121">
        <v>1</v>
      </c>
      <c r="CM38" s="120">
        <v>1</v>
      </c>
      <c r="CN38" s="120">
        <v>1</v>
      </c>
      <c r="CO38" s="120">
        <v>1</v>
      </c>
      <c r="CP38" s="17">
        <v>1</v>
      </c>
      <c r="CQ38" s="17">
        <v>1</v>
      </c>
      <c r="CR38" s="17">
        <v>1</v>
      </c>
      <c r="CS38" s="17">
        <v>1</v>
      </c>
      <c r="CT38" s="17">
        <v>1</v>
      </c>
      <c r="CU38" s="17">
        <v>1</v>
      </c>
      <c r="CV38" s="17">
        <v>1</v>
      </c>
      <c r="CW38" s="17">
        <v>1</v>
      </c>
      <c r="CX38" s="17">
        <v>1</v>
      </c>
      <c r="CY38" s="17">
        <v>1</v>
      </c>
      <c r="CZ38" s="17">
        <v>1</v>
      </c>
      <c r="DA38" s="17">
        <v>1</v>
      </c>
      <c r="DB38" s="17">
        <v>1</v>
      </c>
      <c r="DC38" s="17">
        <v>1</v>
      </c>
      <c r="DD38" s="17">
        <v>1</v>
      </c>
      <c r="DE38" s="17">
        <v>1</v>
      </c>
      <c r="DF38" s="17">
        <v>1</v>
      </c>
      <c r="DG38" s="17">
        <v>1</v>
      </c>
      <c r="DH38" s="17">
        <v>1</v>
      </c>
      <c r="DI38" s="17">
        <v>1</v>
      </c>
      <c r="DJ38" s="17">
        <v>1</v>
      </c>
      <c r="DK38" s="17">
        <v>1</v>
      </c>
      <c r="DL38" s="17">
        <v>1</v>
      </c>
      <c r="DM38" s="17">
        <v>1</v>
      </c>
      <c r="DN38" s="17">
        <v>1</v>
      </c>
      <c r="DO38" s="17">
        <v>1</v>
      </c>
      <c r="DP38" s="17">
        <v>1</v>
      </c>
      <c r="DQ38" s="17">
        <v>1</v>
      </c>
      <c r="DR38" s="17">
        <v>1</v>
      </c>
      <c r="DS38" s="17">
        <v>1</v>
      </c>
      <c r="DT38" s="17">
        <v>1</v>
      </c>
      <c r="DU38" s="17">
        <v>1</v>
      </c>
      <c r="DV38" s="17">
        <v>1</v>
      </c>
      <c r="DW38" s="17">
        <v>1</v>
      </c>
      <c r="DX38" s="17">
        <v>1</v>
      </c>
      <c r="DY38" s="17">
        <v>1</v>
      </c>
      <c r="DZ38" s="17">
        <v>1</v>
      </c>
      <c r="EA38" s="17">
        <v>1</v>
      </c>
      <c r="EB38" s="17">
        <v>1</v>
      </c>
      <c r="EC38" s="17">
        <v>1</v>
      </c>
      <c r="ED38" s="17">
        <v>1</v>
      </c>
      <c r="EE38" s="17">
        <v>1</v>
      </c>
      <c r="EF38" s="17">
        <v>1</v>
      </c>
      <c r="EG38" s="17">
        <v>1</v>
      </c>
      <c r="EH38" s="17">
        <v>1</v>
      </c>
      <c r="EI38" s="17">
        <v>1</v>
      </c>
      <c r="EJ38" s="17">
        <v>1</v>
      </c>
      <c r="EK38" s="17">
        <v>1</v>
      </c>
      <c r="EL38" s="17">
        <v>1</v>
      </c>
      <c r="EM38" s="17">
        <v>1</v>
      </c>
      <c r="EN38" s="17">
        <v>1</v>
      </c>
      <c r="EO38" s="17">
        <v>1</v>
      </c>
      <c r="EP38" s="17">
        <v>1</v>
      </c>
      <c r="EQ38" s="17">
        <v>1</v>
      </c>
      <c r="ER38" s="17">
        <v>1</v>
      </c>
      <c r="ES38" s="17">
        <v>1</v>
      </c>
      <c r="ET38" s="17">
        <v>1</v>
      </c>
      <c r="EU38" s="17">
        <v>1</v>
      </c>
      <c r="EV38" s="17">
        <v>1</v>
      </c>
      <c r="EW38" s="120">
        <v>1</v>
      </c>
      <c r="EX38" s="121">
        <v>1</v>
      </c>
      <c r="EY38" s="120">
        <v>1</v>
      </c>
      <c r="EZ38" s="120">
        <v>1</v>
      </c>
      <c r="FA38" s="120">
        <v>1</v>
      </c>
      <c r="FB38" s="17">
        <v>1</v>
      </c>
      <c r="FC38" s="17">
        <v>1</v>
      </c>
      <c r="FD38" s="17">
        <v>1</v>
      </c>
      <c r="FE38" s="17">
        <v>0</v>
      </c>
      <c r="FF38" s="17">
        <v>1</v>
      </c>
      <c r="FG38" s="17">
        <v>1</v>
      </c>
      <c r="FH38" s="17">
        <v>0</v>
      </c>
      <c r="FI38" s="17">
        <v>1</v>
      </c>
      <c r="FJ38" s="17">
        <v>1</v>
      </c>
      <c r="FK38" s="17">
        <v>1</v>
      </c>
      <c r="FL38" s="19">
        <v>1</v>
      </c>
      <c r="FM38" s="17">
        <v>1</v>
      </c>
      <c r="FN38" s="17">
        <v>1</v>
      </c>
    </row>
    <row r="39" spans="1:170" ht="17.25" customHeight="1" x14ac:dyDescent="0.25">
      <c r="A39" s="247"/>
      <c r="B39" s="251" t="s">
        <v>40</v>
      </c>
      <c r="C39" s="252"/>
      <c r="D39" s="19">
        <v>0</v>
      </c>
      <c r="E39" s="17">
        <v>0</v>
      </c>
      <c r="F39" s="17">
        <v>1</v>
      </c>
      <c r="G39" s="17">
        <v>1</v>
      </c>
      <c r="H39" s="17">
        <v>1</v>
      </c>
      <c r="I39" s="117">
        <v>0</v>
      </c>
      <c r="J39" s="117">
        <v>1</v>
      </c>
      <c r="K39" s="117">
        <v>0</v>
      </c>
      <c r="L39" s="117">
        <v>1</v>
      </c>
      <c r="M39" s="117">
        <v>0</v>
      </c>
      <c r="N39" s="119">
        <v>0</v>
      </c>
      <c r="O39" s="120">
        <v>0</v>
      </c>
      <c r="P39" s="120">
        <v>1</v>
      </c>
      <c r="Q39" s="120">
        <v>0</v>
      </c>
      <c r="R39" s="121">
        <v>1</v>
      </c>
      <c r="S39" s="120">
        <v>1</v>
      </c>
      <c r="T39" s="121">
        <v>0</v>
      </c>
      <c r="U39" s="120">
        <v>0</v>
      </c>
      <c r="V39" s="120">
        <v>0</v>
      </c>
      <c r="W39" s="120">
        <v>0</v>
      </c>
      <c r="X39" s="17">
        <v>1</v>
      </c>
      <c r="Y39" s="17">
        <v>1</v>
      </c>
      <c r="Z39" s="17">
        <v>0</v>
      </c>
      <c r="AA39" s="17">
        <v>0</v>
      </c>
      <c r="AB39" s="17">
        <v>0</v>
      </c>
      <c r="AC39" s="17">
        <v>0</v>
      </c>
      <c r="AD39" s="17">
        <v>0</v>
      </c>
      <c r="AE39" s="17">
        <v>0</v>
      </c>
      <c r="AF39" s="17">
        <v>1</v>
      </c>
      <c r="AG39" s="17">
        <v>0</v>
      </c>
      <c r="AH39" s="17">
        <v>0</v>
      </c>
      <c r="AI39" s="17">
        <v>0</v>
      </c>
      <c r="AJ39" s="17">
        <v>0</v>
      </c>
      <c r="AK39" s="17">
        <v>0</v>
      </c>
      <c r="AL39" s="17">
        <v>0</v>
      </c>
      <c r="AM39" s="17">
        <v>1</v>
      </c>
      <c r="AN39" s="17">
        <v>0</v>
      </c>
      <c r="AO39" s="17">
        <v>1</v>
      </c>
      <c r="AP39" s="17">
        <v>0</v>
      </c>
      <c r="AQ39" s="17">
        <v>1</v>
      </c>
      <c r="AR39" s="17">
        <v>0</v>
      </c>
      <c r="AS39" s="17">
        <v>1</v>
      </c>
      <c r="AT39" s="17">
        <v>1</v>
      </c>
      <c r="AU39" s="17">
        <v>1</v>
      </c>
      <c r="AV39" s="17">
        <v>1</v>
      </c>
      <c r="AW39" s="17">
        <v>0</v>
      </c>
      <c r="AX39" s="17">
        <v>0</v>
      </c>
      <c r="AY39" s="17">
        <v>1</v>
      </c>
      <c r="AZ39" s="17">
        <v>1</v>
      </c>
      <c r="BA39" s="17">
        <v>0</v>
      </c>
      <c r="BB39" s="17">
        <v>1</v>
      </c>
      <c r="BC39" s="17">
        <v>0</v>
      </c>
      <c r="BD39" s="17">
        <v>0</v>
      </c>
      <c r="BE39" s="17">
        <v>0</v>
      </c>
      <c r="BF39" s="17">
        <v>0</v>
      </c>
      <c r="BG39" s="17">
        <v>0</v>
      </c>
      <c r="BH39" s="17">
        <v>1</v>
      </c>
      <c r="BI39" s="17">
        <v>0</v>
      </c>
      <c r="BJ39" s="17">
        <v>0</v>
      </c>
      <c r="BK39" s="17">
        <v>1</v>
      </c>
      <c r="BL39" s="17">
        <v>1</v>
      </c>
      <c r="BM39" s="17">
        <v>1</v>
      </c>
      <c r="BN39" s="17">
        <v>1</v>
      </c>
      <c r="BO39" s="17">
        <v>0</v>
      </c>
      <c r="BP39" s="17">
        <v>1</v>
      </c>
      <c r="BQ39" s="17">
        <v>1</v>
      </c>
      <c r="BR39" s="17">
        <v>0</v>
      </c>
      <c r="BS39" s="17">
        <v>0</v>
      </c>
      <c r="BT39" s="17">
        <v>0</v>
      </c>
      <c r="BU39" s="17">
        <v>0</v>
      </c>
      <c r="BV39" s="17">
        <v>0</v>
      </c>
      <c r="BW39" s="17">
        <v>0</v>
      </c>
      <c r="BX39" s="17">
        <v>0</v>
      </c>
      <c r="BY39" s="17">
        <v>0</v>
      </c>
      <c r="BZ39" s="17">
        <v>1</v>
      </c>
      <c r="CA39" s="17">
        <v>0</v>
      </c>
      <c r="CB39" s="17">
        <v>1</v>
      </c>
      <c r="CC39" s="17">
        <v>0</v>
      </c>
      <c r="CD39" s="17">
        <v>0</v>
      </c>
      <c r="CE39" s="17">
        <v>0</v>
      </c>
      <c r="CF39" s="17">
        <v>0</v>
      </c>
      <c r="CG39" s="123">
        <v>1</v>
      </c>
      <c r="CH39" s="123">
        <v>1</v>
      </c>
      <c r="CI39" s="123">
        <v>1</v>
      </c>
      <c r="CJ39" s="123">
        <v>1</v>
      </c>
      <c r="CK39" s="124">
        <v>1</v>
      </c>
      <c r="CL39" s="124">
        <v>1</v>
      </c>
      <c r="CM39" s="123">
        <v>1</v>
      </c>
      <c r="CN39" s="123">
        <v>1</v>
      </c>
      <c r="CO39" s="123">
        <v>1</v>
      </c>
      <c r="CP39" s="17">
        <v>1</v>
      </c>
      <c r="CQ39" s="17">
        <v>1</v>
      </c>
      <c r="CR39" s="17">
        <v>1</v>
      </c>
      <c r="CS39" s="17">
        <v>1</v>
      </c>
      <c r="CT39" s="17">
        <v>1</v>
      </c>
      <c r="CU39" s="17">
        <v>1</v>
      </c>
      <c r="CV39" s="17">
        <v>1</v>
      </c>
      <c r="CW39" s="17">
        <v>1</v>
      </c>
      <c r="CX39" s="17">
        <v>1</v>
      </c>
      <c r="CY39" s="17">
        <v>1</v>
      </c>
      <c r="CZ39" s="17">
        <v>0</v>
      </c>
      <c r="DA39" s="17">
        <v>1</v>
      </c>
      <c r="DB39" s="17">
        <v>1</v>
      </c>
      <c r="DC39" s="17">
        <v>1</v>
      </c>
      <c r="DD39" s="17">
        <v>1</v>
      </c>
      <c r="DE39" s="17">
        <v>1</v>
      </c>
      <c r="DF39" s="17">
        <v>1</v>
      </c>
      <c r="DG39" s="17">
        <v>1</v>
      </c>
      <c r="DH39" s="17">
        <v>1</v>
      </c>
      <c r="DI39" s="17">
        <v>1</v>
      </c>
      <c r="DJ39" s="17">
        <v>1</v>
      </c>
      <c r="DK39" s="17">
        <v>1</v>
      </c>
      <c r="DL39" s="17">
        <v>1</v>
      </c>
      <c r="DM39" s="17">
        <v>1</v>
      </c>
      <c r="DN39" s="17">
        <v>1</v>
      </c>
      <c r="DO39" s="17">
        <v>1</v>
      </c>
      <c r="DP39" s="17">
        <v>1</v>
      </c>
      <c r="DQ39" s="17">
        <v>1</v>
      </c>
      <c r="DR39" s="17">
        <v>1</v>
      </c>
      <c r="DS39" s="17">
        <v>1</v>
      </c>
      <c r="DT39" s="17">
        <v>1</v>
      </c>
      <c r="DU39" s="17">
        <v>1</v>
      </c>
      <c r="DV39" s="17">
        <v>1</v>
      </c>
      <c r="DW39" s="17">
        <v>1</v>
      </c>
      <c r="DX39" s="17">
        <v>1</v>
      </c>
      <c r="DY39" s="17">
        <v>1</v>
      </c>
      <c r="DZ39" s="17">
        <v>1</v>
      </c>
      <c r="EA39" s="17">
        <v>1</v>
      </c>
      <c r="EB39" s="17">
        <v>1</v>
      </c>
      <c r="EC39" s="17">
        <v>1</v>
      </c>
      <c r="ED39" s="17">
        <v>1</v>
      </c>
      <c r="EE39" s="17">
        <v>1</v>
      </c>
      <c r="EF39" s="17">
        <v>1</v>
      </c>
      <c r="EG39" s="17">
        <v>1</v>
      </c>
      <c r="EH39" s="17">
        <v>1</v>
      </c>
      <c r="EI39" s="17">
        <v>1</v>
      </c>
      <c r="EJ39" s="17">
        <v>1</v>
      </c>
      <c r="EK39" s="17">
        <v>1</v>
      </c>
      <c r="EL39" s="17">
        <v>1</v>
      </c>
      <c r="EM39" s="17">
        <v>1</v>
      </c>
      <c r="EN39" s="17">
        <v>0</v>
      </c>
      <c r="EO39" s="17">
        <v>1</v>
      </c>
      <c r="EP39" s="17">
        <v>1</v>
      </c>
      <c r="EQ39" s="17">
        <v>1</v>
      </c>
      <c r="ER39" s="17">
        <v>1</v>
      </c>
      <c r="ES39" s="17">
        <v>1</v>
      </c>
      <c r="ET39" s="17">
        <v>1</v>
      </c>
      <c r="EU39" s="17">
        <v>1</v>
      </c>
      <c r="EV39" s="17">
        <v>1</v>
      </c>
      <c r="EW39" s="123">
        <v>1</v>
      </c>
      <c r="EX39" s="124">
        <v>1</v>
      </c>
      <c r="EY39" s="123">
        <v>1</v>
      </c>
      <c r="EZ39" s="123">
        <v>1</v>
      </c>
      <c r="FA39" s="123">
        <v>1</v>
      </c>
      <c r="FB39" s="17">
        <v>1</v>
      </c>
      <c r="FC39" s="17">
        <v>1</v>
      </c>
      <c r="FD39" s="17">
        <v>0</v>
      </c>
      <c r="FE39" s="17">
        <v>0</v>
      </c>
      <c r="FF39" s="17">
        <v>1</v>
      </c>
      <c r="FG39" s="17">
        <v>0</v>
      </c>
      <c r="FH39" s="17">
        <v>0</v>
      </c>
      <c r="FI39" s="17">
        <v>0</v>
      </c>
      <c r="FJ39" s="17">
        <v>1</v>
      </c>
      <c r="FK39" s="17">
        <v>1</v>
      </c>
      <c r="FL39" s="17">
        <v>1</v>
      </c>
      <c r="FM39" s="17">
        <v>1</v>
      </c>
      <c r="FN39" s="17">
        <v>0</v>
      </c>
    </row>
    <row r="40" spans="1:170" ht="18" customHeight="1" x14ac:dyDescent="0.25">
      <c r="A40" s="247"/>
      <c r="B40" s="251" t="s">
        <v>41</v>
      </c>
      <c r="C40" s="252"/>
      <c r="D40" s="19">
        <v>0</v>
      </c>
      <c r="E40" s="17">
        <v>1</v>
      </c>
      <c r="F40" s="17">
        <v>1</v>
      </c>
      <c r="G40" s="17">
        <v>1</v>
      </c>
      <c r="H40" s="19">
        <v>1</v>
      </c>
      <c r="I40" s="117">
        <v>1</v>
      </c>
      <c r="J40" s="117">
        <v>1</v>
      </c>
      <c r="K40" s="117">
        <v>1</v>
      </c>
      <c r="L40" s="117">
        <v>1</v>
      </c>
      <c r="M40" s="118">
        <v>1</v>
      </c>
      <c r="N40" s="119">
        <v>1</v>
      </c>
      <c r="O40" s="120">
        <v>1</v>
      </c>
      <c r="P40" s="120">
        <v>1</v>
      </c>
      <c r="Q40" s="120">
        <v>1</v>
      </c>
      <c r="R40" s="121">
        <v>1</v>
      </c>
      <c r="S40" s="120">
        <v>1</v>
      </c>
      <c r="T40" s="121">
        <v>1</v>
      </c>
      <c r="U40" s="120">
        <v>1</v>
      </c>
      <c r="V40" s="120">
        <v>1</v>
      </c>
      <c r="W40" s="120">
        <v>1</v>
      </c>
      <c r="X40" s="17">
        <v>1</v>
      </c>
      <c r="Y40" s="17">
        <v>1</v>
      </c>
      <c r="Z40" s="17">
        <v>1</v>
      </c>
      <c r="AA40" s="17">
        <v>1</v>
      </c>
      <c r="AB40" s="17">
        <v>1</v>
      </c>
      <c r="AC40" s="17">
        <v>1</v>
      </c>
      <c r="AD40" s="17">
        <v>1</v>
      </c>
      <c r="AE40" s="17">
        <v>1</v>
      </c>
      <c r="AF40" s="17">
        <v>1</v>
      </c>
      <c r="AG40" s="17">
        <v>1</v>
      </c>
      <c r="AH40" s="17">
        <v>1</v>
      </c>
      <c r="AI40" s="17">
        <v>1</v>
      </c>
      <c r="AJ40" s="17">
        <v>0.5</v>
      </c>
      <c r="AK40" s="17">
        <v>1</v>
      </c>
      <c r="AL40" s="17">
        <v>0</v>
      </c>
      <c r="AM40" s="17">
        <v>1</v>
      </c>
      <c r="AN40" s="17">
        <v>1</v>
      </c>
      <c r="AO40" s="17">
        <v>1</v>
      </c>
      <c r="AP40" s="17">
        <v>1</v>
      </c>
      <c r="AQ40" s="17">
        <v>1</v>
      </c>
      <c r="AR40" s="17">
        <v>0</v>
      </c>
      <c r="AS40" s="17">
        <v>1</v>
      </c>
      <c r="AT40" s="17">
        <v>1</v>
      </c>
      <c r="AU40" s="17">
        <v>1</v>
      </c>
      <c r="AV40" s="17">
        <v>1</v>
      </c>
      <c r="AW40" s="17">
        <v>1</v>
      </c>
      <c r="AX40" s="17">
        <v>1</v>
      </c>
      <c r="AY40" s="17">
        <v>1</v>
      </c>
      <c r="AZ40" s="17">
        <v>1</v>
      </c>
      <c r="BA40" s="17">
        <v>1</v>
      </c>
      <c r="BB40" s="17">
        <v>1</v>
      </c>
      <c r="BC40" s="17">
        <v>1</v>
      </c>
      <c r="BD40" s="17">
        <v>1</v>
      </c>
      <c r="BE40" s="17">
        <v>1</v>
      </c>
      <c r="BF40" s="17">
        <v>1</v>
      </c>
      <c r="BG40" s="17">
        <v>1</v>
      </c>
      <c r="BH40" s="17">
        <v>1</v>
      </c>
      <c r="BI40" s="17">
        <v>0</v>
      </c>
      <c r="BJ40" s="17">
        <v>1</v>
      </c>
      <c r="BK40" s="17">
        <v>1</v>
      </c>
      <c r="BL40" s="17">
        <v>1</v>
      </c>
      <c r="BM40" s="17">
        <v>1</v>
      </c>
      <c r="BN40" s="17">
        <v>1</v>
      </c>
      <c r="BO40" s="17">
        <v>1</v>
      </c>
      <c r="BP40" s="17">
        <v>1</v>
      </c>
      <c r="BQ40" s="17">
        <v>1</v>
      </c>
      <c r="BR40" s="17">
        <v>1</v>
      </c>
      <c r="BS40" s="17">
        <v>1</v>
      </c>
      <c r="BT40" s="17">
        <v>1</v>
      </c>
      <c r="BU40" s="17">
        <v>1</v>
      </c>
      <c r="BV40" s="17">
        <v>1</v>
      </c>
      <c r="BW40" s="17">
        <v>1</v>
      </c>
      <c r="BX40" s="17">
        <v>1</v>
      </c>
      <c r="BY40" s="17">
        <v>1</v>
      </c>
      <c r="BZ40" s="17">
        <v>1</v>
      </c>
      <c r="CA40" s="17">
        <v>1</v>
      </c>
      <c r="CB40" s="17">
        <v>1</v>
      </c>
      <c r="CC40" s="17">
        <v>0</v>
      </c>
      <c r="CD40" s="17">
        <v>1</v>
      </c>
      <c r="CE40" s="17">
        <v>1</v>
      </c>
      <c r="CF40" s="17">
        <v>0.5</v>
      </c>
      <c r="CG40" s="120">
        <v>1</v>
      </c>
      <c r="CH40" s="120">
        <v>1</v>
      </c>
      <c r="CI40" s="120">
        <v>1</v>
      </c>
      <c r="CJ40" s="120">
        <v>1</v>
      </c>
      <c r="CK40" s="121">
        <v>1</v>
      </c>
      <c r="CL40" s="121">
        <v>1</v>
      </c>
      <c r="CM40" s="120">
        <v>1</v>
      </c>
      <c r="CN40" s="120">
        <v>1</v>
      </c>
      <c r="CO40" s="120">
        <v>1</v>
      </c>
      <c r="CP40" s="17">
        <v>1</v>
      </c>
      <c r="CQ40" s="17">
        <v>1</v>
      </c>
      <c r="CR40" s="17">
        <v>0.5</v>
      </c>
      <c r="CS40" s="17">
        <v>1</v>
      </c>
      <c r="CT40" s="17">
        <v>1</v>
      </c>
      <c r="CU40" s="17">
        <v>1</v>
      </c>
      <c r="CV40" s="17">
        <v>1</v>
      </c>
      <c r="CW40" s="17">
        <v>1</v>
      </c>
      <c r="CX40" s="17">
        <v>1</v>
      </c>
      <c r="CY40" s="17">
        <v>1</v>
      </c>
      <c r="CZ40" s="17">
        <v>1</v>
      </c>
      <c r="DA40" s="17">
        <v>1</v>
      </c>
      <c r="DB40" s="17">
        <v>0.5</v>
      </c>
      <c r="DC40" s="17">
        <v>1</v>
      </c>
      <c r="DD40" s="17">
        <v>1</v>
      </c>
      <c r="DE40" s="17">
        <v>1</v>
      </c>
      <c r="DF40" s="17">
        <v>1</v>
      </c>
      <c r="DG40" s="17">
        <v>1</v>
      </c>
      <c r="DH40" s="17">
        <v>1</v>
      </c>
      <c r="DI40" s="17">
        <v>1</v>
      </c>
      <c r="DJ40" s="17">
        <v>1</v>
      </c>
      <c r="DK40" s="17">
        <v>1</v>
      </c>
      <c r="DL40" s="17">
        <v>1</v>
      </c>
      <c r="DM40" s="17">
        <v>1</v>
      </c>
      <c r="DN40" s="17">
        <v>1</v>
      </c>
      <c r="DO40" s="17">
        <v>1</v>
      </c>
      <c r="DP40" s="17">
        <v>1</v>
      </c>
      <c r="DQ40" s="17">
        <v>1</v>
      </c>
      <c r="DR40" s="17">
        <v>1</v>
      </c>
      <c r="DS40" s="17">
        <v>1</v>
      </c>
      <c r="DT40" s="17">
        <v>1</v>
      </c>
      <c r="DU40" s="17">
        <v>1</v>
      </c>
      <c r="DV40" s="17">
        <v>1</v>
      </c>
      <c r="DW40" s="17">
        <v>1</v>
      </c>
      <c r="DX40" s="17">
        <v>1</v>
      </c>
      <c r="DY40" s="17">
        <v>1</v>
      </c>
      <c r="DZ40" s="17">
        <v>1</v>
      </c>
      <c r="EA40" s="17">
        <v>1</v>
      </c>
      <c r="EB40" s="17">
        <v>1</v>
      </c>
      <c r="EC40" s="17">
        <v>1</v>
      </c>
      <c r="ED40" s="17">
        <v>1</v>
      </c>
      <c r="EE40" s="17">
        <v>1</v>
      </c>
      <c r="EF40" s="17">
        <v>1</v>
      </c>
      <c r="EG40" s="17">
        <v>1</v>
      </c>
      <c r="EH40" s="17">
        <v>1</v>
      </c>
      <c r="EI40" s="17">
        <v>1</v>
      </c>
      <c r="EJ40" s="17">
        <v>1</v>
      </c>
      <c r="EK40" s="17">
        <v>1</v>
      </c>
      <c r="EL40" s="17">
        <v>1</v>
      </c>
      <c r="EM40" s="17">
        <v>1</v>
      </c>
      <c r="EN40" s="17">
        <v>1</v>
      </c>
      <c r="EO40" s="17">
        <v>1</v>
      </c>
      <c r="EP40" s="17">
        <v>1</v>
      </c>
      <c r="EQ40" s="17">
        <v>1</v>
      </c>
      <c r="ER40" s="17">
        <v>1</v>
      </c>
      <c r="ES40" s="17">
        <v>1</v>
      </c>
      <c r="ET40" s="17">
        <v>1</v>
      </c>
      <c r="EU40" s="17">
        <v>1</v>
      </c>
      <c r="EV40" s="17">
        <v>1</v>
      </c>
      <c r="EW40" s="120">
        <v>1</v>
      </c>
      <c r="EX40" s="121">
        <v>1</v>
      </c>
      <c r="EY40" s="120">
        <v>1</v>
      </c>
      <c r="EZ40" s="120">
        <v>1</v>
      </c>
      <c r="FA40" s="120">
        <v>1</v>
      </c>
      <c r="FB40" s="17">
        <v>1</v>
      </c>
      <c r="FC40" s="17">
        <v>1</v>
      </c>
      <c r="FD40" s="17">
        <v>1</v>
      </c>
      <c r="FE40" s="17">
        <v>1</v>
      </c>
      <c r="FF40" s="17">
        <v>1</v>
      </c>
      <c r="FG40" s="17">
        <v>1</v>
      </c>
      <c r="FH40" s="17">
        <v>0</v>
      </c>
      <c r="FI40" s="17">
        <v>1</v>
      </c>
      <c r="FJ40" s="17">
        <v>1</v>
      </c>
      <c r="FK40" s="17">
        <v>1</v>
      </c>
      <c r="FL40" s="17">
        <v>1</v>
      </c>
      <c r="FM40" s="17">
        <v>1</v>
      </c>
      <c r="FN40" s="17">
        <v>1</v>
      </c>
    </row>
    <row r="41" spans="1:170" s="10" customFormat="1" ht="19.5" customHeight="1" x14ac:dyDescent="0.25">
      <c r="A41" s="247"/>
      <c r="B41" s="253" t="s">
        <v>42</v>
      </c>
      <c r="C41" s="254"/>
      <c r="D41" s="29" t="s">
        <v>5</v>
      </c>
      <c r="E41" s="29" t="s">
        <v>5</v>
      </c>
      <c r="F41" s="29" t="s">
        <v>5</v>
      </c>
      <c r="G41" s="29" t="s">
        <v>5</v>
      </c>
      <c r="H41" s="29" t="s">
        <v>5</v>
      </c>
      <c r="I41" s="29" t="s">
        <v>5</v>
      </c>
      <c r="J41" s="29" t="s">
        <v>5</v>
      </c>
      <c r="K41" s="29" t="s">
        <v>5</v>
      </c>
      <c r="L41" s="29" t="s">
        <v>5</v>
      </c>
      <c r="M41" s="29" t="s">
        <v>5</v>
      </c>
      <c r="N41" s="29" t="s">
        <v>5</v>
      </c>
      <c r="O41" s="29" t="s">
        <v>5</v>
      </c>
      <c r="P41" s="29" t="s">
        <v>5</v>
      </c>
      <c r="Q41" s="29" t="s">
        <v>5</v>
      </c>
      <c r="R41" s="29" t="s">
        <v>5</v>
      </c>
      <c r="S41" s="29" t="s">
        <v>5</v>
      </c>
      <c r="T41" s="29" t="s">
        <v>5</v>
      </c>
      <c r="U41" s="29" t="s">
        <v>5</v>
      </c>
      <c r="V41" s="29" t="s">
        <v>5</v>
      </c>
      <c r="W41" s="29" t="s">
        <v>5</v>
      </c>
      <c r="X41" s="29" t="s">
        <v>5</v>
      </c>
      <c r="Y41" s="29" t="s">
        <v>5</v>
      </c>
      <c r="Z41" s="29" t="s">
        <v>5</v>
      </c>
      <c r="AA41" s="29" t="s">
        <v>5</v>
      </c>
      <c r="AB41" s="29" t="s">
        <v>5</v>
      </c>
      <c r="AC41" s="29" t="s">
        <v>5</v>
      </c>
      <c r="AD41" s="29" t="s">
        <v>5</v>
      </c>
      <c r="AE41" s="29" t="s">
        <v>5</v>
      </c>
      <c r="AF41" s="29" t="s">
        <v>5</v>
      </c>
      <c r="AG41" s="29" t="s">
        <v>5</v>
      </c>
      <c r="AH41" s="29" t="s">
        <v>5</v>
      </c>
      <c r="AI41" s="29" t="s">
        <v>5</v>
      </c>
      <c r="AJ41" s="29" t="s">
        <v>5</v>
      </c>
      <c r="AK41" s="29" t="s">
        <v>5</v>
      </c>
      <c r="AL41" s="29" t="s">
        <v>5</v>
      </c>
      <c r="AM41" s="29" t="s">
        <v>5</v>
      </c>
      <c r="AN41" s="29" t="s">
        <v>5</v>
      </c>
      <c r="AO41" s="29" t="s">
        <v>5</v>
      </c>
      <c r="AP41" s="29" t="s">
        <v>5</v>
      </c>
      <c r="AQ41" s="29" t="s">
        <v>5</v>
      </c>
      <c r="AR41" s="29" t="s">
        <v>5</v>
      </c>
      <c r="AS41" s="29" t="s">
        <v>5</v>
      </c>
      <c r="AT41" s="29" t="s">
        <v>5</v>
      </c>
      <c r="AU41" s="29" t="s">
        <v>5</v>
      </c>
      <c r="AV41" s="29" t="s">
        <v>5</v>
      </c>
      <c r="AW41" s="29" t="s">
        <v>5</v>
      </c>
      <c r="AX41" s="29" t="s">
        <v>5</v>
      </c>
      <c r="AY41" s="29" t="s">
        <v>5</v>
      </c>
      <c r="AZ41" s="29" t="s">
        <v>5</v>
      </c>
      <c r="BA41" s="29" t="s">
        <v>5</v>
      </c>
      <c r="BB41" s="29" t="s">
        <v>5</v>
      </c>
      <c r="BC41" s="29" t="s">
        <v>5</v>
      </c>
      <c r="BD41" s="29" t="s">
        <v>5</v>
      </c>
      <c r="BE41" s="29" t="s">
        <v>5</v>
      </c>
      <c r="BF41" s="29" t="s">
        <v>5</v>
      </c>
      <c r="BG41" s="29" t="s">
        <v>5</v>
      </c>
      <c r="BH41" s="29" t="s">
        <v>5</v>
      </c>
      <c r="BI41" s="29" t="s">
        <v>5</v>
      </c>
      <c r="BJ41" s="29" t="s">
        <v>5</v>
      </c>
      <c r="BK41" s="29" t="s">
        <v>5</v>
      </c>
      <c r="BL41" s="29" t="s">
        <v>5</v>
      </c>
      <c r="BM41" s="29" t="s">
        <v>5</v>
      </c>
      <c r="BN41" s="29" t="s">
        <v>5</v>
      </c>
      <c r="BO41" s="29" t="s">
        <v>5</v>
      </c>
      <c r="BP41" s="29" t="s">
        <v>5</v>
      </c>
      <c r="BQ41" s="29" t="s">
        <v>5</v>
      </c>
      <c r="BR41" s="29" t="s">
        <v>5</v>
      </c>
      <c r="BS41" s="29" t="s">
        <v>5</v>
      </c>
      <c r="BT41" s="29" t="s">
        <v>5</v>
      </c>
      <c r="BU41" s="29" t="s">
        <v>5</v>
      </c>
      <c r="BV41" s="29" t="s">
        <v>5</v>
      </c>
      <c r="BW41" s="29" t="s">
        <v>5</v>
      </c>
      <c r="BX41" s="29" t="s">
        <v>5</v>
      </c>
      <c r="BY41" s="29" t="s">
        <v>5</v>
      </c>
      <c r="BZ41" s="29" t="s">
        <v>5</v>
      </c>
      <c r="CA41" s="29" t="s">
        <v>5</v>
      </c>
      <c r="CB41" s="29" t="s">
        <v>5</v>
      </c>
      <c r="CC41" s="29" t="s">
        <v>5</v>
      </c>
      <c r="CD41" s="29" t="s">
        <v>5</v>
      </c>
      <c r="CE41" s="29" t="s">
        <v>5</v>
      </c>
      <c r="CF41" s="29" t="s">
        <v>5</v>
      </c>
      <c r="CG41" s="29" t="s">
        <v>5</v>
      </c>
      <c r="CH41" s="29" t="s">
        <v>5</v>
      </c>
      <c r="CI41" s="29" t="s">
        <v>5</v>
      </c>
      <c r="CJ41" s="29" t="s">
        <v>5</v>
      </c>
      <c r="CK41" s="29" t="s">
        <v>5</v>
      </c>
      <c r="CL41" s="29" t="s">
        <v>5</v>
      </c>
      <c r="CM41" s="29" t="s">
        <v>5</v>
      </c>
      <c r="CN41" s="29" t="s">
        <v>5</v>
      </c>
      <c r="CO41" s="29" t="s">
        <v>5</v>
      </c>
      <c r="CP41" s="29" t="s">
        <v>5</v>
      </c>
      <c r="CQ41" s="29" t="s">
        <v>5</v>
      </c>
      <c r="CR41" s="29" t="s">
        <v>5</v>
      </c>
      <c r="CS41" s="29" t="s">
        <v>5</v>
      </c>
      <c r="CT41" s="29" t="s">
        <v>5</v>
      </c>
      <c r="CU41" s="29" t="s">
        <v>5</v>
      </c>
      <c r="CV41" s="29" t="s">
        <v>5</v>
      </c>
      <c r="CW41" s="29" t="s">
        <v>5</v>
      </c>
      <c r="CX41" s="29" t="s">
        <v>5</v>
      </c>
      <c r="CY41" s="29" t="s">
        <v>5</v>
      </c>
      <c r="CZ41" s="29" t="s">
        <v>5</v>
      </c>
      <c r="DA41" s="29" t="s">
        <v>5</v>
      </c>
      <c r="DB41" s="29" t="s">
        <v>5</v>
      </c>
      <c r="DC41" s="29" t="s">
        <v>5</v>
      </c>
      <c r="DD41" s="29" t="s">
        <v>5</v>
      </c>
      <c r="DE41" s="29" t="s">
        <v>5</v>
      </c>
      <c r="DF41" s="29" t="s">
        <v>5</v>
      </c>
      <c r="DG41" s="29" t="s">
        <v>5</v>
      </c>
      <c r="DH41" s="29" t="s">
        <v>5</v>
      </c>
      <c r="DI41" s="29" t="s">
        <v>5</v>
      </c>
      <c r="DJ41" s="29" t="s">
        <v>5</v>
      </c>
      <c r="DK41" s="29" t="s">
        <v>5</v>
      </c>
      <c r="DL41" s="29" t="s">
        <v>5</v>
      </c>
      <c r="DM41" s="29" t="s">
        <v>5</v>
      </c>
      <c r="DN41" s="29" t="s">
        <v>5</v>
      </c>
      <c r="DO41" s="29" t="s">
        <v>5</v>
      </c>
      <c r="DP41" s="29" t="s">
        <v>5</v>
      </c>
      <c r="DQ41" s="29" t="s">
        <v>5</v>
      </c>
      <c r="DR41" s="29" t="s">
        <v>5</v>
      </c>
      <c r="DS41" s="29" t="s">
        <v>5</v>
      </c>
      <c r="DT41" s="29" t="s">
        <v>5</v>
      </c>
      <c r="DU41" s="29" t="s">
        <v>5</v>
      </c>
      <c r="DV41" s="29" t="s">
        <v>5</v>
      </c>
      <c r="DW41" s="29" t="s">
        <v>5</v>
      </c>
      <c r="DX41" s="29" t="s">
        <v>5</v>
      </c>
      <c r="DY41" s="29" t="s">
        <v>5</v>
      </c>
      <c r="DZ41" s="29" t="s">
        <v>5</v>
      </c>
      <c r="EA41" s="29" t="s">
        <v>5</v>
      </c>
      <c r="EB41" s="29" t="s">
        <v>5</v>
      </c>
      <c r="EC41" s="29" t="s">
        <v>5</v>
      </c>
      <c r="ED41" s="29" t="s">
        <v>5</v>
      </c>
      <c r="EE41" s="29" t="s">
        <v>5</v>
      </c>
      <c r="EF41" s="29" t="s">
        <v>5</v>
      </c>
      <c r="EG41" s="29" t="s">
        <v>5</v>
      </c>
      <c r="EH41" s="29" t="s">
        <v>5</v>
      </c>
      <c r="EI41" s="29" t="s">
        <v>5</v>
      </c>
      <c r="EJ41" s="29" t="s">
        <v>5</v>
      </c>
      <c r="EK41" s="29" t="s">
        <v>5</v>
      </c>
      <c r="EL41" s="29" t="s">
        <v>5</v>
      </c>
      <c r="EM41" s="29" t="s">
        <v>5</v>
      </c>
      <c r="EN41" s="29" t="s">
        <v>5</v>
      </c>
      <c r="EO41" s="29" t="s">
        <v>5</v>
      </c>
      <c r="EP41" s="29" t="s">
        <v>5</v>
      </c>
      <c r="EQ41" s="29" t="s">
        <v>5</v>
      </c>
      <c r="ER41" s="29" t="s">
        <v>5</v>
      </c>
      <c r="ES41" s="29" t="s">
        <v>5</v>
      </c>
      <c r="ET41" s="29" t="s">
        <v>5</v>
      </c>
      <c r="EU41" s="29" t="s">
        <v>5</v>
      </c>
      <c r="EV41" s="29" t="s">
        <v>5</v>
      </c>
      <c r="EW41" s="29" t="s">
        <v>5</v>
      </c>
      <c r="EX41" s="29" t="s">
        <v>5</v>
      </c>
      <c r="EY41" s="29" t="s">
        <v>5</v>
      </c>
      <c r="EZ41" s="29" t="s">
        <v>5</v>
      </c>
      <c r="FA41" s="29" t="s">
        <v>5</v>
      </c>
      <c r="FB41" s="29" t="s">
        <v>5</v>
      </c>
      <c r="FC41" s="29" t="s">
        <v>5</v>
      </c>
      <c r="FD41" s="29" t="s">
        <v>5</v>
      </c>
      <c r="FE41" s="29" t="s">
        <v>5</v>
      </c>
      <c r="FF41" s="29" t="s">
        <v>5</v>
      </c>
      <c r="FG41" s="29" t="s">
        <v>5</v>
      </c>
      <c r="FH41" s="29" t="s">
        <v>5</v>
      </c>
      <c r="FI41" s="29" t="s">
        <v>5</v>
      </c>
      <c r="FJ41" s="29" t="s">
        <v>5</v>
      </c>
      <c r="FK41" s="29" t="s">
        <v>5</v>
      </c>
      <c r="FL41" s="29" t="s">
        <v>5</v>
      </c>
      <c r="FM41" s="29" t="s">
        <v>5</v>
      </c>
      <c r="FN41" s="29" t="s">
        <v>5</v>
      </c>
    </row>
    <row r="42" spans="1:170" ht="85.5" customHeight="1" x14ac:dyDescent="0.25">
      <c r="A42" s="247"/>
      <c r="B42" s="251" t="s">
        <v>43</v>
      </c>
      <c r="C42" s="252"/>
      <c r="D42" s="19">
        <v>0</v>
      </c>
      <c r="E42" s="19">
        <v>1</v>
      </c>
      <c r="F42" s="19">
        <v>1</v>
      </c>
      <c r="G42" s="19">
        <v>1</v>
      </c>
      <c r="H42" s="19">
        <v>1</v>
      </c>
      <c r="I42" s="118">
        <v>1</v>
      </c>
      <c r="J42" s="118">
        <v>1</v>
      </c>
      <c r="K42" s="125">
        <v>0</v>
      </c>
      <c r="L42" s="118">
        <v>1</v>
      </c>
      <c r="M42" s="118">
        <v>0.5</v>
      </c>
      <c r="N42" s="126">
        <v>1</v>
      </c>
      <c r="O42" s="122">
        <v>1</v>
      </c>
      <c r="P42" s="120">
        <v>0.5</v>
      </c>
      <c r="Q42" s="120">
        <v>1</v>
      </c>
      <c r="R42" s="121">
        <v>0.5</v>
      </c>
      <c r="S42" s="120">
        <v>1</v>
      </c>
      <c r="T42" s="121">
        <v>0</v>
      </c>
      <c r="U42" s="120">
        <v>0</v>
      </c>
      <c r="V42" s="120">
        <v>0.5</v>
      </c>
      <c r="W42" s="120">
        <v>0</v>
      </c>
      <c r="X42" s="19">
        <v>1</v>
      </c>
      <c r="Y42" s="19">
        <v>0</v>
      </c>
      <c r="Z42" s="19">
        <v>0.5</v>
      </c>
      <c r="AA42" s="19">
        <v>0.5</v>
      </c>
      <c r="AB42" s="19">
        <v>0.5</v>
      </c>
      <c r="AC42" s="19">
        <v>0.5</v>
      </c>
      <c r="AD42" s="19">
        <v>0</v>
      </c>
      <c r="AE42" s="19">
        <v>0</v>
      </c>
      <c r="AF42" s="19">
        <v>0</v>
      </c>
      <c r="AG42" s="19">
        <v>0</v>
      </c>
      <c r="AH42" s="19">
        <v>0</v>
      </c>
      <c r="AI42" s="19">
        <v>0</v>
      </c>
      <c r="AJ42" s="19">
        <v>0</v>
      </c>
      <c r="AK42" s="19">
        <v>1</v>
      </c>
      <c r="AL42" s="19">
        <v>0</v>
      </c>
      <c r="AM42" s="19">
        <v>0</v>
      </c>
      <c r="AN42" s="19">
        <v>0</v>
      </c>
      <c r="AO42" s="19">
        <v>0</v>
      </c>
      <c r="AP42" s="19">
        <v>1</v>
      </c>
      <c r="AQ42" s="19">
        <v>1</v>
      </c>
      <c r="AR42" s="19">
        <v>0</v>
      </c>
      <c r="AS42" s="19">
        <v>1</v>
      </c>
      <c r="AT42" s="19">
        <v>0</v>
      </c>
      <c r="AU42" s="19">
        <v>0</v>
      </c>
      <c r="AV42" s="19">
        <v>1</v>
      </c>
      <c r="AW42" s="19">
        <v>1</v>
      </c>
      <c r="AX42" s="19">
        <v>1</v>
      </c>
      <c r="AY42" s="19">
        <v>0</v>
      </c>
      <c r="AZ42" s="19">
        <v>1</v>
      </c>
      <c r="BA42" s="19">
        <v>1</v>
      </c>
      <c r="BB42" s="19">
        <v>0.5</v>
      </c>
      <c r="BC42" s="19">
        <v>0.5</v>
      </c>
      <c r="BD42" s="19">
        <v>1</v>
      </c>
      <c r="BE42" s="19">
        <v>0</v>
      </c>
      <c r="BF42" s="19">
        <v>0</v>
      </c>
      <c r="BG42" s="19">
        <v>0</v>
      </c>
      <c r="BH42" s="19">
        <v>0</v>
      </c>
      <c r="BI42" s="19">
        <v>0</v>
      </c>
      <c r="BJ42" s="19">
        <v>0</v>
      </c>
      <c r="BK42" s="19">
        <v>0</v>
      </c>
      <c r="BL42" s="19">
        <v>0</v>
      </c>
      <c r="BM42" s="19">
        <v>0</v>
      </c>
      <c r="BN42" s="19">
        <v>0</v>
      </c>
      <c r="BO42" s="19">
        <v>0</v>
      </c>
      <c r="BP42" s="19">
        <v>0</v>
      </c>
      <c r="BQ42" s="19">
        <v>0</v>
      </c>
      <c r="BR42" s="19">
        <v>0</v>
      </c>
      <c r="BS42" s="19">
        <v>0</v>
      </c>
      <c r="BT42" s="19">
        <v>0</v>
      </c>
      <c r="BU42" s="19">
        <v>1</v>
      </c>
      <c r="BV42" s="19">
        <v>0</v>
      </c>
      <c r="BW42" s="19">
        <v>0</v>
      </c>
      <c r="BX42" s="19">
        <v>0</v>
      </c>
      <c r="BY42" s="19">
        <v>0.5</v>
      </c>
      <c r="BZ42" s="19">
        <v>0.5</v>
      </c>
      <c r="CA42" s="19">
        <v>0</v>
      </c>
      <c r="CB42" s="19">
        <v>0</v>
      </c>
      <c r="CC42" s="19">
        <v>0</v>
      </c>
      <c r="CD42" s="19">
        <v>1</v>
      </c>
      <c r="CE42" s="19">
        <v>0</v>
      </c>
      <c r="CF42" s="19">
        <v>0</v>
      </c>
      <c r="CG42" s="123">
        <v>1</v>
      </c>
      <c r="CH42" s="123">
        <v>1</v>
      </c>
      <c r="CI42" s="123">
        <v>0.5</v>
      </c>
      <c r="CJ42" s="123">
        <v>0.5</v>
      </c>
      <c r="CK42" s="124">
        <v>0.5</v>
      </c>
      <c r="CL42" s="124">
        <v>0</v>
      </c>
      <c r="CM42" s="123">
        <v>1</v>
      </c>
      <c r="CN42" s="123">
        <v>0</v>
      </c>
      <c r="CO42" s="123">
        <v>0.5</v>
      </c>
      <c r="CP42" s="19">
        <v>0</v>
      </c>
      <c r="CQ42" s="19">
        <v>1</v>
      </c>
      <c r="CR42" s="19">
        <v>0</v>
      </c>
      <c r="CS42" s="19">
        <v>0</v>
      </c>
      <c r="CT42" s="19">
        <v>1</v>
      </c>
      <c r="CU42" s="19">
        <v>1</v>
      </c>
      <c r="CV42" s="19">
        <v>1</v>
      </c>
      <c r="CW42" s="19">
        <v>0</v>
      </c>
      <c r="CX42" s="19">
        <v>0.5</v>
      </c>
      <c r="CY42" s="19">
        <v>1</v>
      </c>
      <c r="CZ42" s="19">
        <v>0</v>
      </c>
      <c r="DA42" s="19">
        <v>1</v>
      </c>
      <c r="DB42" s="19">
        <v>0</v>
      </c>
      <c r="DC42" s="19">
        <v>0</v>
      </c>
      <c r="DD42" s="19">
        <v>1</v>
      </c>
      <c r="DE42" s="19">
        <v>1</v>
      </c>
      <c r="DF42" s="19">
        <v>1</v>
      </c>
      <c r="DG42" s="19">
        <v>0</v>
      </c>
      <c r="DH42" s="19">
        <v>0</v>
      </c>
      <c r="DI42" s="19">
        <v>0</v>
      </c>
      <c r="DJ42" s="19">
        <v>1</v>
      </c>
      <c r="DK42" s="19">
        <v>1</v>
      </c>
      <c r="DL42" s="19">
        <v>1</v>
      </c>
      <c r="DM42" s="19">
        <v>1</v>
      </c>
      <c r="DN42" s="19">
        <v>1</v>
      </c>
      <c r="DO42" s="19">
        <v>0</v>
      </c>
      <c r="DP42" s="19">
        <v>0</v>
      </c>
      <c r="DQ42" s="19">
        <v>0.5</v>
      </c>
      <c r="DR42" s="19">
        <v>0</v>
      </c>
      <c r="DS42" s="19">
        <v>0.5</v>
      </c>
      <c r="DT42" s="19">
        <v>1</v>
      </c>
      <c r="DU42" s="19">
        <v>0</v>
      </c>
      <c r="DV42" s="19">
        <v>0</v>
      </c>
      <c r="DW42" s="19">
        <v>0</v>
      </c>
      <c r="DX42" s="19">
        <v>0</v>
      </c>
      <c r="DY42" s="19">
        <v>0</v>
      </c>
      <c r="DZ42" s="19">
        <v>0</v>
      </c>
      <c r="EA42" s="19">
        <v>1</v>
      </c>
      <c r="EB42" s="19">
        <v>0</v>
      </c>
      <c r="EC42" s="19">
        <v>0</v>
      </c>
      <c r="ED42" s="19">
        <v>0.5</v>
      </c>
      <c r="EE42" s="19">
        <v>0</v>
      </c>
      <c r="EF42" s="19">
        <v>0</v>
      </c>
      <c r="EG42" s="19">
        <v>0</v>
      </c>
      <c r="EH42" s="19">
        <v>0.5</v>
      </c>
      <c r="EI42" s="19">
        <v>0</v>
      </c>
      <c r="EJ42" s="19">
        <v>0</v>
      </c>
      <c r="EK42" s="19">
        <v>0</v>
      </c>
      <c r="EL42" s="19">
        <v>0</v>
      </c>
      <c r="EM42" s="19">
        <v>1</v>
      </c>
      <c r="EN42" s="19">
        <v>0.5</v>
      </c>
      <c r="EO42" s="19">
        <v>0</v>
      </c>
      <c r="EP42" s="19">
        <v>1</v>
      </c>
      <c r="EQ42" s="19">
        <v>1</v>
      </c>
      <c r="ER42" s="19">
        <v>1</v>
      </c>
      <c r="ES42" s="19">
        <v>1</v>
      </c>
      <c r="ET42" s="19">
        <v>0</v>
      </c>
      <c r="EU42" s="19">
        <v>1</v>
      </c>
      <c r="EV42" s="19">
        <v>0</v>
      </c>
      <c r="EW42" s="123">
        <v>0</v>
      </c>
      <c r="EX42" s="124">
        <v>0.5</v>
      </c>
      <c r="EY42" s="123">
        <v>0</v>
      </c>
      <c r="EZ42" s="123">
        <v>0.5</v>
      </c>
      <c r="FA42" s="123">
        <v>0</v>
      </c>
      <c r="FB42" s="19">
        <v>0</v>
      </c>
      <c r="FC42" s="19">
        <v>0</v>
      </c>
      <c r="FD42" s="19">
        <v>0</v>
      </c>
      <c r="FE42" s="19">
        <v>0</v>
      </c>
      <c r="FF42" s="19">
        <v>0</v>
      </c>
      <c r="FG42" s="19">
        <v>0</v>
      </c>
      <c r="FH42" s="19">
        <v>0</v>
      </c>
      <c r="FI42" s="19">
        <v>0</v>
      </c>
      <c r="FJ42" s="19">
        <v>0</v>
      </c>
      <c r="FK42" s="19">
        <v>1</v>
      </c>
      <c r="FL42" s="19">
        <v>0.5</v>
      </c>
      <c r="FM42" s="19">
        <v>0</v>
      </c>
      <c r="FN42" s="19">
        <v>0.5</v>
      </c>
    </row>
    <row r="43" spans="1:170" ht="30" customHeight="1" x14ac:dyDescent="0.25">
      <c r="A43" s="247"/>
      <c r="B43" s="251" t="s">
        <v>44</v>
      </c>
      <c r="C43" s="252"/>
      <c r="D43" s="19">
        <v>0</v>
      </c>
      <c r="E43" s="19">
        <v>0</v>
      </c>
      <c r="F43" s="19">
        <v>1</v>
      </c>
      <c r="G43" s="19">
        <v>1</v>
      </c>
      <c r="H43" s="19">
        <v>0</v>
      </c>
      <c r="I43" s="125">
        <v>1</v>
      </c>
      <c r="J43" s="118">
        <v>1</v>
      </c>
      <c r="K43" s="125">
        <v>0</v>
      </c>
      <c r="L43" s="118">
        <v>0</v>
      </c>
      <c r="M43" s="118">
        <v>0</v>
      </c>
      <c r="N43" s="126">
        <v>1</v>
      </c>
      <c r="O43" s="122">
        <v>0</v>
      </c>
      <c r="P43" s="120">
        <v>0</v>
      </c>
      <c r="Q43" s="120">
        <v>0</v>
      </c>
      <c r="R43" s="121">
        <v>0</v>
      </c>
      <c r="S43" s="120">
        <v>0</v>
      </c>
      <c r="T43" s="121">
        <v>0</v>
      </c>
      <c r="U43" s="120">
        <v>0</v>
      </c>
      <c r="V43" s="120">
        <v>0</v>
      </c>
      <c r="W43" s="120">
        <v>0</v>
      </c>
      <c r="X43" s="19">
        <v>1</v>
      </c>
      <c r="Y43" s="19">
        <v>0</v>
      </c>
      <c r="Z43" s="19">
        <v>0</v>
      </c>
      <c r="AA43" s="19">
        <v>0</v>
      </c>
      <c r="AB43" s="19">
        <v>0</v>
      </c>
      <c r="AC43" s="19">
        <v>0</v>
      </c>
      <c r="AD43" s="19">
        <v>0</v>
      </c>
      <c r="AE43" s="19">
        <v>0</v>
      </c>
      <c r="AF43" s="19">
        <v>0</v>
      </c>
      <c r="AG43" s="19">
        <v>0</v>
      </c>
      <c r="AH43" s="19">
        <v>0</v>
      </c>
      <c r="AI43" s="19">
        <v>0</v>
      </c>
      <c r="AJ43" s="19">
        <v>0.5</v>
      </c>
      <c r="AK43" s="19">
        <v>1</v>
      </c>
      <c r="AL43" s="19">
        <v>0</v>
      </c>
      <c r="AM43" s="19">
        <v>0</v>
      </c>
      <c r="AN43" s="19">
        <v>0</v>
      </c>
      <c r="AO43" s="19">
        <v>0</v>
      </c>
      <c r="AP43" s="19">
        <v>1</v>
      </c>
      <c r="AQ43" s="19">
        <v>0</v>
      </c>
      <c r="AR43" s="19">
        <v>0</v>
      </c>
      <c r="AS43" s="19">
        <v>0</v>
      </c>
      <c r="AT43" s="19">
        <v>0</v>
      </c>
      <c r="AU43" s="19">
        <v>0</v>
      </c>
      <c r="AV43" s="19">
        <v>0</v>
      </c>
      <c r="AW43" s="19">
        <v>1</v>
      </c>
      <c r="AX43" s="19">
        <v>1</v>
      </c>
      <c r="AY43" s="19">
        <v>0</v>
      </c>
      <c r="AZ43" s="19">
        <v>0</v>
      </c>
      <c r="BA43" s="19">
        <v>1</v>
      </c>
      <c r="BB43" s="19">
        <v>0</v>
      </c>
      <c r="BC43" s="19">
        <v>1</v>
      </c>
      <c r="BD43" s="19">
        <v>1</v>
      </c>
      <c r="BE43" s="19">
        <v>0</v>
      </c>
      <c r="BF43" s="19">
        <v>0</v>
      </c>
      <c r="BG43" s="19">
        <v>1</v>
      </c>
      <c r="BH43" s="19">
        <v>0</v>
      </c>
      <c r="BI43" s="19">
        <v>0</v>
      </c>
      <c r="BJ43" s="19">
        <v>0</v>
      </c>
      <c r="BK43" s="19">
        <v>0</v>
      </c>
      <c r="BL43" s="19">
        <v>0</v>
      </c>
      <c r="BM43" s="19">
        <v>0</v>
      </c>
      <c r="BN43" s="19">
        <v>0</v>
      </c>
      <c r="BO43" s="19">
        <v>0</v>
      </c>
      <c r="BP43" s="19">
        <v>0</v>
      </c>
      <c r="BQ43" s="19">
        <v>0</v>
      </c>
      <c r="BR43" s="19">
        <v>0</v>
      </c>
      <c r="BS43" s="19">
        <v>0</v>
      </c>
      <c r="BT43" s="19">
        <v>0</v>
      </c>
      <c r="BU43" s="19">
        <v>0</v>
      </c>
      <c r="BV43" s="19">
        <v>0</v>
      </c>
      <c r="BW43" s="19">
        <v>0</v>
      </c>
      <c r="BX43" s="19">
        <v>0</v>
      </c>
      <c r="BY43" s="19">
        <v>0</v>
      </c>
      <c r="BZ43" s="19">
        <v>0</v>
      </c>
      <c r="CA43" s="19">
        <v>0</v>
      </c>
      <c r="CB43" s="19">
        <v>0</v>
      </c>
      <c r="CC43" s="19">
        <v>0</v>
      </c>
      <c r="CD43" s="19">
        <v>0</v>
      </c>
      <c r="CE43" s="19">
        <v>0</v>
      </c>
      <c r="CF43" s="19">
        <v>0</v>
      </c>
      <c r="CG43" s="123">
        <v>1</v>
      </c>
      <c r="CH43" s="123">
        <v>0</v>
      </c>
      <c r="CI43" s="123">
        <v>0</v>
      </c>
      <c r="CJ43" s="123">
        <v>0</v>
      </c>
      <c r="CK43" s="124">
        <v>0</v>
      </c>
      <c r="CL43" s="124">
        <v>0</v>
      </c>
      <c r="CM43" s="123">
        <v>0</v>
      </c>
      <c r="CN43" s="123">
        <v>0</v>
      </c>
      <c r="CO43" s="123">
        <v>0</v>
      </c>
      <c r="CP43" s="19">
        <v>0</v>
      </c>
      <c r="CQ43" s="19">
        <v>0.5</v>
      </c>
      <c r="CR43" s="19">
        <v>0</v>
      </c>
      <c r="CS43" s="19">
        <v>0</v>
      </c>
      <c r="CT43" s="19">
        <v>1</v>
      </c>
      <c r="CU43" s="19">
        <v>1</v>
      </c>
      <c r="CV43" s="19">
        <v>0.5</v>
      </c>
      <c r="CW43" s="19">
        <v>0</v>
      </c>
      <c r="CX43" s="19">
        <v>0</v>
      </c>
      <c r="CY43" s="19">
        <v>1</v>
      </c>
      <c r="CZ43" s="19">
        <v>0</v>
      </c>
      <c r="DA43" s="19">
        <v>0</v>
      </c>
      <c r="DB43" s="19">
        <v>0</v>
      </c>
      <c r="DC43" s="19">
        <v>0</v>
      </c>
      <c r="DD43" s="19">
        <v>0</v>
      </c>
      <c r="DE43" s="19">
        <v>0</v>
      </c>
      <c r="DF43" s="19">
        <v>0</v>
      </c>
      <c r="DG43" s="19">
        <v>0</v>
      </c>
      <c r="DH43" s="19">
        <v>0</v>
      </c>
      <c r="DI43" s="19">
        <v>0</v>
      </c>
      <c r="DJ43" s="19">
        <v>1</v>
      </c>
      <c r="DK43" s="19">
        <v>1</v>
      </c>
      <c r="DL43" s="19">
        <v>0</v>
      </c>
      <c r="DM43" s="19">
        <v>1</v>
      </c>
      <c r="DN43" s="19">
        <v>0.5</v>
      </c>
      <c r="DO43" s="19">
        <v>1</v>
      </c>
      <c r="DP43" s="19">
        <v>0</v>
      </c>
      <c r="DQ43" s="19">
        <v>0.5</v>
      </c>
      <c r="DR43" s="19">
        <v>0</v>
      </c>
      <c r="DS43" s="19">
        <v>1</v>
      </c>
      <c r="DT43" s="19">
        <v>1</v>
      </c>
      <c r="DU43" s="19">
        <v>0</v>
      </c>
      <c r="DV43" s="19">
        <v>0</v>
      </c>
      <c r="DW43" s="19">
        <v>0</v>
      </c>
      <c r="DX43" s="19">
        <v>0</v>
      </c>
      <c r="DY43" s="19">
        <v>0</v>
      </c>
      <c r="DZ43" s="19">
        <v>0</v>
      </c>
      <c r="EA43" s="19">
        <v>0</v>
      </c>
      <c r="EB43" s="19">
        <v>0</v>
      </c>
      <c r="EC43" s="19">
        <v>0</v>
      </c>
      <c r="ED43" s="19">
        <v>0.5</v>
      </c>
      <c r="EE43" s="19">
        <v>0</v>
      </c>
      <c r="EF43" s="19">
        <v>0</v>
      </c>
      <c r="EG43" s="19">
        <v>0</v>
      </c>
      <c r="EH43" s="19">
        <v>0</v>
      </c>
      <c r="EI43" s="19">
        <v>0</v>
      </c>
      <c r="EJ43" s="19">
        <v>0</v>
      </c>
      <c r="EK43" s="19">
        <v>0</v>
      </c>
      <c r="EL43" s="19">
        <v>0</v>
      </c>
      <c r="EM43" s="19">
        <v>0</v>
      </c>
      <c r="EN43" s="19">
        <v>0</v>
      </c>
      <c r="EO43" s="19">
        <v>0</v>
      </c>
      <c r="EP43" s="19">
        <v>1</v>
      </c>
      <c r="EQ43" s="19">
        <v>0.5</v>
      </c>
      <c r="ER43" s="19">
        <v>1</v>
      </c>
      <c r="ES43" s="19">
        <v>0</v>
      </c>
      <c r="ET43" s="19">
        <v>0</v>
      </c>
      <c r="EU43" s="19">
        <v>1</v>
      </c>
      <c r="EV43" s="19">
        <v>0</v>
      </c>
      <c r="EW43" s="123">
        <v>0</v>
      </c>
      <c r="EX43" s="124">
        <v>0</v>
      </c>
      <c r="EY43" s="123">
        <v>0</v>
      </c>
      <c r="EZ43" s="123">
        <v>0</v>
      </c>
      <c r="FA43" s="123">
        <v>0</v>
      </c>
      <c r="FB43" s="19">
        <v>1</v>
      </c>
      <c r="FC43" s="19">
        <v>1</v>
      </c>
      <c r="FD43" s="19">
        <v>0</v>
      </c>
      <c r="FE43" s="19">
        <v>0</v>
      </c>
      <c r="FF43" s="19">
        <v>0</v>
      </c>
      <c r="FG43" s="19">
        <v>0</v>
      </c>
      <c r="FH43" s="19">
        <v>0</v>
      </c>
      <c r="FI43" s="19">
        <v>0</v>
      </c>
      <c r="FJ43" s="19">
        <v>0</v>
      </c>
      <c r="FK43" s="19">
        <v>0</v>
      </c>
      <c r="FL43" s="19">
        <v>0</v>
      </c>
      <c r="FM43" s="19">
        <v>0</v>
      </c>
      <c r="FN43" s="19">
        <v>0</v>
      </c>
    </row>
    <row r="44" spans="1:170" s="10" customFormat="1" ht="15.75" x14ac:dyDescent="0.25">
      <c r="A44" s="247"/>
      <c r="B44" s="253" t="s">
        <v>45</v>
      </c>
      <c r="C44" s="254"/>
      <c r="D44" s="29" t="s">
        <v>5</v>
      </c>
      <c r="E44" s="29" t="s">
        <v>5</v>
      </c>
      <c r="F44" s="29" t="s">
        <v>5</v>
      </c>
      <c r="G44" s="29" t="s">
        <v>5</v>
      </c>
      <c r="H44" s="29" t="s">
        <v>5</v>
      </c>
      <c r="I44" s="29" t="s">
        <v>5</v>
      </c>
      <c r="J44" s="29" t="s">
        <v>5</v>
      </c>
      <c r="K44" s="29" t="s">
        <v>5</v>
      </c>
      <c r="L44" s="29" t="s">
        <v>5</v>
      </c>
      <c r="M44" s="29" t="s">
        <v>5</v>
      </c>
      <c r="N44" s="29" t="s">
        <v>5</v>
      </c>
      <c r="O44" s="29" t="s">
        <v>5</v>
      </c>
      <c r="P44" s="29" t="s">
        <v>5</v>
      </c>
      <c r="Q44" s="29" t="s">
        <v>5</v>
      </c>
      <c r="R44" s="29" t="s">
        <v>5</v>
      </c>
      <c r="S44" s="29" t="s">
        <v>5</v>
      </c>
      <c r="T44" s="29" t="s">
        <v>5</v>
      </c>
      <c r="U44" s="29" t="s">
        <v>5</v>
      </c>
      <c r="V44" s="29" t="s">
        <v>5</v>
      </c>
      <c r="W44" s="29" t="s">
        <v>5</v>
      </c>
      <c r="X44" s="29" t="s">
        <v>5</v>
      </c>
      <c r="Y44" s="29" t="s">
        <v>5</v>
      </c>
      <c r="Z44" s="29" t="s">
        <v>5</v>
      </c>
      <c r="AA44" s="29" t="s">
        <v>5</v>
      </c>
      <c r="AB44" s="29" t="s">
        <v>5</v>
      </c>
      <c r="AC44" s="29" t="s">
        <v>5</v>
      </c>
      <c r="AD44" s="29" t="s">
        <v>5</v>
      </c>
      <c r="AE44" s="29" t="s">
        <v>5</v>
      </c>
      <c r="AF44" s="29" t="s">
        <v>5</v>
      </c>
      <c r="AG44" s="29" t="s">
        <v>5</v>
      </c>
      <c r="AH44" s="29" t="s">
        <v>5</v>
      </c>
      <c r="AI44" s="29" t="s">
        <v>5</v>
      </c>
      <c r="AJ44" s="29" t="s">
        <v>5</v>
      </c>
      <c r="AK44" s="29" t="s">
        <v>5</v>
      </c>
      <c r="AL44" s="29" t="s">
        <v>5</v>
      </c>
      <c r="AM44" s="29" t="s">
        <v>5</v>
      </c>
      <c r="AN44" s="29" t="s">
        <v>5</v>
      </c>
      <c r="AO44" s="29" t="s">
        <v>5</v>
      </c>
      <c r="AP44" s="29" t="s">
        <v>5</v>
      </c>
      <c r="AQ44" s="29" t="s">
        <v>5</v>
      </c>
      <c r="AR44" s="29" t="s">
        <v>5</v>
      </c>
      <c r="AS44" s="29" t="s">
        <v>5</v>
      </c>
      <c r="AT44" s="29" t="s">
        <v>5</v>
      </c>
      <c r="AU44" s="29" t="s">
        <v>5</v>
      </c>
      <c r="AV44" s="29" t="s">
        <v>5</v>
      </c>
      <c r="AW44" s="29" t="s">
        <v>5</v>
      </c>
      <c r="AX44" s="29" t="s">
        <v>5</v>
      </c>
      <c r="AY44" s="29" t="s">
        <v>5</v>
      </c>
      <c r="AZ44" s="29" t="s">
        <v>5</v>
      </c>
      <c r="BA44" s="29" t="s">
        <v>5</v>
      </c>
      <c r="BB44" s="29" t="s">
        <v>5</v>
      </c>
      <c r="BC44" s="29" t="s">
        <v>5</v>
      </c>
      <c r="BD44" s="29" t="s">
        <v>5</v>
      </c>
      <c r="BE44" s="29" t="s">
        <v>5</v>
      </c>
      <c r="BF44" s="29" t="s">
        <v>5</v>
      </c>
      <c r="BG44" s="29" t="s">
        <v>5</v>
      </c>
      <c r="BH44" s="29" t="s">
        <v>5</v>
      </c>
      <c r="BI44" s="29" t="s">
        <v>5</v>
      </c>
      <c r="BJ44" s="29" t="s">
        <v>5</v>
      </c>
      <c r="BK44" s="29" t="s">
        <v>5</v>
      </c>
      <c r="BL44" s="29" t="s">
        <v>5</v>
      </c>
      <c r="BM44" s="29" t="s">
        <v>5</v>
      </c>
      <c r="BN44" s="29" t="s">
        <v>5</v>
      </c>
      <c r="BO44" s="29" t="s">
        <v>5</v>
      </c>
      <c r="BP44" s="29" t="s">
        <v>5</v>
      </c>
      <c r="BQ44" s="29" t="s">
        <v>5</v>
      </c>
      <c r="BR44" s="29" t="s">
        <v>5</v>
      </c>
      <c r="BS44" s="29" t="s">
        <v>5</v>
      </c>
      <c r="BT44" s="29" t="s">
        <v>5</v>
      </c>
      <c r="BU44" s="29" t="s">
        <v>5</v>
      </c>
      <c r="BV44" s="29" t="s">
        <v>5</v>
      </c>
      <c r="BW44" s="29" t="s">
        <v>5</v>
      </c>
      <c r="BX44" s="29" t="s">
        <v>5</v>
      </c>
      <c r="BY44" s="29" t="s">
        <v>5</v>
      </c>
      <c r="BZ44" s="29" t="s">
        <v>5</v>
      </c>
      <c r="CA44" s="29" t="s">
        <v>5</v>
      </c>
      <c r="CB44" s="29" t="s">
        <v>5</v>
      </c>
      <c r="CC44" s="29" t="s">
        <v>5</v>
      </c>
      <c r="CD44" s="29" t="s">
        <v>5</v>
      </c>
      <c r="CE44" s="29" t="s">
        <v>5</v>
      </c>
      <c r="CF44" s="29" t="s">
        <v>5</v>
      </c>
      <c r="CG44" s="29" t="s">
        <v>5</v>
      </c>
      <c r="CH44" s="29" t="s">
        <v>5</v>
      </c>
      <c r="CI44" s="29" t="s">
        <v>5</v>
      </c>
      <c r="CJ44" s="29" t="s">
        <v>5</v>
      </c>
      <c r="CK44" s="29" t="s">
        <v>5</v>
      </c>
      <c r="CL44" s="29" t="s">
        <v>5</v>
      </c>
      <c r="CM44" s="29" t="s">
        <v>5</v>
      </c>
      <c r="CN44" s="29" t="s">
        <v>5</v>
      </c>
      <c r="CO44" s="29" t="s">
        <v>5</v>
      </c>
      <c r="CP44" s="29" t="s">
        <v>5</v>
      </c>
      <c r="CQ44" s="29" t="s">
        <v>5</v>
      </c>
      <c r="CR44" s="29" t="s">
        <v>5</v>
      </c>
      <c r="CS44" s="29" t="s">
        <v>5</v>
      </c>
      <c r="CT44" s="29" t="s">
        <v>5</v>
      </c>
      <c r="CU44" s="29" t="s">
        <v>5</v>
      </c>
      <c r="CV44" s="29" t="s">
        <v>5</v>
      </c>
      <c r="CW44" s="29" t="s">
        <v>5</v>
      </c>
      <c r="CX44" s="29" t="s">
        <v>5</v>
      </c>
      <c r="CY44" s="29" t="s">
        <v>5</v>
      </c>
      <c r="CZ44" s="29" t="s">
        <v>5</v>
      </c>
      <c r="DA44" s="29" t="s">
        <v>5</v>
      </c>
      <c r="DB44" s="29" t="s">
        <v>5</v>
      </c>
      <c r="DC44" s="29" t="s">
        <v>5</v>
      </c>
      <c r="DD44" s="29" t="s">
        <v>5</v>
      </c>
      <c r="DE44" s="29" t="s">
        <v>5</v>
      </c>
      <c r="DF44" s="29" t="s">
        <v>5</v>
      </c>
      <c r="DG44" s="29" t="s">
        <v>5</v>
      </c>
      <c r="DH44" s="29" t="s">
        <v>5</v>
      </c>
      <c r="DI44" s="29" t="s">
        <v>5</v>
      </c>
      <c r="DJ44" s="29" t="s">
        <v>5</v>
      </c>
      <c r="DK44" s="29" t="s">
        <v>5</v>
      </c>
      <c r="DL44" s="29" t="s">
        <v>5</v>
      </c>
      <c r="DM44" s="29" t="s">
        <v>5</v>
      </c>
      <c r="DN44" s="29" t="s">
        <v>5</v>
      </c>
      <c r="DO44" s="29" t="s">
        <v>5</v>
      </c>
      <c r="DP44" s="29" t="s">
        <v>5</v>
      </c>
      <c r="DQ44" s="29" t="s">
        <v>5</v>
      </c>
      <c r="DR44" s="29" t="s">
        <v>5</v>
      </c>
      <c r="DS44" s="29" t="s">
        <v>5</v>
      </c>
      <c r="DT44" s="29" t="s">
        <v>5</v>
      </c>
      <c r="DU44" s="29" t="s">
        <v>5</v>
      </c>
      <c r="DV44" s="29" t="s">
        <v>5</v>
      </c>
      <c r="DW44" s="29" t="s">
        <v>5</v>
      </c>
      <c r="DX44" s="29" t="s">
        <v>5</v>
      </c>
      <c r="DY44" s="29" t="s">
        <v>5</v>
      </c>
      <c r="DZ44" s="29" t="s">
        <v>5</v>
      </c>
      <c r="EA44" s="29" t="s">
        <v>5</v>
      </c>
      <c r="EB44" s="29" t="s">
        <v>5</v>
      </c>
      <c r="EC44" s="29" t="s">
        <v>5</v>
      </c>
      <c r="ED44" s="29" t="s">
        <v>5</v>
      </c>
      <c r="EE44" s="29" t="s">
        <v>5</v>
      </c>
      <c r="EF44" s="29" t="s">
        <v>5</v>
      </c>
      <c r="EG44" s="29" t="s">
        <v>5</v>
      </c>
      <c r="EH44" s="29" t="s">
        <v>5</v>
      </c>
      <c r="EI44" s="29" t="s">
        <v>5</v>
      </c>
      <c r="EJ44" s="29" t="s">
        <v>5</v>
      </c>
      <c r="EK44" s="29" t="s">
        <v>5</v>
      </c>
      <c r="EL44" s="29" t="s">
        <v>5</v>
      </c>
      <c r="EM44" s="29" t="s">
        <v>5</v>
      </c>
      <c r="EN44" s="29" t="s">
        <v>5</v>
      </c>
      <c r="EO44" s="29" t="s">
        <v>5</v>
      </c>
      <c r="EP44" s="29" t="s">
        <v>5</v>
      </c>
      <c r="EQ44" s="29" t="s">
        <v>5</v>
      </c>
      <c r="ER44" s="29" t="s">
        <v>5</v>
      </c>
      <c r="ES44" s="29" t="s">
        <v>5</v>
      </c>
      <c r="ET44" s="29" t="s">
        <v>5</v>
      </c>
      <c r="EU44" s="29" t="s">
        <v>5</v>
      </c>
      <c r="EV44" s="29" t="s">
        <v>5</v>
      </c>
      <c r="EW44" s="29" t="s">
        <v>5</v>
      </c>
      <c r="EX44" s="29" t="s">
        <v>5</v>
      </c>
      <c r="EY44" s="29" t="s">
        <v>5</v>
      </c>
      <c r="EZ44" s="29" t="s">
        <v>5</v>
      </c>
      <c r="FA44" s="29" t="s">
        <v>5</v>
      </c>
      <c r="FB44" s="29" t="s">
        <v>5</v>
      </c>
      <c r="FC44" s="29" t="s">
        <v>5</v>
      </c>
      <c r="FD44" s="29" t="s">
        <v>5</v>
      </c>
      <c r="FE44" s="29" t="s">
        <v>5</v>
      </c>
      <c r="FF44" s="29" t="s">
        <v>5</v>
      </c>
      <c r="FG44" s="29" t="s">
        <v>5</v>
      </c>
      <c r="FH44" s="29" t="s">
        <v>5</v>
      </c>
      <c r="FI44" s="29" t="s">
        <v>5</v>
      </c>
      <c r="FJ44" s="29" t="s">
        <v>5</v>
      </c>
      <c r="FK44" s="29" t="s">
        <v>5</v>
      </c>
      <c r="FL44" s="29" t="s">
        <v>5</v>
      </c>
      <c r="FM44" s="29" t="s">
        <v>5</v>
      </c>
      <c r="FN44" s="29" t="s">
        <v>5</v>
      </c>
    </row>
    <row r="45" spans="1:170" ht="16.5" customHeight="1" x14ac:dyDescent="0.25">
      <c r="A45" s="247"/>
      <c r="B45" s="251" t="s">
        <v>46</v>
      </c>
      <c r="C45" s="252"/>
      <c r="D45" s="17">
        <v>1</v>
      </c>
      <c r="E45" s="17">
        <v>1</v>
      </c>
      <c r="F45" s="17">
        <v>1</v>
      </c>
      <c r="G45" s="17">
        <v>1</v>
      </c>
      <c r="H45" s="17">
        <v>1</v>
      </c>
      <c r="I45" s="117">
        <v>1</v>
      </c>
      <c r="J45" s="117">
        <v>0</v>
      </c>
      <c r="K45" s="117">
        <v>0</v>
      </c>
      <c r="L45" s="117">
        <v>1</v>
      </c>
      <c r="M45" s="117">
        <v>1</v>
      </c>
      <c r="N45" s="127">
        <v>1</v>
      </c>
      <c r="O45" s="120">
        <v>1</v>
      </c>
      <c r="P45" s="120">
        <v>1</v>
      </c>
      <c r="Q45" s="120">
        <v>1</v>
      </c>
      <c r="R45" s="121">
        <v>1</v>
      </c>
      <c r="S45" s="120">
        <v>0</v>
      </c>
      <c r="T45" s="121">
        <v>1</v>
      </c>
      <c r="U45" s="120">
        <v>0</v>
      </c>
      <c r="V45" s="120">
        <v>1</v>
      </c>
      <c r="W45" s="120">
        <v>1</v>
      </c>
      <c r="X45" s="17">
        <v>1</v>
      </c>
      <c r="Y45" s="17">
        <v>1</v>
      </c>
      <c r="Z45" s="17">
        <v>0</v>
      </c>
      <c r="AA45" s="17">
        <v>1</v>
      </c>
      <c r="AB45" s="17">
        <v>1</v>
      </c>
      <c r="AC45" s="17">
        <v>1</v>
      </c>
      <c r="AD45" s="17">
        <v>1</v>
      </c>
      <c r="AE45" s="17">
        <v>1</v>
      </c>
      <c r="AF45" s="17">
        <v>1</v>
      </c>
      <c r="AG45" s="17">
        <v>1</v>
      </c>
      <c r="AH45" s="17">
        <v>1</v>
      </c>
      <c r="AI45" s="17">
        <v>0</v>
      </c>
      <c r="AJ45" s="17">
        <v>1</v>
      </c>
      <c r="AK45" s="17">
        <v>1</v>
      </c>
      <c r="AL45" s="17">
        <v>0</v>
      </c>
      <c r="AM45" s="17">
        <v>1</v>
      </c>
      <c r="AN45" s="17">
        <v>1</v>
      </c>
      <c r="AO45" s="17">
        <v>1</v>
      </c>
      <c r="AP45" s="17">
        <v>0</v>
      </c>
      <c r="AQ45" s="17">
        <v>1</v>
      </c>
      <c r="AR45" s="17">
        <v>0</v>
      </c>
      <c r="AS45" s="17">
        <v>0</v>
      </c>
      <c r="AT45" s="17">
        <v>1</v>
      </c>
      <c r="AU45" s="17">
        <v>1</v>
      </c>
      <c r="AV45" s="17">
        <v>1</v>
      </c>
      <c r="AW45" s="17">
        <v>1</v>
      </c>
      <c r="AX45" s="17">
        <v>1</v>
      </c>
      <c r="AY45" s="17">
        <v>0</v>
      </c>
      <c r="AZ45" s="17">
        <v>1</v>
      </c>
      <c r="BA45" s="17">
        <v>1</v>
      </c>
      <c r="BB45" s="17">
        <v>1</v>
      </c>
      <c r="BC45" s="17">
        <v>1</v>
      </c>
      <c r="BD45" s="17">
        <v>1</v>
      </c>
      <c r="BE45" s="17">
        <v>1</v>
      </c>
      <c r="BF45" s="17">
        <v>1</v>
      </c>
      <c r="BG45" s="17">
        <v>1</v>
      </c>
      <c r="BH45" s="17">
        <v>1</v>
      </c>
      <c r="BI45" s="17">
        <v>0</v>
      </c>
      <c r="BJ45" s="17">
        <v>1</v>
      </c>
      <c r="BK45" s="17">
        <v>1</v>
      </c>
      <c r="BL45" s="19">
        <v>1</v>
      </c>
      <c r="BM45" s="17">
        <v>1</v>
      </c>
      <c r="BN45" s="19">
        <v>1</v>
      </c>
      <c r="BO45" s="17">
        <v>0</v>
      </c>
      <c r="BP45" s="17">
        <v>1</v>
      </c>
      <c r="BQ45" s="17">
        <v>1</v>
      </c>
      <c r="BR45" s="17">
        <v>1</v>
      </c>
      <c r="BS45" s="17">
        <v>1</v>
      </c>
      <c r="BT45" s="17">
        <v>1</v>
      </c>
      <c r="BU45" s="19">
        <v>0</v>
      </c>
      <c r="BV45" s="17">
        <v>1</v>
      </c>
      <c r="BW45" s="17">
        <v>1</v>
      </c>
      <c r="BX45" s="17">
        <v>1</v>
      </c>
      <c r="BY45" s="19">
        <v>1</v>
      </c>
      <c r="BZ45" s="17">
        <v>1</v>
      </c>
      <c r="CA45" s="17">
        <v>1</v>
      </c>
      <c r="CB45" s="17">
        <v>1</v>
      </c>
      <c r="CC45" s="17">
        <v>0</v>
      </c>
      <c r="CD45" s="17">
        <v>0</v>
      </c>
      <c r="CE45" s="17">
        <v>0</v>
      </c>
      <c r="CF45" s="19">
        <v>0</v>
      </c>
      <c r="CG45" s="120">
        <v>1</v>
      </c>
      <c r="CH45" s="120">
        <v>1</v>
      </c>
      <c r="CI45" s="120">
        <v>1</v>
      </c>
      <c r="CJ45" s="120">
        <v>1</v>
      </c>
      <c r="CK45" s="121">
        <v>1</v>
      </c>
      <c r="CL45" s="121">
        <v>0</v>
      </c>
      <c r="CM45" s="120">
        <v>1</v>
      </c>
      <c r="CN45" s="120">
        <v>0</v>
      </c>
      <c r="CO45" s="120">
        <v>1</v>
      </c>
      <c r="CP45" s="17">
        <v>0</v>
      </c>
      <c r="CQ45" s="17">
        <v>1</v>
      </c>
      <c r="CR45" s="17">
        <v>0</v>
      </c>
      <c r="CS45" s="17">
        <v>1</v>
      </c>
      <c r="CT45" s="17">
        <v>1</v>
      </c>
      <c r="CU45" s="17">
        <v>1</v>
      </c>
      <c r="CV45" s="17">
        <v>1</v>
      </c>
      <c r="CW45" s="17">
        <v>1</v>
      </c>
      <c r="CX45" s="17">
        <v>1</v>
      </c>
      <c r="CY45" s="19">
        <v>1</v>
      </c>
      <c r="CZ45" s="19">
        <v>1</v>
      </c>
      <c r="DA45" s="17">
        <v>1</v>
      </c>
      <c r="DB45" s="17">
        <v>0</v>
      </c>
      <c r="DC45" s="17">
        <v>0</v>
      </c>
      <c r="DD45" s="19">
        <v>1</v>
      </c>
      <c r="DE45" s="17">
        <v>1</v>
      </c>
      <c r="DF45" s="17">
        <v>1</v>
      </c>
      <c r="DG45" s="17">
        <v>1</v>
      </c>
      <c r="DH45" s="17">
        <v>0</v>
      </c>
      <c r="DI45" s="17">
        <v>0</v>
      </c>
      <c r="DJ45" s="17">
        <v>1</v>
      </c>
      <c r="DK45" s="17">
        <v>1</v>
      </c>
      <c r="DL45" s="17">
        <v>1</v>
      </c>
      <c r="DM45" s="19">
        <v>1</v>
      </c>
      <c r="DN45" s="17">
        <v>1</v>
      </c>
      <c r="DO45" s="17">
        <v>1</v>
      </c>
      <c r="DP45" s="19">
        <v>0</v>
      </c>
      <c r="DQ45" s="17">
        <v>1</v>
      </c>
      <c r="DR45" s="17">
        <v>1</v>
      </c>
      <c r="DS45" s="17">
        <v>1</v>
      </c>
      <c r="DT45" s="17">
        <v>0</v>
      </c>
      <c r="DU45" s="17">
        <v>0</v>
      </c>
      <c r="DV45" s="17">
        <v>0</v>
      </c>
      <c r="DW45" s="17">
        <v>1</v>
      </c>
      <c r="DX45" s="17">
        <v>0</v>
      </c>
      <c r="DY45" s="17">
        <v>0</v>
      </c>
      <c r="DZ45" s="17">
        <v>0</v>
      </c>
      <c r="EA45" s="17">
        <v>1</v>
      </c>
      <c r="EB45" s="17">
        <v>0</v>
      </c>
      <c r="EC45" s="17">
        <v>0</v>
      </c>
      <c r="ED45" s="17">
        <v>0</v>
      </c>
      <c r="EE45" s="17">
        <v>0</v>
      </c>
      <c r="EF45" s="17">
        <v>0</v>
      </c>
      <c r="EG45" s="17">
        <v>0</v>
      </c>
      <c r="EH45" s="17">
        <v>1</v>
      </c>
      <c r="EI45" s="17">
        <v>0</v>
      </c>
      <c r="EJ45" s="17">
        <v>0</v>
      </c>
      <c r="EK45" s="17">
        <v>0</v>
      </c>
      <c r="EL45" s="17">
        <v>1</v>
      </c>
      <c r="EM45" s="17">
        <v>0</v>
      </c>
      <c r="EN45" s="17">
        <v>1</v>
      </c>
      <c r="EO45" s="17">
        <v>0</v>
      </c>
      <c r="EP45" s="17">
        <v>1</v>
      </c>
      <c r="EQ45" s="17">
        <v>1</v>
      </c>
      <c r="ER45" s="17">
        <v>1</v>
      </c>
      <c r="ES45" s="17">
        <v>1</v>
      </c>
      <c r="ET45" s="17">
        <v>0</v>
      </c>
      <c r="EU45" s="17">
        <v>0</v>
      </c>
      <c r="EV45" s="17">
        <v>1</v>
      </c>
      <c r="EW45" s="120">
        <v>1</v>
      </c>
      <c r="EX45" s="121">
        <v>0</v>
      </c>
      <c r="EY45" s="120">
        <v>1</v>
      </c>
      <c r="EZ45" s="120">
        <v>1</v>
      </c>
      <c r="FA45" s="120">
        <v>1</v>
      </c>
      <c r="FB45" s="17">
        <v>0</v>
      </c>
      <c r="FC45" s="17">
        <v>1</v>
      </c>
      <c r="FD45" s="17">
        <v>0</v>
      </c>
      <c r="FE45" s="19">
        <v>0</v>
      </c>
      <c r="FF45" s="17">
        <v>1</v>
      </c>
      <c r="FG45" s="17">
        <v>1</v>
      </c>
      <c r="FH45" s="17">
        <v>1</v>
      </c>
      <c r="FI45" s="17">
        <v>1</v>
      </c>
      <c r="FJ45" s="17">
        <v>1</v>
      </c>
      <c r="FK45" s="17">
        <v>1</v>
      </c>
      <c r="FL45" s="17">
        <v>1</v>
      </c>
      <c r="FM45" s="17">
        <v>1</v>
      </c>
      <c r="FN45" s="17">
        <v>0</v>
      </c>
    </row>
    <row r="46" spans="1:170" ht="15.75" customHeight="1" x14ac:dyDescent="0.25">
      <c r="A46" s="247"/>
      <c r="B46" s="251" t="s">
        <v>47</v>
      </c>
      <c r="C46" s="252"/>
      <c r="D46" s="19">
        <v>1</v>
      </c>
      <c r="E46" s="19">
        <v>1</v>
      </c>
      <c r="F46" s="19">
        <v>1</v>
      </c>
      <c r="G46" s="19">
        <v>1</v>
      </c>
      <c r="H46" s="19">
        <v>1</v>
      </c>
      <c r="I46" s="118">
        <v>1</v>
      </c>
      <c r="J46" s="118">
        <v>1</v>
      </c>
      <c r="K46" s="118">
        <v>0</v>
      </c>
      <c r="L46" s="118">
        <v>1</v>
      </c>
      <c r="M46" s="118">
        <v>1</v>
      </c>
      <c r="N46" s="126">
        <v>1</v>
      </c>
      <c r="O46" s="122">
        <v>1</v>
      </c>
      <c r="P46" s="120">
        <v>1</v>
      </c>
      <c r="Q46" s="120">
        <v>1</v>
      </c>
      <c r="R46" s="121">
        <v>1</v>
      </c>
      <c r="S46" s="120">
        <v>0</v>
      </c>
      <c r="T46" s="121">
        <v>1</v>
      </c>
      <c r="U46" s="120">
        <v>0</v>
      </c>
      <c r="V46" s="120">
        <v>1</v>
      </c>
      <c r="W46" s="120">
        <v>1</v>
      </c>
      <c r="X46" s="19">
        <v>1</v>
      </c>
      <c r="Y46" s="19">
        <v>0.5</v>
      </c>
      <c r="Z46" s="19">
        <v>0.5</v>
      </c>
      <c r="AA46" s="19">
        <v>1</v>
      </c>
      <c r="AB46" s="19">
        <v>0.5</v>
      </c>
      <c r="AC46" s="19">
        <v>1</v>
      </c>
      <c r="AD46" s="19">
        <v>1</v>
      </c>
      <c r="AE46" s="19">
        <v>1</v>
      </c>
      <c r="AF46" s="19">
        <v>0.5</v>
      </c>
      <c r="AG46" s="19">
        <v>1</v>
      </c>
      <c r="AH46" s="19">
        <v>1</v>
      </c>
      <c r="AI46" s="19">
        <v>0</v>
      </c>
      <c r="AJ46" s="19">
        <v>0.5</v>
      </c>
      <c r="AK46" s="19">
        <v>1</v>
      </c>
      <c r="AL46" s="19">
        <v>0</v>
      </c>
      <c r="AM46" s="19">
        <v>0</v>
      </c>
      <c r="AN46" s="19">
        <v>0</v>
      </c>
      <c r="AO46" s="19">
        <v>1</v>
      </c>
      <c r="AP46" s="19">
        <v>0.5</v>
      </c>
      <c r="AQ46" s="19">
        <v>1</v>
      </c>
      <c r="AR46" s="19">
        <v>0</v>
      </c>
      <c r="AS46" s="19">
        <v>0</v>
      </c>
      <c r="AT46" s="19">
        <v>0</v>
      </c>
      <c r="AU46" s="19">
        <v>0</v>
      </c>
      <c r="AV46" s="19">
        <v>1</v>
      </c>
      <c r="AW46" s="19">
        <v>1</v>
      </c>
      <c r="AX46" s="19">
        <v>1</v>
      </c>
      <c r="AY46" s="19">
        <v>0</v>
      </c>
      <c r="AZ46" s="19">
        <v>0</v>
      </c>
      <c r="BA46" s="19">
        <v>1</v>
      </c>
      <c r="BB46" s="19">
        <v>0.5</v>
      </c>
      <c r="BC46" s="19">
        <v>0</v>
      </c>
      <c r="BD46" s="19">
        <v>1</v>
      </c>
      <c r="BE46" s="19">
        <v>0</v>
      </c>
      <c r="BF46" s="19">
        <v>0.5</v>
      </c>
      <c r="BG46" s="19">
        <v>1</v>
      </c>
      <c r="BH46" s="19">
        <v>1</v>
      </c>
      <c r="BI46" s="19">
        <v>0</v>
      </c>
      <c r="BJ46" s="19">
        <v>1</v>
      </c>
      <c r="BK46" s="19">
        <v>1</v>
      </c>
      <c r="BL46" s="19">
        <v>0</v>
      </c>
      <c r="BM46" s="19">
        <v>1</v>
      </c>
      <c r="BN46" s="19">
        <v>0</v>
      </c>
      <c r="BO46" s="19">
        <v>0</v>
      </c>
      <c r="BP46" s="19">
        <v>1</v>
      </c>
      <c r="BQ46" s="19">
        <v>1</v>
      </c>
      <c r="BR46" s="19">
        <v>0</v>
      </c>
      <c r="BS46" s="19">
        <v>0.5</v>
      </c>
      <c r="BT46" s="19">
        <v>1</v>
      </c>
      <c r="BU46" s="19">
        <v>1</v>
      </c>
      <c r="BV46" s="19">
        <v>0.5</v>
      </c>
      <c r="BW46" s="19">
        <v>0.5</v>
      </c>
      <c r="BX46" s="19">
        <v>0</v>
      </c>
      <c r="BY46" s="19">
        <v>0.5</v>
      </c>
      <c r="BZ46" s="19">
        <v>1</v>
      </c>
      <c r="CA46" s="19">
        <v>1</v>
      </c>
      <c r="CB46" s="19">
        <v>0</v>
      </c>
      <c r="CC46" s="19">
        <v>0</v>
      </c>
      <c r="CD46" s="19">
        <v>0</v>
      </c>
      <c r="CE46" s="19">
        <v>0</v>
      </c>
      <c r="CF46" s="19">
        <v>0</v>
      </c>
      <c r="CG46" s="120">
        <v>1</v>
      </c>
      <c r="CH46" s="120">
        <v>1</v>
      </c>
      <c r="CI46" s="120">
        <v>1</v>
      </c>
      <c r="CJ46" s="120">
        <v>1</v>
      </c>
      <c r="CK46" s="121">
        <v>1</v>
      </c>
      <c r="CL46" s="121">
        <v>1</v>
      </c>
      <c r="CM46" s="120">
        <v>0</v>
      </c>
      <c r="CN46" s="120">
        <v>0</v>
      </c>
      <c r="CO46" s="120">
        <v>1</v>
      </c>
      <c r="CP46" s="19">
        <v>0</v>
      </c>
      <c r="CQ46" s="19">
        <v>0.5</v>
      </c>
      <c r="CR46" s="19">
        <v>0</v>
      </c>
      <c r="CS46" s="19">
        <v>0</v>
      </c>
      <c r="CT46" s="19">
        <v>1</v>
      </c>
      <c r="CU46" s="19">
        <v>1</v>
      </c>
      <c r="CV46" s="19">
        <v>0.5</v>
      </c>
      <c r="CW46" s="19">
        <v>1</v>
      </c>
      <c r="CX46" s="19">
        <v>1</v>
      </c>
      <c r="CY46" s="19">
        <v>1</v>
      </c>
      <c r="CZ46" s="19">
        <v>0.5</v>
      </c>
      <c r="DA46" s="19">
        <v>0</v>
      </c>
      <c r="DB46" s="19">
        <v>0</v>
      </c>
      <c r="DC46" s="19">
        <v>1</v>
      </c>
      <c r="DD46" s="19">
        <v>1</v>
      </c>
      <c r="DE46" s="19">
        <v>0</v>
      </c>
      <c r="DF46" s="19">
        <v>1</v>
      </c>
      <c r="DG46" s="19">
        <v>1</v>
      </c>
      <c r="DH46" s="19">
        <v>0</v>
      </c>
      <c r="DI46" s="19">
        <v>0</v>
      </c>
      <c r="DJ46" s="19">
        <v>1</v>
      </c>
      <c r="DK46" s="19">
        <v>0</v>
      </c>
      <c r="DL46" s="19">
        <v>1</v>
      </c>
      <c r="DM46" s="19">
        <v>1</v>
      </c>
      <c r="DN46" s="19">
        <v>0.5</v>
      </c>
      <c r="DO46" s="19">
        <v>0.5</v>
      </c>
      <c r="DP46" s="19">
        <v>1</v>
      </c>
      <c r="DQ46" s="19">
        <v>0</v>
      </c>
      <c r="DR46" s="19">
        <v>0.5</v>
      </c>
      <c r="DS46" s="19">
        <v>1</v>
      </c>
      <c r="DT46" s="19">
        <v>0</v>
      </c>
      <c r="DU46" s="19">
        <v>1</v>
      </c>
      <c r="DV46" s="19">
        <v>0</v>
      </c>
      <c r="DW46" s="19">
        <v>1</v>
      </c>
      <c r="DX46" s="19">
        <v>0</v>
      </c>
      <c r="DY46" s="19">
        <v>0</v>
      </c>
      <c r="DZ46" s="19">
        <v>0</v>
      </c>
      <c r="EA46" s="19">
        <v>1</v>
      </c>
      <c r="EB46" s="19">
        <v>0</v>
      </c>
      <c r="EC46" s="19">
        <v>0</v>
      </c>
      <c r="ED46" s="19">
        <v>0.5</v>
      </c>
      <c r="EE46" s="19">
        <v>1</v>
      </c>
      <c r="EF46" s="19">
        <v>1</v>
      </c>
      <c r="EG46" s="19">
        <v>0</v>
      </c>
      <c r="EH46" s="19">
        <v>0</v>
      </c>
      <c r="EI46" s="19">
        <v>1</v>
      </c>
      <c r="EJ46" s="19">
        <v>1</v>
      </c>
      <c r="EK46" s="19">
        <v>0</v>
      </c>
      <c r="EL46" s="19">
        <v>1</v>
      </c>
      <c r="EM46" s="19">
        <v>0</v>
      </c>
      <c r="EN46" s="19">
        <v>1</v>
      </c>
      <c r="EO46" s="19">
        <v>0</v>
      </c>
      <c r="EP46" s="19">
        <v>1</v>
      </c>
      <c r="EQ46" s="19">
        <v>1</v>
      </c>
      <c r="ER46" s="19">
        <v>1</v>
      </c>
      <c r="ES46" s="19">
        <v>0</v>
      </c>
      <c r="ET46" s="19">
        <v>0</v>
      </c>
      <c r="EU46" s="19">
        <v>1</v>
      </c>
      <c r="EV46" s="19">
        <v>1</v>
      </c>
      <c r="EW46" s="120">
        <v>1</v>
      </c>
      <c r="EX46" s="121">
        <v>1</v>
      </c>
      <c r="EY46" s="120">
        <v>1</v>
      </c>
      <c r="EZ46" s="120">
        <v>0</v>
      </c>
      <c r="FA46" s="120">
        <v>0</v>
      </c>
      <c r="FB46" s="19">
        <v>1</v>
      </c>
      <c r="FC46" s="19">
        <v>1</v>
      </c>
      <c r="FD46" s="19">
        <v>1</v>
      </c>
      <c r="FE46" s="19">
        <v>0</v>
      </c>
      <c r="FF46" s="19">
        <v>0</v>
      </c>
      <c r="FG46" s="19">
        <v>0.5</v>
      </c>
      <c r="FH46" s="19">
        <v>1</v>
      </c>
      <c r="FI46" s="19">
        <v>0</v>
      </c>
      <c r="FJ46" s="19">
        <v>0.5</v>
      </c>
      <c r="FK46" s="19">
        <v>1</v>
      </c>
      <c r="FL46" s="19">
        <v>0.5</v>
      </c>
      <c r="FM46" s="19">
        <v>1</v>
      </c>
      <c r="FN46" s="19">
        <v>0</v>
      </c>
    </row>
    <row r="47" spans="1:170" ht="16.5" customHeight="1" x14ac:dyDescent="0.25">
      <c r="A47" s="247"/>
      <c r="B47" s="251" t="s">
        <v>48</v>
      </c>
      <c r="C47" s="252"/>
      <c r="D47" s="17">
        <v>1</v>
      </c>
      <c r="E47" s="17">
        <v>1</v>
      </c>
      <c r="F47" s="17">
        <v>1</v>
      </c>
      <c r="G47" s="17">
        <v>1</v>
      </c>
      <c r="H47" s="17">
        <v>1</v>
      </c>
      <c r="I47" s="117">
        <v>1</v>
      </c>
      <c r="J47" s="117">
        <v>1</v>
      </c>
      <c r="K47" s="117">
        <v>0</v>
      </c>
      <c r="L47" s="117">
        <v>1</v>
      </c>
      <c r="M47" s="117">
        <v>0</v>
      </c>
      <c r="N47" s="127">
        <v>1</v>
      </c>
      <c r="O47" s="120">
        <v>1</v>
      </c>
      <c r="P47" s="120">
        <v>1</v>
      </c>
      <c r="Q47" s="120">
        <v>0</v>
      </c>
      <c r="R47" s="121">
        <v>1</v>
      </c>
      <c r="S47" s="120">
        <v>0</v>
      </c>
      <c r="T47" s="121">
        <v>1</v>
      </c>
      <c r="U47" s="120">
        <v>0</v>
      </c>
      <c r="V47" s="120">
        <v>1</v>
      </c>
      <c r="W47" s="120">
        <v>0</v>
      </c>
      <c r="X47" s="17">
        <v>1</v>
      </c>
      <c r="Y47" s="17">
        <v>0</v>
      </c>
      <c r="Z47" s="17">
        <v>0</v>
      </c>
      <c r="AA47" s="17">
        <v>1</v>
      </c>
      <c r="AB47" s="17">
        <v>1</v>
      </c>
      <c r="AC47" s="19">
        <v>1</v>
      </c>
      <c r="AD47" s="17">
        <v>1</v>
      </c>
      <c r="AE47" s="17">
        <v>1</v>
      </c>
      <c r="AF47" s="17">
        <v>0</v>
      </c>
      <c r="AG47" s="17">
        <v>0</v>
      </c>
      <c r="AH47" s="17">
        <v>1</v>
      </c>
      <c r="AI47" s="17">
        <v>0</v>
      </c>
      <c r="AJ47" s="17">
        <v>0.5</v>
      </c>
      <c r="AK47" s="17">
        <v>1</v>
      </c>
      <c r="AL47" s="17">
        <v>0</v>
      </c>
      <c r="AM47" s="17">
        <v>1</v>
      </c>
      <c r="AN47" s="17">
        <v>0</v>
      </c>
      <c r="AO47" s="17">
        <v>0</v>
      </c>
      <c r="AP47" s="17">
        <v>1</v>
      </c>
      <c r="AQ47" s="17">
        <v>0</v>
      </c>
      <c r="AR47" s="17">
        <v>0</v>
      </c>
      <c r="AS47" s="17">
        <v>0</v>
      </c>
      <c r="AT47" s="17">
        <v>0</v>
      </c>
      <c r="AU47" s="17">
        <v>0</v>
      </c>
      <c r="AV47" s="17">
        <v>1</v>
      </c>
      <c r="AW47" s="19">
        <v>0</v>
      </c>
      <c r="AX47" s="17">
        <v>1</v>
      </c>
      <c r="AY47" s="17">
        <v>0</v>
      </c>
      <c r="AZ47" s="17">
        <v>0</v>
      </c>
      <c r="BA47" s="17">
        <v>1</v>
      </c>
      <c r="BB47" s="19">
        <v>1</v>
      </c>
      <c r="BC47" s="17">
        <v>0</v>
      </c>
      <c r="BD47" s="19">
        <v>1</v>
      </c>
      <c r="BE47" s="17">
        <v>0</v>
      </c>
      <c r="BF47" s="17">
        <v>0</v>
      </c>
      <c r="BG47" s="17">
        <v>0</v>
      </c>
      <c r="BH47" s="17">
        <v>0</v>
      </c>
      <c r="BI47" s="17">
        <v>0</v>
      </c>
      <c r="BJ47" s="17">
        <v>1</v>
      </c>
      <c r="BK47" s="19">
        <v>0</v>
      </c>
      <c r="BL47" s="17">
        <v>0</v>
      </c>
      <c r="BM47" s="19">
        <v>0</v>
      </c>
      <c r="BN47" s="19">
        <v>0</v>
      </c>
      <c r="BO47" s="17">
        <v>0</v>
      </c>
      <c r="BP47" s="17">
        <v>0</v>
      </c>
      <c r="BQ47" s="17">
        <v>0</v>
      </c>
      <c r="BR47" s="17">
        <v>0</v>
      </c>
      <c r="BS47" s="17">
        <v>0.5</v>
      </c>
      <c r="BT47" s="17">
        <v>1</v>
      </c>
      <c r="BU47" s="19">
        <v>0</v>
      </c>
      <c r="BV47" s="19">
        <v>0</v>
      </c>
      <c r="BW47" s="17">
        <v>0</v>
      </c>
      <c r="BX47" s="17">
        <v>0</v>
      </c>
      <c r="BY47" s="17">
        <v>0</v>
      </c>
      <c r="BZ47" s="19">
        <v>0</v>
      </c>
      <c r="CA47" s="17">
        <v>1</v>
      </c>
      <c r="CB47" s="17">
        <v>0</v>
      </c>
      <c r="CC47" s="17">
        <v>0</v>
      </c>
      <c r="CD47" s="17">
        <v>0</v>
      </c>
      <c r="CE47" s="17">
        <v>0</v>
      </c>
      <c r="CF47" s="17">
        <v>0</v>
      </c>
      <c r="CG47" s="120" t="s">
        <v>255</v>
      </c>
      <c r="CH47" s="120" t="s">
        <v>255</v>
      </c>
      <c r="CI47" s="120" t="s">
        <v>255</v>
      </c>
      <c r="CJ47" s="120" t="s">
        <v>255</v>
      </c>
      <c r="CK47" s="121" t="s">
        <v>255</v>
      </c>
      <c r="CL47" s="121" t="s">
        <v>255</v>
      </c>
      <c r="CM47" s="120" t="s">
        <v>255</v>
      </c>
      <c r="CN47" s="120" t="s">
        <v>255</v>
      </c>
      <c r="CO47" s="120" t="s">
        <v>255</v>
      </c>
      <c r="CP47" s="19" t="s">
        <v>255</v>
      </c>
      <c r="CQ47" s="19" t="s">
        <v>255</v>
      </c>
      <c r="CR47" s="19" t="s">
        <v>255</v>
      </c>
      <c r="CS47" s="19" t="s">
        <v>255</v>
      </c>
      <c r="CT47" s="19" t="s">
        <v>255</v>
      </c>
      <c r="CU47" s="19" t="s">
        <v>255</v>
      </c>
      <c r="CV47" s="19" t="s">
        <v>255</v>
      </c>
      <c r="CW47" s="19" t="s">
        <v>255</v>
      </c>
      <c r="CX47" s="19" t="s">
        <v>255</v>
      </c>
      <c r="CY47" s="19" t="s">
        <v>255</v>
      </c>
      <c r="CZ47" s="19" t="s">
        <v>255</v>
      </c>
      <c r="DA47" s="19" t="s">
        <v>255</v>
      </c>
      <c r="DB47" s="19" t="s">
        <v>255</v>
      </c>
      <c r="DC47" s="19" t="s">
        <v>255</v>
      </c>
      <c r="DD47" s="19" t="s">
        <v>255</v>
      </c>
      <c r="DE47" s="19" t="s">
        <v>255</v>
      </c>
      <c r="DF47" s="19" t="s">
        <v>255</v>
      </c>
      <c r="DG47" s="19" t="s">
        <v>255</v>
      </c>
      <c r="DH47" s="19" t="s">
        <v>255</v>
      </c>
      <c r="DI47" s="19" t="s">
        <v>255</v>
      </c>
      <c r="DJ47" s="19" t="s">
        <v>255</v>
      </c>
      <c r="DK47" s="19" t="s">
        <v>255</v>
      </c>
      <c r="DL47" s="19" t="s">
        <v>255</v>
      </c>
      <c r="DM47" s="19" t="s">
        <v>255</v>
      </c>
      <c r="DN47" s="19" t="s">
        <v>255</v>
      </c>
      <c r="DO47" s="19" t="s">
        <v>255</v>
      </c>
      <c r="DP47" s="19" t="s">
        <v>255</v>
      </c>
      <c r="DQ47" s="19" t="s">
        <v>255</v>
      </c>
      <c r="DR47" s="19" t="s">
        <v>255</v>
      </c>
      <c r="DS47" s="19" t="s">
        <v>255</v>
      </c>
      <c r="DT47" s="19" t="s">
        <v>255</v>
      </c>
      <c r="DU47" s="19" t="s">
        <v>255</v>
      </c>
      <c r="DV47" s="19" t="s">
        <v>255</v>
      </c>
      <c r="DW47" s="19" t="s">
        <v>255</v>
      </c>
      <c r="DX47" s="19" t="s">
        <v>255</v>
      </c>
      <c r="DY47" s="19" t="s">
        <v>255</v>
      </c>
      <c r="DZ47" s="19" t="s">
        <v>255</v>
      </c>
      <c r="EA47" s="19" t="s">
        <v>255</v>
      </c>
      <c r="EB47" s="19" t="s">
        <v>255</v>
      </c>
      <c r="EC47" s="19" t="s">
        <v>255</v>
      </c>
      <c r="ED47" s="19" t="s">
        <v>255</v>
      </c>
      <c r="EE47" s="19" t="s">
        <v>255</v>
      </c>
      <c r="EF47" s="19" t="s">
        <v>255</v>
      </c>
      <c r="EG47" s="19" t="s">
        <v>255</v>
      </c>
      <c r="EH47" s="19" t="s">
        <v>255</v>
      </c>
      <c r="EI47" s="19" t="s">
        <v>255</v>
      </c>
      <c r="EJ47" s="19" t="s">
        <v>255</v>
      </c>
      <c r="EK47" s="19" t="s">
        <v>255</v>
      </c>
      <c r="EL47" s="19" t="s">
        <v>255</v>
      </c>
      <c r="EM47" s="19" t="s">
        <v>255</v>
      </c>
      <c r="EN47" s="19" t="s">
        <v>255</v>
      </c>
      <c r="EO47" s="19" t="s">
        <v>255</v>
      </c>
      <c r="EP47" s="19" t="s">
        <v>255</v>
      </c>
      <c r="EQ47" s="19" t="s">
        <v>255</v>
      </c>
      <c r="ER47" s="19" t="s">
        <v>255</v>
      </c>
      <c r="ES47" s="19" t="s">
        <v>255</v>
      </c>
      <c r="ET47" s="19" t="s">
        <v>255</v>
      </c>
      <c r="EU47" s="19" t="s">
        <v>255</v>
      </c>
      <c r="EV47" s="19" t="s">
        <v>255</v>
      </c>
      <c r="EW47" s="120" t="s">
        <v>255</v>
      </c>
      <c r="EX47" s="121" t="s">
        <v>255</v>
      </c>
      <c r="EY47" s="120" t="s">
        <v>255</v>
      </c>
      <c r="EZ47" s="120" t="s">
        <v>255</v>
      </c>
      <c r="FA47" s="120" t="s">
        <v>255</v>
      </c>
      <c r="FB47" s="19" t="s">
        <v>255</v>
      </c>
      <c r="FC47" s="17" t="s">
        <v>255</v>
      </c>
      <c r="FD47" s="17" t="s">
        <v>255</v>
      </c>
      <c r="FE47" s="17" t="s">
        <v>255</v>
      </c>
      <c r="FF47" s="17" t="s">
        <v>255</v>
      </c>
      <c r="FG47" s="17" t="s">
        <v>255</v>
      </c>
      <c r="FH47" s="17" t="s">
        <v>255</v>
      </c>
      <c r="FI47" s="17" t="s">
        <v>255</v>
      </c>
      <c r="FJ47" s="17" t="s">
        <v>255</v>
      </c>
      <c r="FK47" s="17">
        <v>0</v>
      </c>
      <c r="FL47" s="17">
        <v>0</v>
      </c>
      <c r="FM47" s="17" t="s">
        <v>255</v>
      </c>
      <c r="FN47" s="17" t="s">
        <v>255</v>
      </c>
    </row>
    <row r="48" spans="1:170" ht="46.5" customHeight="1" x14ac:dyDescent="0.25">
      <c r="A48" s="247"/>
      <c r="B48" s="251" t="s">
        <v>49</v>
      </c>
      <c r="C48" s="252"/>
      <c r="D48" s="19">
        <v>1</v>
      </c>
      <c r="E48" s="19">
        <v>1</v>
      </c>
      <c r="F48" s="19">
        <v>1</v>
      </c>
      <c r="G48" s="19">
        <v>1</v>
      </c>
      <c r="H48" s="19">
        <v>1</v>
      </c>
      <c r="I48" s="118">
        <v>1</v>
      </c>
      <c r="J48" s="118">
        <v>1</v>
      </c>
      <c r="K48" s="118">
        <v>0</v>
      </c>
      <c r="L48" s="118">
        <v>1</v>
      </c>
      <c r="M48" s="118">
        <v>0</v>
      </c>
      <c r="N48" s="126">
        <v>1</v>
      </c>
      <c r="O48" s="122">
        <v>1</v>
      </c>
      <c r="P48" s="120">
        <v>1</v>
      </c>
      <c r="Q48" s="120">
        <v>1</v>
      </c>
      <c r="R48" s="121">
        <v>0</v>
      </c>
      <c r="S48" s="120">
        <v>0</v>
      </c>
      <c r="T48" s="121">
        <v>0</v>
      </c>
      <c r="U48" s="120">
        <v>0</v>
      </c>
      <c r="V48" s="120">
        <v>1</v>
      </c>
      <c r="W48" s="120">
        <v>0</v>
      </c>
      <c r="X48" s="19">
        <v>1</v>
      </c>
      <c r="Y48" s="19">
        <v>1</v>
      </c>
      <c r="Z48" s="19">
        <v>0</v>
      </c>
      <c r="AA48" s="19">
        <v>0</v>
      </c>
      <c r="AB48" s="19">
        <v>0</v>
      </c>
      <c r="AC48" s="19">
        <v>0</v>
      </c>
      <c r="AD48" s="19">
        <v>0</v>
      </c>
      <c r="AE48" s="19">
        <v>0</v>
      </c>
      <c r="AF48" s="19">
        <v>0</v>
      </c>
      <c r="AG48" s="19">
        <v>0</v>
      </c>
      <c r="AH48" s="19">
        <v>0</v>
      </c>
      <c r="AI48" s="19">
        <v>0</v>
      </c>
      <c r="AJ48" s="19">
        <v>1</v>
      </c>
      <c r="AK48" s="19">
        <v>1</v>
      </c>
      <c r="AL48" s="19">
        <v>1</v>
      </c>
      <c r="AM48" s="19">
        <v>1</v>
      </c>
      <c r="AN48" s="19">
        <v>1</v>
      </c>
      <c r="AO48" s="19">
        <v>1</v>
      </c>
      <c r="AP48" s="19">
        <v>1</v>
      </c>
      <c r="AQ48" s="19">
        <v>1</v>
      </c>
      <c r="AR48" s="19">
        <v>1</v>
      </c>
      <c r="AS48" s="19">
        <v>1</v>
      </c>
      <c r="AT48" s="19">
        <v>1</v>
      </c>
      <c r="AU48" s="19">
        <v>1</v>
      </c>
      <c r="AV48" s="19">
        <v>1</v>
      </c>
      <c r="AW48" s="19">
        <v>1</v>
      </c>
      <c r="AX48" s="19">
        <v>1</v>
      </c>
      <c r="AY48" s="19">
        <v>1</v>
      </c>
      <c r="AZ48" s="19">
        <v>1</v>
      </c>
      <c r="BA48" s="19">
        <v>1</v>
      </c>
      <c r="BB48" s="19">
        <v>1</v>
      </c>
      <c r="BC48" s="19">
        <v>1</v>
      </c>
      <c r="BD48" s="19">
        <v>1</v>
      </c>
      <c r="BE48" s="19">
        <v>1</v>
      </c>
      <c r="BF48" s="19">
        <v>1</v>
      </c>
      <c r="BG48" s="19">
        <v>1</v>
      </c>
      <c r="BH48" s="19">
        <v>1</v>
      </c>
      <c r="BI48" s="19">
        <v>1</v>
      </c>
      <c r="BJ48" s="19">
        <v>1</v>
      </c>
      <c r="BK48" s="19">
        <v>0</v>
      </c>
      <c r="BL48" s="19">
        <v>0</v>
      </c>
      <c r="BM48" s="19">
        <v>0</v>
      </c>
      <c r="BN48" s="19">
        <v>0</v>
      </c>
      <c r="BO48" s="19">
        <v>0</v>
      </c>
      <c r="BP48" s="19">
        <v>1</v>
      </c>
      <c r="BQ48" s="19">
        <v>0</v>
      </c>
      <c r="BR48" s="19">
        <v>0</v>
      </c>
      <c r="BS48" s="19">
        <v>1</v>
      </c>
      <c r="BT48" s="19">
        <v>1</v>
      </c>
      <c r="BU48" s="19">
        <v>1</v>
      </c>
      <c r="BV48" s="19">
        <v>0</v>
      </c>
      <c r="BW48" s="19">
        <v>0</v>
      </c>
      <c r="BX48" s="19">
        <v>0</v>
      </c>
      <c r="BY48" s="19">
        <v>1</v>
      </c>
      <c r="BZ48" s="19">
        <v>1</v>
      </c>
      <c r="CA48" s="19">
        <v>1</v>
      </c>
      <c r="CB48" s="19">
        <v>1</v>
      </c>
      <c r="CC48" s="19">
        <v>1</v>
      </c>
      <c r="CD48" s="19">
        <v>1</v>
      </c>
      <c r="CE48" s="19">
        <v>1</v>
      </c>
      <c r="CF48" s="19">
        <v>1</v>
      </c>
      <c r="CG48" s="123">
        <v>1</v>
      </c>
      <c r="CH48" s="123">
        <v>1</v>
      </c>
      <c r="CI48" s="123">
        <v>0</v>
      </c>
      <c r="CJ48" s="123">
        <v>0</v>
      </c>
      <c r="CK48" s="124">
        <v>0</v>
      </c>
      <c r="CL48" s="124">
        <v>1</v>
      </c>
      <c r="CM48" s="123">
        <v>1</v>
      </c>
      <c r="CN48" s="123">
        <v>0</v>
      </c>
      <c r="CO48" s="123">
        <v>1</v>
      </c>
      <c r="CP48" s="19">
        <v>0</v>
      </c>
      <c r="CQ48" s="19">
        <v>0</v>
      </c>
      <c r="CR48" s="19">
        <v>0</v>
      </c>
      <c r="CS48" s="19">
        <v>0</v>
      </c>
      <c r="CT48" s="19">
        <v>0</v>
      </c>
      <c r="CU48" s="19">
        <v>0</v>
      </c>
      <c r="CV48" s="19">
        <v>0</v>
      </c>
      <c r="CW48" s="19">
        <v>0</v>
      </c>
      <c r="CX48" s="19">
        <v>1</v>
      </c>
      <c r="CY48" s="19">
        <v>0</v>
      </c>
      <c r="CZ48" s="19">
        <v>0</v>
      </c>
      <c r="DA48" s="19">
        <v>1</v>
      </c>
      <c r="DB48" s="19">
        <v>1</v>
      </c>
      <c r="DC48" s="19">
        <v>1</v>
      </c>
      <c r="DD48" s="19">
        <v>1</v>
      </c>
      <c r="DE48" s="19">
        <v>1</v>
      </c>
      <c r="DF48" s="19">
        <v>1</v>
      </c>
      <c r="DG48" s="19">
        <v>1</v>
      </c>
      <c r="DH48" s="19">
        <v>1</v>
      </c>
      <c r="DI48" s="19">
        <v>1</v>
      </c>
      <c r="DJ48" s="19">
        <v>1</v>
      </c>
      <c r="DK48" s="19">
        <v>1</v>
      </c>
      <c r="DL48" s="19">
        <v>1</v>
      </c>
      <c r="DM48" s="19">
        <v>1</v>
      </c>
      <c r="DN48" s="19">
        <v>1</v>
      </c>
      <c r="DO48" s="19">
        <v>1</v>
      </c>
      <c r="DP48" s="19">
        <v>1</v>
      </c>
      <c r="DQ48" s="19">
        <v>1</v>
      </c>
      <c r="DR48" s="19">
        <v>1</v>
      </c>
      <c r="DS48" s="19">
        <v>1</v>
      </c>
      <c r="DT48" s="19">
        <v>1</v>
      </c>
      <c r="DU48" s="19">
        <v>1</v>
      </c>
      <c r="DV48" s="19">
        <v>1</v>
      </c>
      <c r="DW48" s="19">
        <v>1</v>
      </c>
      <c r="DX48" s="19">
        <v>1</v>
      </c>
      <c r="DY48" s="19">
        <v>1</v>
      </c>
      <c r="DZ48" s="19">
        <v>0</v>
      </c>
      <c r="EA48" s="19">
        <v>1</v>
      </c>
      <c r="EB48" s="19">
        <v>1</v>
      </c>
      <c r="EC48" s="19">
        <v>1</v>
      </c>
      <c r="ED48" s="19">
        <v>1</v>
      </c>
      <c r="EE48" s="19">
        <v>1</v>
      </c>
      <c r="EF48" s="19">
        <v>0</v>
      </c>
      <c r="EG48" s="19">
        <v>1</v>
      </c>
      <c r="EH48" s="19">
        <v>0</v>
      </c>
      <c r="EI48" s="19">
        <v>1</v>
      </c>
      <c r="EJ48" s="19">
        <v>0</v>
      </c>
      <c r="EK48" s="19">
        <v>0</v>
      </c>
      <c r="EL48" s="19">
        <v>1</v>
      </c>
      <c r="EM48" s="19">
        <v>1</v>
      </c>
      <c r="EN48" s="19">
        <v>1</v>
      </c>
      <c r="EO48" s="19">
        <v>0</v>
      </c>
      <c r="EP48" s="19">
        <v>1</v>
      </c>
      <c r="EQ48" s="19">
        <v>1</v>
      </c>
      <c r="ER48" s="19">
        <v>1</v>
      </c>
      <c r="ES48" s="19">
        <v>1</v>
      </c>
      <c r="ET48" s="19">
        <v>1</v>
      </c>
      <c r="EU48" s="19">
        <v>1</v>
      </c>
      <c r="EV48" s="19">
        <v>1</v>
      </c>
      <c r="EW48" s="123">
        <v>1</v>
      </c>
      <c r="EX48" s="124">
        <v>0</v>
      </c>
      <c r="EY48" s="123">
        <v>0</v>
      </c>
      <c r="EZ48" s="123">
        <v>1</v>
      </c>
      <c r="FA48" s="123">
        <v>1</v>
      </c>
      <c r="FB48" s="19">
        <v>1</v>
      </c>
      <c r="FC48" s="19">
        <v>1</v>
      </c>
      <c r="FD48" s="19">
        <v>1</v>
      </c>
      <c r="FE48" s="19">
        <v>0</v>
      </c>
      <c r="FF48" s="19">
        <v>1</v>
      </c>
      <c r="FG48" s="19">
        <v>1</v>
      </c>
      <c r="FH48" s="19">
        <v>1</v>
      </c>
      <c r="FI48" s="19">
        <v>1</v>
      </c>
      <c r="FJ48" s="19">
        <v>0</v>
      </c>
      <c r="FK48" s="19">
        <v>0</v>
      </c>
      <c r="FL48" s="19">
        <v>1</v>
      </c>
      <c r="FM48" s="19">
        <v>1</v>
      </c>
      <c r="FN48" s="19">
        <v>1</v>
      </c>
    </row>
    <row r="49" spans="1:170" s="30" customFormat="1" ht="114" customHeight="1" x14ac:dyDescent="0.25">
      <c r="A49" s="247"/>
      <c r="B49" s="257" t="s">
        <v>50</v>
      </c>
      <c r="C49" s="258"/>
      <c r="D49" s="19">
        <v>0.5</v>
      </c>
      <c r="E49" s="19">
        <v>0</v>
      </c>
      <c r="F49" s="19">
        <v>1</v>
      </c>
      <c r="G49" s="19">
        <v>1</v>
      </c>
      <c r="H49" s="19">
        <v>1</v>
      </c>
      <c r="I49" s="125">
        <v>0.5</v>
      </c>
      <c r="J49" s="118">
        <v>0.5</v>
      </c>
      <c r="K49" s="118">
        <v>0</v>
      </c>
      <c r="L49" s="118">
        <v>1</v>
      </c>
      <c r="M49" s="118">
        <v>0.5</v>
      </c>
      <c r="N49" s="126">
        <v>1</v>
      </c>
      <c r="O49" s="122">
        <v>0.5</v>
      </c>
      <c r="P49" s="122">
        <v>0.5</v>
      </c>
      <c r="Q49" s="122">
        <v>0.5</v>
      </c>
      <c r="R49" s="128">
        <v>0.5</v>
      </c>
      <c r="S49" s="122">
        <v>0.5</v>
      </c>
      <c r="T49" s="128">
        <v>0.5</v>
      </c>
      <c r="U49" s="122">
        <v>0.5</v>
      </c>
      <c r="V49" s="122">
        <v>0</v>
      </c>
      <c r="W49" s="122">
        <v>0</v>
      </c>
      <c r="X49" s="19">
        <v>0</v>
      </c>
      <c r="Y49" s="19">
        <v>0</v>
      </c>
      <c r="Z49" s="19">
        <v>0</v>
      </c>
      <c r="AA49" s="19">
        <v>0</v>
      </c>
      <c r="AB49" s="19">
        <v>0.5</v>
      </c>
      <c r="AC49" s="19">
        <v>0</v>
      </c>
      <c r="AD49" s="19">
        <v>1</v>
      </c>
      <c r="AE49" s="19">
        <v>0</v>
      </c>
      <c r="AF49" s="19">
        <v>0</v>
      </c>
      <c r="AG49" s="19">
        <v>0</v>
      </c>
      <c r="AH49" s="19">
        <v>0</v>
      </c>
      <c r="AI49" s="19">
        <v>0</v>
      </c>
      <c r="AJ49" s="19">
        <v>0</v>
      </c>
      <c r="AK49" s="19">
        <v>0.5</v>
      </c>
      <c r="AL49" s="19">
        <v>0</v>
      </c>
      <c r="AM49" s="19">
        <v>0</v>
      </c>
      <c r="AN49" s="19">
        <v>0</v>
      </c>
      <c r="AO49" s="19">
        <v>0</v>
      </c>
      <c r="AP49" s="19">
        <v>1</v>
      </c>
      <c r="AQ49" s="19">
        <v>0</v>
      </c>
      <c r="AR49" s="19">
        <v>0</v>
      </c>
      <c r="AS49" s="19">
        <v>0</v>
      </c>
      <c r="AT49" s="19">
        <v>0</v>
      </c>
      <c r="AU49" s="19">
        <v>0</v>
      </c>
      <c r="AV49" s="19">
        <v>1</v>
      </c>
      <c r="AW49" s="19">
        <v>1</v>
      </c>
      <c r="AX49" s="19">
        <v>0</v>
      </c>
      <c r="AY49" s="19">
        <v>0</v>
      </c>
      <c r="AZ49" s="19">
        <v>0</v>
      </c>
      <c r="BA49" s="19">
        <v>0</v>
      </c>
      <c r="BB49" s="19">
        <v>0</v>
      </c>
      <c r="BC49" s="19">
        <v>0</v>
      </c>
      <c r="BD49" s="19">
        <v>0</v>
      </c>
      <c r="BE49" s="19">
        <v>0</v>
      </c>
      <c r="BF49" s="19">
        <v>0</v>
      </c>
      <c r="BG49" s="19">
        <v>0.5</v>
      </c>
      <c r="BH49" s="19">
        <v>0.5</v>
      </c>
      <c r="BI49" s="19">
        <v>0</v>
      </c>
      <c r="BJ49" s="19">
        <v>0.5</v>
      </c>
      <c r="BK49" s="19">
        <v>0</v>
      </c>
      <c r="BL49" s="19">
        <v>0</v>
      </c>
      <c r="BM49" s="19">
        <v>0</v>
      </c>
      <c r="BN49" s="19">
        <v>0</v>
      </c>
      <c r="BO49" s="19">
        <v>0</v>
      </c>
      <c r="BP49" s="19">
        <v>0</v>
      </c>
      <c r="BQ49" s="19">
        <v>0</v>
      </c>
      <c r="BR49" s="19">
        <v>0</v>
      </c>
      <c r="BS49" s="19">
        <v>0.5</v>
      </c>
      <c r="BT49" s="19">
        <v>0.5</v>
      </c>
      <c r="BU49" s="19">
        <v>0</v>
      </c>
      <c r="BV49" s="19">
        <v>0</v>
      </c>
      <c r="BW49" s="19">
        <v>0</v>
      </c>
      <c r="BX49" s="19">
        <v>0</v>
      </c>
      <c r="BY49" s="19">
        <v>0</v>
      </c>
      <c r="BZ49" s="19">
        <v>0</v>
      </c>
      <c r="CA49" s="19">
        <v>0</v>
      </c>
      <c r="CB49" s="19">
        <v>0</v>
      </c>
      <c r="CC49" s="19">
        <v>0</v>
      </c>
      <c r="CD49" s="19">
        <v>0</v>
      </c>
      <c r="CE49" s="19">
        <v>0</v>
      </c>
      <c r="CF49" s="19">
        <v>0</v>
      </c>
      <c r="CG49" s="122">
        <v>1</v>
      </c>
      <c r="CH49" s="122">
        <v>0.5</v>
      </c>
      <c r="CI49" s="122">
        <v>0</v>
      </c>
      <c r="CJ49" s="122">
        <v>0</v>
      </c>
      <c r="CK49" s="128">
        <v>0</v>
      </c>
      <c r="CL49" s="128">
        <v>0</v>
      </c>
      <c r="CM49" s="123">
        <v>0</v>
      </c>
      <c r="CN49" s="122">
        <v>0</v>
      </c>
      <c r="CO49" s="122">
        <v>1</v>
      </c>
      <c r="CP49" s="19">
        <v>0</v>
      </c>
      <c r="CQ49" s="19">
        <v>0.5</v>
      </c>
      <c r="CR49" s="19">
        <v>0</v>
      </c>
      <c r="CS49" s="19">
        <v>0</v>
      </c>
      <c r="CT49" s="19">
        <v>1</v>
      </c>
      <c r="CU49" s="19">
        <v>0</v>
      </c>
      <c r="CV49" s="19">
        <v>1</v>
      </c>
      <c r="CW49" s="19">
        <v>0</v>
      </c>
      <c r="CX49" s="19">
        <v>0</v>
      </c>
      <c r="CY49" s="19">
        <v>0</v>
      </c>
      <c r="CZ49" s="19">
        <v>0.5</v>
      </c>
      <c r="DA49" s="19">
        <v>0</v>
      </c>
      <c r="DB49" s="19">
        <v>0</v>
      </c>
      <c r="DC49" s="19">
        <v>0</v>
      </c>
      <c r="DD49" s="19">
        <v>0.5</v>
      </c>
      <c r="DE49" s="19">
        <v>0</v>
      </c>
      <c r="DF49" s="19">
        <v>0</v>
      </c>
      <c r="DG49" s="19">
        <v>0.5</v>
      </c>
      <c r="DH49" s="19">
        <v>0</v>
      </c>
      <c r="DI49" s="19">
        <v>0</v>
      </c>
      <c r="DJ49" s="19">
        <v>0.5</v>
      </c>
      <c r="DK49" s="19">
        <v>0.5</v>
      </c>
      <c r="DL49" s="19">
        <v>0</v>
      </c>
      <c r="DM49" s="19">
        <v>0.5</v>
      </c>
      <c r="DN49" s="19">
        <v>0</v>
      </c>
      <c r="DO49" s="19">
        <v>0.5</v>
      </c>
      <c r="DP49" s="19">
        <v>0.5</v>
      </c>
      <c r="DQ49" s="19">
        <v>0</v>
      </c>
      <c r="DR49" s="19">
        <v>0</v>
      </c>
      <c r="DS49" s="19">
        <v>0.5</v>
      </c>
      <c r="DT49" s="19">
        <v>0.5</v>
      </c>
      <c r="DU49" s="19">
        <v>0</v>
      </c>
      <c r="DV49" s="19">
        <v>0</v>
      </c>
      <c r="DW49" s="19">
        <v>0</v>
      </c>
      <c r="DX49" s="19">
        <v>0</v>
      </c>
      <c r="DY49" s="19">
        <v>0</v>
      </c>
      <c r="DZ49" s="19">
        <v>0</v>
      </c>
      <c r="EA49" s="19">
        <v>0</v>
      </c>
      <c r="EB49" s="19">
        <v>0</v>
      </c>
      <c r="EC49" s="19">
        <v>0</v>
      </c>
      <c r="ED49" s="19">
        <v>0.5</v>
      </c>
      <c r="EE49" s="19">
        <v>0</v>
      </c>
      <c r="EF49" s="19">
        <v>0</v>
      </c>
      <c r="EG49" s="19">
        <v>0</v>
      </c>
      <c r="EH49" s="19">
        <v>0</v>
      </c>
      <c r="EI49" s="19">
        <v>0</v>
      </c>
      <c r="EJ49" s="19">
        <v>0</v>
      </c>
      <c r="EK49" s="19">
        <v>0</v>
      </c>
      <c r="EL49" s="19">
        <v>0.5</v>
      </c>
      <c r="EM49" s="19">
        <v>0</v>
      </c>
      <c r="EN49" s="19">
        <v>0.5</v>
      </c>
      <c r="EO49" s="19">
        <v>0</v>
      </c>
      <c r="EP49" s="19">
        <v>1</v>
      </c>
      <c r="EQ49" s="19">
        <v>0</v>
      </c>
      <c r="ER49" s="19">
        <v>0</v>
      </c>
      <c r="ES49" s="19">
        <v>0</v>
      </c>
      <c r="ET49" s="19">
        <v>0</v>
      </c>
      <c r="EU49" s="19">
        <v>1</v>
      </c>
      <c r="EV49" s="19">
        <v>0.5</v>
      </c>
      <c r="EW49" s="122">
        <v>0</v>
      </c>
      <c r="EX49" s="128">
        <v>0.5</v>
      </c>
      <c r="EY49" s="122">
        <v>0</v>
      </c>
      <c r="EZ49" s="122">
        <v>0.5</v>
      </c>
      <c r="FA49" s="122">
        <v>0.5</v>
      </c>
      <c r="FB49" s="19">
        <v>0.5</v>
      </c>
      <c r="FC49" s="19">
        <v>0.5</v>
      </c>
      <c r="FD49" s="19">
        <v>0</v>
      </c>
      <c r="FE49" s="19">
        <v>0</v>
      </c>
      <c r="FF49" s="19">
        <v>0</v>
      </c>
      <c r="FG49" s="19">
        <v>0.5</v>
      </c>
      <c r="FH49" s="19">
        <v>0</v>
      </c>
      <c r="FI49" s="19">
        <v>0</v>
      </c>
      <c r="FJ49" s="19">
        <v>0</v>
      </c>
      <c r="FK49" s="19">
        <v>0.5</v>
      </c>
      <c r="FL49" s="19">
        <v>0</v>
      </c>
      <c r="FM49" s="19">
        <v>0</v>
      </c>
      <c r="FN49" s="19">
        <v>0</v>
      </c>
    </row>
    <row r="50" spans="1:170" s="30" customFormat="1" ht="16.5" customHeight="1" x14ac:dyDescent="0.25">
      <c r="A50" s="247"/>
      <c r="B50" s="257" t="s">
        <v>51</v>
      </c>
      <c r="C50" s="258"/>
      <c r="D50" s="19">
        <v>1</v>
      </c>
      <c r="E50" s="19">
        <v>1</v>
      </c>
      <c r="F50" s="19">
        <v>0</v>
      </c>
      <c r="G50" s="19">
        <v>1</v>
      </c>
      <c r="H50" s="19">
        <v>1</v>
      </c>
      <c r="I50" s="118">
        <v>1</v>
      </c>
      <c r="J50" s="118">
        <v>1</v>
      </c>
      <c r="K50" s="118">
        <v>0</v>
      </c>
      <c r="L50" s="118">
        <v>1</v>
      </c>
      <c r="M50" s="118">
        <v>1</v>
      </c>
      <c r="N50" s="126">
        <v>1</v>
      </c>
      <c r="O50" s="122">
        <v>1</v>
      </c>
      <c r="P50" s="122">
        <v>1</v>
      </c>
      <c r="Q50" s="122">
        <v>1</v>
      </c>
      <c r="R50" s="128">
        <v>0</v>
      </c>
      <c r="S50" s="122">
        <v>0</v>
      </c>
      <c r="T50" s="128">
        <v>1</v>
      </c>
      <c r="U50" s="122">
        <v>1</v>
      </c>
      <c r="V50" s="122">
        <v>0</v>
      </c>
      <c r="W50" s="122">
        <v>0</v>
      </c>
      <c r="X50" s="19">
        <v>0</v>
      </c>
      <c r="Y50" s="19">
        <v>1</v>
      </c>
      <c r="Z50" s="19">
        <v>0</v>
      </c>
      <c r="AA50" s="19">
        <v>0</v>
      </c>
      <c r="AB50" s="19">
        <v>0</v>
      </c>
      <c r="AC50" s="19">
        <v>0</v>
      </c>
      <c r="AD50" s="19">
        <v>1</v>
      </c>
      <c r="AE50" s="19">
        <v>0</v>
      </c>
      <c r="AF50" s="19">
        <v>0</v>
      </c>
      <c r="AG50" s="19">
        <v>0</v>
      </c>
      <c r="AH50" s="19">
        <v>1</v>
      </c>
      <c r="AI50" s="19">
        <v>0</v>
      </c>
      <c r="AJ50" s="19">
        <v>0</v>
      </c>
      <c r="AK50" s="19">
        <v>0</v>
      </c>
      <c r="AL50" s="19">
        <v>0</v>
      </c>
      <c r="AM50" s="19">
        <v>0</v>
      </c>
      <c r="AN50" s="19">
        <v>0</v>
      </c>
      <c r="AO50" s="19">
        <v>1</v>
      </c>
      <c r="AP50" s="19">
        <v>0</v>
      </c>
      <c r="AQ50" s="19">
        <v>0</v>
      </c>
      <c r="AR50" s="19">
        <v>0</v>
      </c>
      <c r="AS50" s="19">
        <v>0</v>
      </c>
      <c r="AT50" s="19">
        <v>0</v>
      </c>
      <c r="AU50" s="19">
        <v>0</v>
      </c>
      <c r="AV50" s="19">
        <v>1</v>
      </c>
      <c r="AW50" s="19">
        <v>1</v>
      </c>
      <c r="AX50" s="19">
        <v>0</v>
      </c>
      <c r="AY50" s="19">
        <v>0</v>
      </c>
      <c r="AZ50" s="19">
        <v>0</v>
      </c>
      <c r="BA50" s="19">
        <v>1</v>
      </c>
      <c r="BB50" s="19">
        <v>1</v>
      </c>
      <c r="BC50" s="19">
        <v>0</v>
      </c>
      <c r="BD50" s="19">
        <v>0</v>
      </c>
      <c r="BE50" s="19">
        <v>0</v>
      </c>
      <c r="BF50" s="19">
        <v>0</v>
      </c>
      <c r="BG50" s="19">
        <v>0</v>
      </c>
      <c r="BH50" s="19">
        <v>0</v>
      </c>
      <c r="BI50" s="19">
        <v>0</v>
      </c>
      <c r="BJ50" s="19">
        <v>1</v>
      </c>
      <c r="BK50" s="19">
        <v>0</v>
      </c>
      <c r="BL50" s="19">
        <v>0</v>
      </c>
      <c r="BM50" s="19">
        <v>0</v>
      </c>
      <c r="BN50" s="19">
        <v>0</v>
      </c>
      <c r="BO50" s="19">
        <v>0</v>
      </c>
      <c r="BP50" s="19">
        <v>0</v>
      </c>
      <c r="BQ50" s="19">
        <v>1</v>
      </c>
      <c r="BR50" s="19">
        <v>0</v>
      </c>
      <c r="BS50" s="19">
        <v>1</v>
      </c>
      <c r="BT50" s="19">
        <v>1</v>
      </c>
      <c r="BU50" s="19">
        <v>0</v>
      </c>
      <c r="BV50" s="19">
        <v>1</v>
      </c>
      <c r="BW50" s="19">
        <v>1</v>
      </c>
      <c r="BX50" s="19">
        <v>0</v>
      </c>
      <c r="BY50" s="19">
        <v>1</v>
      </c>
      <c r="BZ50" s="19">
        <v>1</v>
      </c>
      <c r="CA50" s="19">
        <v>0</v>
      </c>
      <c r="CB50" s="19">
        <v>0</v>
      </c>
      <c r="CC50" s="19">
        <v>0</v>
      </c>
      <c r="CD50" s="19">
        <v>0</v>
      </c>
      <c r="CE50" s="19">
        <v>0</v>
      </c>
      <c r="CF50" s="19">
        <v>0</v>
      </c>
      <c r="CG50" s="123">
        <v>1</v>
      </c>
      <c r="CH50" s="123">
        <v>1</v>
      </c>
      <c r="CI50" s="123">
        <v>0</v>
      </c>
      <c r="CJ50" s="123">
        <v>0</v>
      </c>
      <c r="CK50" s="124">
        <v>0</v>
      </c>
      <c r="CL50" s="124">
        <v>1</v>
      </c>
      <c r="CM50" s="123">
        <v>1</v>
      </c>
      <c r="CN50" s="123">
        <v>0</v>
      </c>
      <c r="CO50" s="123">
        <v>1</v>
      </c>
      <c r="CP50" s="19">
        <v>0</v>
      </c>
      <c r="CQ50" s="19">
        <v>1</v>
      </c>
      <c r="CR50" s="19">
        <v>0</v>
      </c>
      <c r="CS50" s="19">
        <v>1</v>
      </c>
      <c r="CT50" s="19">
        <v>1</v>
      </c>
      <c r="CU50" s="19">
        <v>1</v>
      </c>
      <c r="CV50" s="19">
        <v>1</v>
      </c>
      <c r="CW50" s="19">
        <v>1</v>
      </c>
      <c r="CX50" s="19">
        <v>1</v>
      </c>
      <c r="CY50" s="19">
        <v>1</v>
      </c>
      <c r="CZ50" s="19">
        <v>1</v>
      </c>
      <c r="DA50" s="19">
        <v>0</v>
      </c>
      <c r="DB50" s="19">
        <v>0</v>
      </c>
      <c r="DC50" s="19">
        <v>1</v>
      </c>
      <c r="DD50" s="19">
        <v>1</v>
      </c>
      <c r="DE50" s="19">
        <v>0</v>
      </c>
      <c r="DF50" s="19">
        <v>1</v>
      </c>
      <c r="DG50" s="19">
        <v>1</v>
      </c>
      <c r="DH50" s="19">
        <v>0</v>
      </c>
      <c r="DI50" s="19">
        <v>0</v>
      </c>
      <c r="DJ50" s="19">
        <v>1</v>
      </c>
      <c r="DK50" s="19">
        <v>0</v>
      </c>
      <c r="DL50" s="19">
        <v>1</v>
      </c>
      <c r="DM50" s="19">
        <v>1</v>
      </c>
      <c r="DN50" s="19">
        <v>1</v>
      </c>
      <c r="DO50" s="19">
        <v>0</v>
      </c>
      <c r="DP50" s="19">
        <v>1</v>
      </c>
      <c r="DQ50" s="19">
        <v>0</v>
      </c>
      <c r="DR50" s="19">
        <v>0</v>
      </c>
      <c r="DS50" s="19">
        <v>0</v>
      </c>
      <c r="DT50" s="19">
        <v>1</v>
      </c>
      <c r="DU50" s="19">
        <v>1</v>
      </c>
      <c r="DV50" s="19">
        <v>0</v>
      </c>
      <c r="DW50" s="19">
        <v>0</v>
      </c>
      <c r="DX50" s="19">
        <v>0</v>
      </c>
      <c r="DY50" s="19">
        <v>0</v>
      </c>
      <c r="DZ50" s="19">
        <v>0</v>
      </c>
      <c r="EA50" s="19">
        <v>1</v>
      </c>
      <c r="EB50" s="19">
        <v>0</v>
      </c>
      <c r="EC50" s="19">
        <v>0</v>
      </c>
      <c r="ED50" s="19">
        <v>1</v>
      </c>
      <c r="EE50" s="19">
        <v>1</v>
      </c>
      <c r="EF50" s="19">
        <v>0</v>
      </c>
      <c r="EG50" s="19" t="s">
        <v>255</v>
      </c>
      <c r="EH50" s="19">
        <v>0</v>
      </c>
      <c r="EI50" s="19">
        <v>0</v>
      </c>
      <c r="EJ50" s="19">
        <v>0</v>
      </c>
      <c r="EK50" s="19">
        <v>0</v>
      </c>
      <c r="EL50" s="19">
        <v>0</v>
      </c>
      <c r="EM50" s="19">
        <v>0</v>
      </c>
      <c r="EN50" s="19">
        <v>1</v>
      </c>
      <c r="EO50" s="19">
        <v>0</v>
      </c>
      <c r="EP50" s="19">
        <v>1</v>
      </c>
      <c r="EQ50" s="19">
        <v>1</v>
      </c>
      <c r="ER50" s="19">
        <v>1</v>
      </c>
      <c r="ES50" s="19">
        <v>1</v>
      </c>
      <c r="ET50" s="19">
        <v>0</v>
      </c>
      <c r="EU50" s="19">
        <v>0</v>
      </c>
      <c r="EV50" s="19">
        <v>1</v>
      </c>
      <c r="EW50" s="123">
        <v>0</v>
      </c>
      <c r="EX50" s="124">
        <v>1</v>
      </c>
      <c r="EY50" s="123">
        <v>0</v>
      </c>
      <c r="EZ50" s="123">
        <v>1</v>
      </c>
      <c r="FA50" s="123">
        <v>1</v>
      </c>
      <c r="FB50" s="19">
        <v>1</v>
      </c>
      <c r="FC50" s="19">
        <v>0</v>
      </c>
      <c r="FD50" s="19">
        <v>0</v>
      </c>
      <c r="FE50" s="19">
        <v>0</v>
      </c>
      <c r="FF50" s="19">
        <v>0</v>
      </c>
      <c r="FG50" s="19">
        <v>0</v>
      </c>
      <c r="FH50" s="19">
        <v>1</v>
      </c>
      <c r="FI50" s="19">
        <v>1</v>
      </c>
      <c r="FJ50" s="19">
        <v>0</v>
      </c>
      <c r="FK50" s="19">
        <v>1</v>
      </c>
      <c r="FL50" s="19">
        <v>0</v>
      </c>
      <c r="FM50" s="19">
        <v>1</v>
      </c>
      <c r="FN50" s="19">
        <v>0</v>
      </c>
    </row>
    <row r="51" spans="1:170" ht="48.75" customHeight="1" x14ac:dyDescent="0.25">
      <c r="A51" s="247"/>
      <c r="B51" s="251" t="s">
        <v>52</v>
      </c>
      <c r="C51" s="252"/>
      <c r="D51" s="19">
        <v>0.5</v>
      </c>
      <c r="E51" s="19">
        <v>0.5</v>
      </c>
      <c r="F51" s="19">
        <v>1</v>
      </c>
      <c r="G51" s="19">
        <v>1</v>
      </c>
      <c r="H51" s="19">
        <v>0.5</v>
      </c>
      <c r="I51" s="125" t="s">
        <v>255</v>
      </c>
      <c r="J51" s="118" t="s">
        <v>255</v>
      </c>
      <c r="K51" s="118" t="s">
        <v>255</v>
      </c>
      <c r="L51" s="118" t="s">
        <v>255</v>
      </c>
      <c r="M51" s="118" t="s">
        <v>255</v>
      </c>
      <c r="N51" s="119">
        <v>1</v>
      </c>
      <c r="O51" s="122" t="s">
        <v>255</v>
      </c>
      <c r="P51" s="120" t="s">
        <v>255</v>
      </c>
      <c r="Q51" s="120" t="s">
        <v>255</v>
      </c>
      <c r="R51" s="121" t="s">
        <v>255</v>
      </c>
      <c r="S51" s="120" t="s">
        <v>255</v>
      </c>
      <c r="T51" s="121" t="s">
        <v>255</v>
      </c>
      <c r="U51" s="120" t="s">
        <v>255</v>
      </c>
      <c r="V51" s="120" t="s">
        <v>255</v>
      </c>
      <c r="W51" s="120" t="s">
        <v>255</v>
      </c>
      <c r="X51" s="19" t="s">
        <v>255</v>
      </c>
      <c r="Y51" s="19" t="s">
        <v>255</v>
      </c>
      <c r="Z51" s="19" t="s">
        <v>255</v>
      </c>
      <c r="AA51" s="19" t="s">
        <v>255</v>
      </c>
      <c r="AB51" s="19" t="s">
        <v>255</v>
      </c>
      <c r="AC51" s="19" t="s">
        <v>255</v>
      </c>
      <c r="AD51" s="19">
        <v>0.5</v>
      </c>
      <c r="AE51" s="19" t="s">
        <v>255</v>
      </c>
      <c r="AF51" s="19" t="s">
        <v>255</v>
      </c>
      <c r="AG51" s="19" t="s">
        <v>255</v>
      </c>
      <c r="AH51" s="19" t="s">
        <v>255</v>
      </c>
      <c r="AI51" s="19" t="s">
        <v>255</v>
      </c>
      <c r="AJ51" s="19">
        <v>0</v>
      </c>
      <c r="AK51" s="19" t="s">
        <v>255</v>
      </c>
      <c r="AL51" s="19" t="s">
        <v>255</v>
      </c>
      <c r="AM51" s="19" t="s">
        <v>255</v>
      </c>
      <c r="AN51" s="19">
        <v>0</v>
      </c>
      <c r="AO51" s="19" t="s">
        <v>255</v>
      </c>
      <c r="AP51" s="19" t="s">
        <v>255</v>
      </c>
      <c r="AQ51" s="19" t="s">
        <v>255</v>
      </c>
      <c r="AR51" s="19">
        <v>0</v>
      </c>
      <c r="AS51" s="19" t="s">
        <v>255</v>
      </c>
      <c r="AT51" s="19" t="s">
        <v>255</v>
      </c>
      <c r="AU51" s="19" t="s">
        <v>255</v>
      </c>
      <c r="AV51" s="19" t="s">
        <v>255</v>
      </c>
      <c r="AW51" s="19" t="s">
        <v>255</v>
      </c>
      <c r="AX51" s="19" t="s">
        <v>255</v>
      </c>
      <c r="AY51" s="19" t="s">
        <v>255</v>
      </c>
      <c r="AZ51" s="19" t="s">
        <v>255</v>
      </c>
      <c r="BA51" s="19" t="s">
        <v>255</v>
      </c>
      <c r="BB51" s="19" t="s">
        <v>255</v>
      </c>
      <c r="BC51" s="19" t="s">
        <v>255</v>
      </c>
      <c r="BD51" s="19">
        <v>0.5</v>
      </c>
      <c r="BE51" s="19" t="s">
        <v>255</v>
      </c>
      <c r="BF51" s="19" t="s">
        <v>255</v>
      </c>
      <c r="BG51" s="19" t="s">
        <v>255</v>
      </c>
      <c r="BH51" s="19" t="s">
        <v>255</v>
      </c>
      <c r="BI51" s="19">
        <v>0</v>
      </c>
      <c r="BJ51" s="19">
        <v>0</v>
      </c>
      <c r="BK51" s="19" t="s">
        <v>255</v>
      </c>
      <c r="BL51" s="19" t="s">
        <v>255</v>
      </c>
      <c r="BM51" s="19" t="s">
        <v>255</v>
      </c>
      <c r="BN51" s="19" t="s">
        <v>255</v>
      </c>
      <c r="BO51" s="19">
        <v>0</v>
      </c>
      <c r="BP51" s="19" t="s">
        <v>255</v>
      </c>
      <c r="BQ51" s="19" t="s">
        <v>255</v>
      </c>
      <c r="BR51" s="19" t="s">
        <v>255</v>
      </c>
      <c r="BS51" s="19" t="s">
        <v>255</v>
      </c>
      <c r="BT51" s="19" t="s">
        <v>255</v>
      </c>
      <c r="BU51" s="19">
        <v>0</v>
      </c>
      <c r="BV51" s="19" t="s">
        <v>255</v>
      </c>
      <c r="BW51" s="19" t="s">
        <v>255</v>
      </c>
      <c r="BX51" s="19" t="s">
        <v>255</v>
      </c>
      <c r="BY51" s="19" t="s">
        <v>255</v>
      </c>
      <c r="BZ51" s="19" t="s">
        <v>255</v>
      </c>
      <c r="CA51" s="19">
        <v>0</v>
      </c>
      <c r="CB51" s="19" t="s">
        <v>255</v>
      </c>
      <c r="CC51" s="19">
        <v>0</v>
      </c>
      <c r="CD51" s="19" t="s">
        <v>255</v>
      </c>
      <c r="CE51" s="19" t="s">
        <v>255</v>
      </c>
      <c r="CF51" s="19">
        <v>0</v>
      </c>
      <c r="CG51" s="123">
        <v>1</v>
      </c>
      <c r="CH51" s="120" t="s">
        <v>255</v>
      </c>
      <c r="CI51" s="123" t="s">
        <v>255</v>
      </c>
      <c r="CJ51" s="120" t="s">
        <v>255</v>
      </c>
      <c r="CK51" s="121" t="s">
        <v>255</v>
      </c>
      <c r="CL51" s="121" t="s">
        <v>255</v>
      </c>
      <c r="CM51" s="123" t="s">
        <v>255</v>
      </c>
      <c r="CN51" s="120" t="s">
        <v>255</v>
      </c>
      <c r="CO51" s="120" t="s">
        <v>255</v>
      </c>
      <c r="CP51" s="19" t="s">
        <v>255</v>
      </c>
      <c r="CQ51" s="19" t="s">
        <v>255</v>
      </c>
      <c r="CR51" s="19" t="s">
        <v>255</v>
      </c>
      <c r="CS51" s="19" t="s">
        <v>255</v>
      </c>
      <c r="CT51" s="19" t="s">
        <v>255</v>
      </c>
      <c r="CU51" s="19" t="s">
        <v>255</v>
      </c>
      <c r="CV51" s="19" t="s">
        <v>255</v>
      </c>
      <c r="CW51" s="19" t="s">
        <v>255</v>
      </c>
      <c r="CX51" s="19" t="s">
        <v>255</v>
      </c>
      <c r="CY51" s="19" t="s">
        <v>255</v>
      </c>
      <c r="CZ51" s="19" t="s">
        <v>255</v>
      </c>
      <c r="DA51" s="19" t="s">
        <v>255</v>
      </c>
      <c r="DB51" s="19">
        <v>0</v>
      </c>
      <c r="DC51" s="19" t="s">
        <v>255</v>
      </c>
      <c r="DD51" s="19" t="s">
        <v>255</v>
      </c>
      <c r="DE51" s="19" t="s">
        <v>255</v>
      </c>
      <c r="DF51" s="19">
        <v>0</v>
      </c>
      <c r="DG51" s="19" t="s">
        <v>255</v>
      </c>
      <c r="DH51" s="19" t="s">
        <v>255</v>
      </c>
      <c r="DI51" s="19" t="s">
        <v>255</v>
      </c>
      <c r="DJ51" s="19" t="s">
        <v>255</v>
      </c>
      <c r="DK51" s="19" t="s">
        <v>255</v>
      </c>
      <c r="DL51" s="19" t="s">
        <v>255</v>
      </c>
      <c r="DM51" s="19" t="s">
        <v>255</v>
      </c>
      <c r="DN51" s="19" t="s">
        <v>255</v>
      </c>
      <c r="DO51" s="19" t="s">
        <v>255</v>
      </c>
      <c r="DP51" s="19" t="s">
        <v>255</v>
      </c>
      <c r="DQ51" s="19" t="s">
        <v>255</v>
      </c>
      <c r="DR51" s="19" t="s">
        <v>255</v>
      </c>
      <c r="DS51" s="19" t="s">
        <v>255</v>
      </c>
      <c r="DT51" s="19" t="s">
        <v>255</v>
      </c>
      <c r="DU51" s="19" t="s">
        <v>255</v>
      </c>
      <c r="DV51" s="19">
        <v>0</v>
      </c>
      <c r="DW51" s="19" t="s">
        <v>255</v>
      </c>
      <c r="DX51" s="19">
        <v>0</v>
      </c>
      <c r="DY51" s="19">
        <v>0</v>
      </c>
      <c r="DZ51" s="19">
        <v>0</v>
      </c>
      <c r="EA51" s="19" t="s">
        <v>255</v>
      </c>
      <c r="EB51" s="19" t="s">
        <v>255</v>
      </c>
      <c r="EC51" s="19" t="s">
        <v>255</v>
      </c>
      <c r="ED51" s="19" t="s">
        <v>255</v>
      </c>
      <c r="EE51" s="19" t="s">
        <v>255</v>
      </c>
      <c r="EF51" s="19" t="s">
        <v>255</v>
      </c>
      <c r="EG51" s="19">
        <v>0</v>
      </c>
      <c r="EH51" s="19">
        <v>0</v>
      </c>
      <c r="EI51" s="19" t="s">
        <v>255</v>
      </c>
      <c r="EJ51" s="19">
        <v>0</v>
      </c>
      <c r="EK51" s="19" t="s">
        <v>255</v>
      </c>
      <c r="EL51" s="19" t="s">
        <v>255</v>
      </c>
      <c r="EM51" s="19" t="s">
        <v>255</v>
      </c>
      <c r="EN51" s="19" t="s">
        <v>255</v>
      </c>
      <c r="EO51" s="19" t="s">
        <v>255</v>
      </c>
      <c r="EP51" s="19" t="s">
        <v>255</v>
      </c>
      <c r="EQ51" s="19" t="s">
        <v>255</v>
      </c>
      <c r="ER51" s="19" t="s">
        <v>255</v>
      </c>
      <c r="ES51" s="19" t="s">
        <v>255</v>
      </c>
      <c r="ET51" s="19" t="s">
        <v>255</v>
      </c>
      <c r="EU51" s="19" t="s">
        <v>255</v>
      </c>
      <c r="EV51" s="19" t="s">
        <v>255</v>
      </c>
      <c r="EW51" s="120" t="s">
        <v>255</v>
      </c>
      <c r="EX51" s="121" t="s">
        <v>255</v>
      </c>
      <c r="EY51" s="120" t="s">
        <v>255</v>
      </c>
      <c r="EZ51" s="120" t="s">
        <v>255</v>
      </c>
      <c r="FA51" s="120" t="s">
        <v>255</v>
      </c>
      <c r="FB51" s="19">
        <v>0.5</v>
      </c>
      <c r="FC51" s="19">
        <v>0</v>
      </c>
      <c r="FD51" s="19">
        <v>0</v>
      </c>
      <c r="FE51" s="19" t="s">
        <v>255</v>
      </c>
      <c r="FF51" s="19">
        <v>0</v>
      </c>
      <c r="FG51" s="19">
        <v>0</v>
      </c>
      <c r="FH51" s="19">
        <v>0</v>
      </c>
      <c r="FI51" s="19" t="s">
        <v>255</v>
      </c>
      <c r="FJ51" s="19">
        <v>0</v>
      </c>
      <c r="FK51" s="19">
        <v>0</v>
      </c>
      <c r="FL51" s="19">
        <v>0</v>
      </c>
      <c r="FM51" s="17" t="s">
        <v>255</v>
      </c>
      <c r="FN51" s="19" t="s">
        <v>255</v>
      </c>
    </row>
    <row r="52" spans="1:170" ht="147.75" customHeight="1" x14ac:dyDescent="0.25">
      <c r="A52" s="247"/>
      <c r="B52" s="251" t="s">
        <v>53</v>
      </c>
      <c r="C52" s="252"/>
      <c r="D52" s="19" t="s">
        <v>255</v>
      </c>
      <c r="E52" s="19" t="s">
        <v>255</v>
      </c>
      <c r="F52" s="19" t="s">
        <v>255</v>
      </c>
      <c r="G52" s="19" t="s">
        <v>255</v>
      </c>
      <c r="H52" s="19" t="s">
        <v>255</v>
      </c>
      <c r="I52" s="118" t="s">
        <v>255</v>
      </c>
      <c r="J52" s="118" t="s">
        <v>255</v>
      </c>
      <c r="K52" s="118" t="s">
        <v>255</v>
      </c>
      <c r="L52" s="118" t="s">
        <v>255</v>
      </c>
      <c r="M52" s="118" t="s">
        <v>255</v>
      </c>
      <c r="N52" s="119">
        <v>1</v>
      </c>
      <c r="O52" s="122" t="s">
        <v>255</v>
      </c>
      <c r="P52" s="120" t="s">
        <v>255</v>
      </c>
      <c r="Q52" s="120" t="s">
        <v>255</v>
      </c>
      <c r="R52" s="121" t="s">
        <v>255</v>
      </c>
      <c r="S52" s="120" t="s">
        <v>255</v>
      </c>
      <c r="T52" s="121" t="s">
        <v>255</v>
      </c>
      <c r="U52" s="120" t="s">
        <v>255</v>
      </c>
      <c r="V52" s="120" t="s">
        <v>255</v>
      </c>
      <c r="W52" s="120" t="s">
        <v>255</v>
      </c>
      <c r="X52" s="19" t="s">
        <v>255</v>
      </c>
      <c r="Y52" s="19" t="s">
        <v>255</v>
      </c>
      <c r="Z52" s="19" t="s">
        <v>255</v>
      </c>
      <c r="AA52" s="19" t="s">
        <v>255</v>
      </c>
      <c r="AB52" s="19" t="s">
        <v>255</v>
      </c>
      <c r="AC52" s="19" t="s">
        <v>255</v>
      </c>
      <c r="AD52" s="19" t="s">
        <v>255</v>
      </c>
      <c r="AE52" s="19" t="s">
        <v>255</v>
      </c>
      <c r="AF52" s="19" t="s">
        <v>255</v>
      </c>
      <c r="AG52" s="19" t="s">
        <v>255</v>
      </c>
      <c r="AH52" s="19" t="s">
        <v>255</v>
      </c>
      <c r="AI52" s="19" t="s">
        <v>255</v>
      </c>
      <c r="AJ52" s="19" t="s">
        <v>255</v>
      </c>
      <c r="AK52" s="19" t="s">
        <v>255</v>
      </c>
      <c r="AL52" s="19" t="s">
        <v>255</v>
      </c>
      <c r="AM52" s="19" t="s">
        <v>255</v>
      </c>
      <c r="AN52" s="19" t="s">
        <v>255</v>
      </c>
      <c r="AO52" s="19" t="s">
        <v>255</v>
      </c>
      <c r="AP52" s="19" t="s">
        <v>255</v>
      </c>
      <c r="AQ52" s="19" t="s">
        <v>255</v>
      </c>
      <c r="AR52" s="19" t="s">
        <v>255</v>
      </c>
      <c r="AS52" s="19" t="s">
        <v>255</v>
      </c>
      <c r="AT52" s="19" t="s">
        <v>255</v>
      </c>
      <c r="AU52" s="19" t="s">
        <v>255</v>
      </c>
      <c r="AV52" s="19" t="s">
        <v>255</v>
      </c>
      <c r="AW52" s="19" t="s">
        <v>255</v>
      </c>
      <c r="AX52" s="19" t="s">
        <v>255</v>
      </c>
      <c r="AY52" s="19" t="s">
        <v>255</v>
      </c>
      <c r="AZ52" s="19" t="s">
        <v>255</v>
      </c>
      <c r="BA52" s="19" t="s">
        <v>255</v>
      </c>
      <c r="BB52" s="19" t="s">
        <v>255</v>
      </c>
      <c r="BC52" s="19" t="s">
        <v>255</v>
      </c>
      <c r="BD52" s="19" t="s">
        <v>255</v>
      </c>
      <c r="BE52" s="19" t="s">
        <v>255</v>
      </c>
      <c r="BF52" s="19" t="s">
        <v>255</v>
      </c>
      <c r="BG52" s="19" t="s">
        <v>255</v>
      </c>
      <c r="BH52" s="19" t="s">
        <v>255</v>
      </c>
      <c r="BI52" s="19">
        <v>0</v>
      </c>
      <c r="BJ52" s="19">
        <v>0</v>
      </c>
      <c r="BK52" s="19" t="s">
        <v>255</v>
      </c>
      <c r="BL52" s="19" t="s">
        <v>255</v>
      </c>
      <c r="BM52" s="19" t="s">
        <v>255</v>
      </c>
      <c r="BN52" s="19" t="s">
        <v>255</v>
      </c>
      <c r="BO52" s="19">
        <v>0</v>
      </c>
      <c r="BP52" s="19" t="s">
        <v>255</v>
      </c>
      <c r="BQ52" s="19" t="s">
        <v>255</v>
      </c>
      <c r="BR52" s="19" t="s">
        <v>255</v>
      </c>
      <c r="BS52" s="19" t="s">
        <v>255</v>
      </c>
      <c r="BT52" s="19" t="s">
        <v>255</v>
      </c>
      <c r="BU52" s="19" t="s">
        <v>255</v>
      </c>
      <c r="BV52" s="19" t="s">
        <v>255</v>
      </c>
      <c r="BW52" s="19" t="s">
        <v>255</v>
      </c>
      <c r="BX52" s="19">
        <v>0</v>
      </c>
      <c r="BY52" s="19" t="s">
        <v>255</v>
      </c>
      <c r="BZ52" s="19" t="s">
        <v>255</v>
      </c>
      <c r="CA52" s="19">
        <v>0</v>
      </c>
      <c r="CB52" s="19" t="s">
        <v>255</v>
      </c>
      <c r="CC52" s="19">
        <v>0</v>
      </c>
      <c r="CD52" s="19">
        <v>0</v>
      </c>
      <c r="CE52" s="19">
        <v>0</v>
      </c>
      <c r="CF52" s="19">
        <v>0</v>
      </c>
      <c r="CG52" s="122">
        <v>1</v>
      </c>
      <c r="CH52" s="122">
        <v>0</v>
      </c>
      <c r="CI52" s="122">
        <v>0</v>
      </c>
      <c r="CJ52" s="122">
        <v>0</v>
      </c>
      <c r="CK52" s="128">
        <v>0</v>
      </c>
      <c r="CL52" s="128">
        <v>1</v>
      </c>
      <c r="CM52" s="122">
        <v>0</v>
      </c>
      <c r="CN52" s="122">
        <v>0</v>
      </c>
      <c r="CO52" s="122">
        <v>0</v>
      </c>
      <c r="CP52" s="19">
        <v>0</v>
      </c>
      <c r="CQ52" s="19">
        <v>1</v>
      </c>
      <c r="CR52" s="19">
        <v>0</v>
      </c>
      <c r="CS52" s="19">
        <v>0</v>
      </c>
      <c r="CT52" s="19">
        <v>0</v>
      </c>
      <c r="CU52" s="19">
        <v>0</v>
      </c>
      <c r="CV52" s="19">
        <v>1</v>
      </c>
      <c r="CW52" s="19">
        <v>0</v>
      </c>
      <c r="CX52" s="19">
        <v>0</v>
      </c>
      <c r="CY52" s="19">
        <v>0</v>
      </c>
      <c r="CZ52" s="19">
        <v>0</v>
      </c>
      <c r="DA52" s="19">
        <v>0</v>
      </c>
      <c r="DB52" s="19">
        <v>0</v>
      </c>
      <c r="DC52" s="19">
        <v>0</v>
      </c>
      <c r="DD52" s="19">
        <v>1</v>
      </c>
      <c r="DE52" s="19">
        <v>1</v>
      </c>
      <c r="DF52" s="19">
        <v>1</v>
      </c>
      <c r="DG52" s="19">
        <v>0</v>
      </c>
      <c r="DH52" s="19">
        <v>0</v>
      </c>
      <c r="DI52" s="19">
        <v>0</v>
      </c>
      <c r="DJ52" s="19">
        <v>0</v>
      </c>
      <c r="DK52" s="19">
        <v>1</v>
      </c>
      <c r="DL52" s="19">
        <v>0</v>
      </c>
      <c r="DM52" s="19">
        <v>0</v>
      </c>
      <c r="DN52" s="19">
        <v>1</v>
      </c>
      <c r="DO52" s="19">
        <v>0</v>
      </c>
      <c r="DP52" s="19">
        <v>1</v>
      </c>
      <c r="DQ52" s="19">
        <v>1</v>
      </c>
      <c r="DR52" s="19">
        <v>1</v>
      </c>
      <c r="DS52" s="19">
        <v>1</v>
      </c>
      <c r="DT52" s="19">
        <v>0</v>
      </c>
      <c r="DU52" s="19">
        <v>0</v>
      </c>
      <c r="DV52" s="19">
        <v>0</v>
      </c>
      <c r="DW52" s="19">
        <v>0</v>
      </c>
      <c r="DX52" s="19">
        <v>0</v>
      </c>
      <c r="DY52" s="19">
        <v>0</v>
      </c>
      <c r="DZ52" s="19">
        <v>0</v>
      </c>
      <c r="EA52" s="19">
        <v>0</v>
      </c>
      <c r="EB52" s="19">
        <v>0</v>
      </c>
      <c r="EC52" s="19">
        <v>0</v>
      </c>
      <c r="ED52" s="19">
        <v>0</v>
      </c>
      <c r="EE52" s="19">
        <v>0</v>
      </c>
      <c r="EF52" s="19">
        <v>0</v>
      </c>
      <c r="EG52" s="19">
        <v>0</v>
      </c>
      <c r="EH52" s="19">
        <v>0</v>
      </c>
      <c r="EI52" s="19">
        <v>0</v>
      </c>
      <c r="EJ52" s="19">
        <v>0</v>
      </c>
      <c r="EK52" s="19">
        <v>0</v>
      </c>
      <c r="EL52" s="19">
        <v>0</v>
      </c>
      <c r="EM52" s="19">
        <v>0</v>
      </c>
      <c r="EN52" s="19">
        <v>1</v>
      </c>
      <c r="EO52" s="19">
        <v>0</v>
      </c>
      <c r="EP52" s="19">
        <v>1</v>
      </c>
      <c r="EQ52" s="19">
        <v>0</v>
      </c>
      <c r="ER52" s="19">
        <v>0</v>
      </c>
      <c r="ES52" s="19">
        <v>0</v>
      </c>
      <c r="ET52" s="19">
        <v>0</v>
      </c>
      <c r="EU52" s="19">
        <v>0</v>
      </c>
      <c r="EV52" s="19">
        <v>0</v>
      </c>
      <c r="EW52" s="120" t="s">
        <v>255</v>
      </c>
      <c r="EX52" s="121" t="s">
        <v>255</v>
      </c>
      <c r="EY52" s="120" t="s">
        <v>255</v>
      </c>
      <c r="EZ52" s="120" t="s">
        <v>255</v>
      </c>
      <c r="FA52" s="120" t="s">
        <v>255</v>
      </c>
      <c r="FB52" s="19" t="s">
        <v>255</v>
      </c>
      <c r="FC52" s="19" t="s">
        <v>255</v>
      </c>
      <c r="FD52" s="19" t="s">
        <v>255</v>
      </c>
      <c r="FE52" s="19" t="s">
        <v>255</v>
      </c>
      <c r="FF52" s="19" t="s">
        <v>255</v>
      </c>
      <c r="FG52" s="19" t="s">
        <v>255</v>
      </c>
      <c r="FH52" s="19" t="s">
        <v>255</v>
      </c>
      <c r="FI52" s="19" t="s">
        <v>255</v>
      </c>
      <c r="FJ52" s="19" t="s">
        <v>255</v>
      </c>
      <c r="FK52" s="19" t="s">
        <v>255</v>
      </c>
      <c r="FL52" s="19" t="s">
        <v>255</v>
      </c>
      <c r="FM52" s="19" t="s">
        <v>255</v>
      </c>
      <c r="FN52" s="19" t="s">
        <v>255</v>
      </c>
    </row>
    <row r="53" spans="1:170" ht="33" customHeight="1" x14ac:dyDescent="0.25">
      <c r="A53" s="247"/>
      <c r="B53" s="251" t="s">
        <v>54</v>
      </c>
      <c r="C53" s="252"/>
      <c r="D53" s="17">
        <v>0</v>
      </c>
      <c r="E53" s="17">
        <v>0</v>
      </c>
      <c r="F53" s="17">
        <v>0</v>
      </c>
      <c r="G53" s="17">
        <v>1</v>
      </c>
      <c r="H53" s="17">
        <v>0.5</v>
      </c>
      <c r="I53" s="125">
        <v>0.5</v>
      </c>
      <c r="J53" s="117">
        <v>0.5</v>
      </c>
      <c r="K53" s="117">
        <v>0</v>
      </c>
      <c r="L53" s="117">
        <v>1</v>
      </c>
      <c r="M53" s="117">
        <v>0</v>
      </c>
      <c r="N53" s="119">
        <v>0</v>
      </c>
      <c r="O53" s="120">
        <v>0</v>
      </c>
      <c r="P53" s="120">
        <v>1</v>
      </c>
      <c r="Q53" s="120">
        <v>0</v>
      </c>
      <c r="R53" s="121">
        <v>0</v>
      </c>
      <c r="S53" s="120">
        <v>0</v>
      </c>
      <c r="T53" s="121">
        <v>0</v>
      </c>
      <c r="U53" s="120">
        <v>0</v>
      </c>
      <c r="V53" s="120">
        <v>0</v>
      </c>
      <c r="W53" s="120">
        <v>0</v>
      </c>
      <c r="X53" s="19">
        <v>0</v>
      </c>
      <c r="Y53" s="17">
        <v>0.5</v>
      </c>
      <c r="Z53" s="17">
        <v>0</v>
      </c>
      <c r="AA53" s="17">
        <v>0</v>
      </c>
      <c r="AB53" s="17">
        <v>0</v>
      </c>
      <c r="AC53" s="17">
        <v>0</v>
      </c>
      <c r="AD53" s="17">
        <v>0.5</v>
      </c>
      <c r="AE53" s="19" t="s">
        <v>255</v>
      </c>
      <c r="AF53" s="17">
        <v>0</v>
      </c>
      <c r="AG53" s="17">
        <v>0</v>
      </c>
      <c r="AH53" s="19" t="s">
        <v>255</v>
      </c>
      <c r="AI53" s="17">
        <v>0</v>
      </c>
      <c r="AJ53" s="17">
        <v>0</v>
      </c>
      <c r="AK53" s="17">
        <v>0</v>
      </c>
      <c r="AL53" s="17">
        <v>0</v>
      </c>
      <c r="AM53" s="17">
        <v>0</v>
      </c>
      <c r="AN53" s="19" t="s">
        <v>255</v>
      </c>
      <c r="AO53" s="17" t="s">
        <v>255</v>
      </c>
      <c r="AP53" s="17">
        <v>0</v>
      </c>
      <c r="AQ53" s="17">
        <v>1</v>
      </c>
      <c r="AR53" s="17">
        <v>0</v>
      </c>
      <c r="AS53" s="17">
        <v>0</v>
      </c>
      <c r="AT53" s="19" t="s">
        <v>255</v>
      </c>
      <c r="AU53" s="17">
        <v>0</v>
      </c>
      <c r="AV53" s="17">
        <v>0.5</v>
      </c>
      <c r="AW53" s="17">
        <v>0</v>
      </c>
      <c r="AX53" s="17">
        <v>0</v>
      </c>
      <c r="AY53" s="17">
        <v>0</v>
      </c>
      <c r="AZ53" s="17">
        <v>0</v>
      </c>
      <c r="BA53" s="17">
        <v>1</v>
      </c>
      <c r="BB53" s="17">
        <v>0</v>
      </c>
      <c r="BC53" s="19" t="s">
        <v>255</v>
      </c>
      <c r="BD53" s="19" t="s">
        <v>255</v>
      </c>
      <c r="BE53" s="17">
        <v>0.5</v>
      </c>
      <c r="BF53" s="19" t="s">
        <v>255</v>
      </c>
      <c r="BG53" s="17">
        <v>0</v>
      </c>
      <c r="BH53" s="17">
        <v>0</v>
      </c>
      <c r="BI53" s="17">
        <v>0</v>
      </c>
      <c r="BJ53" s="19" t="s">
        <v>255</v>
      </c>
      <c r="BK53" s="17">
        <v>1</v>
      </c>
      <c r="BL53" s="17">
        <v>0</v>
      </c>
      <c r="BM53" s="17">
        <v>0</v>
      </c>
      <c r="BN53" s="17">
        <v>0</v>
      </c>
      <c r="BO53" s="17">
        <v>0</v>
      </c>
      <c r="BP53" s="17">
        <v>0</v>
      </c>
      <c r="BQ53" s="17">
        <v>0</v>
      </c>
      <c r="BR53" s="17">
        <v>0</v>
      </c>
      <c r="BS53" s="17">
        <v>0</v>
      </c>
      <c r="BT53" s="17">
        <v>0</v>
      </c>
      <c r="BU53" s="17">
        <v>0</v>
      </c>
      <c r="BV53" s="17" t="s">
        <v>255</v>
      </c>
      <c r="BW53" s="17">
        <v>0</v>
      </c>
      <c r="BX53" s="17" t="s">
        <v>255</v>
      </c>
      <c r="BY53" s="17">
        <v>0</v>
      </c>
      <c r="BZ53" s="17">
        <v>0</v>
      </c>
      <c r="CA53" s="19" t="s">
        <v>255</v>
      </c>
      <c r="CB53" s="19" t="s">
        <v>255</v>
      </c>
      <c r="CC53" s="17">
        <v>0</v>
      </c>
      <c r="CD53" s="17">
        <v>0</v>
      </c>
      <c r="CE53" s="17">
        <v>0</v>
      </c>
      <c r="CF53" s="17">
        <v>0</v>
      </c>
      <c r="CG53" s="123">
        <v>0</v>
      </c>
      <c r="CH53" s="123">
        <v>1</v>
      </c>
      <c r="CI53" s="123">
        <v>0</v>
      </c>
      <c r="CJ53" s="123">
        <v>0</v>
      </c>
      <c r="CK53" s="124">
        <v>0</v>
      </c>
      <c r="CL53" s="124">
        <v>0</v>
      </c>
      <c r="CM53" s="123">
        <v>0</v>
      </c>
      <c r="CN53" s="123">
        <v>0</v>
      </c>
      <c r="CO53" s="123">
        <v>0.5</v>
      </c>
      <c r="CP53" s="17">
        <v>0</v>
      </c>
      <c r="CQ53" s="17">
        <v>0</v>
      </c>
      <c r="CR53" s="17">
        <v>0.5</v>
      </c>
      <c r="CS53" s="17">
        <v>0</v>
      </c>
      <c r="CT53" s="17">
        <v>1</v>
      </c>
      <c r="CU53" s="17" t="s">
        <v>255</v>
      </c>
      <c r="CV53" s="17" t="s">
        <v>255</v>
      </c>
      <c r="CW53" s="17">
        <v>1</v>
      </c>
      <c r="CX53" s="17">
        <v>1</v>
      </c>
      <c r="CY53" s="17">
        <v>1</v>
      </c>
      <c r="CZ53" s="17" t="s">
        <v>255</v>
      </c>
      <c r="DA53" s="17">
        <v>0</v>
      </c>
      <c r="DB53" s="17">
        <v>0</v>
      </c>
      <c r="DC53" s="17" t="s">
        <v>255</v>
      </c>
      <c r="DD53" s="19" t="s">
        <v>255</v>
      </c>
      <c r="DE53" s="17">
        <v>1</v>
      </c>
      <c r="DF53" s="17">
        <v>1</v>
      </c>
      <c r="DG53" s="17">
        <v>0</v>
      </c>
      <c r="DH53" s="17">
        <v>0</v>
      </c>
      <c r="DI53" s="17">
        <v>0</v>
      </c>
      <c r="DJ53" s="17">
        <v>0.5</v>
      </c>
      <c r="DK53" s="17" t="s">
        <v>255</v>
      </c>
      <c r="DL53" s="17" t="s">
        <v>255</v>
      </c>
      <c r="DM53" s="17">
        <v>0</v>
      </c>
      <c r="DN53" s="17" t="s">
        <v>255</v>
      </c>
      <c r="DO53" s="17" t="s">
        <v>255</v>
      </c>
      <c r="DP53" s="17" t="s">
        <v>255</v>
      </c>
      <c r="DQ53" s="17" t="s">
        <v>255</v>
      </c>
      <c r="DR53" s="17" t="s">
        <v>255</v>
      </c>
      <c r="DS53" s="17">
        <v>0.5</v>
      </c>
      <c r="DT53" s="17">
        <v>1</v>
      </c>
      <c r="DU53" s="17">
        <v>0</v>
      </c>
      <c r="DV53" s="17">
        <v>0</v>
      </c>
      <c r="DW53" s="17" t="s">
        <v>255</v>
      </c>
      <c r="DX53" s="17">
        <v>0</v>
      </c>
      <c r="DY53" s="17">
        <v>0</v>
      </c>
      <c r="DZ53" s="17">
        <v>0</v>
      </c>
      <c r="EA53" s="17" t="s">
        <v>255</v>
      </c>
      <c r="EB53" s="17">
        <v>0</v>
      </c>
      <c r="EC53" s="17">
        <v>0</v>
      </c>
      <c r="ED53" s="17">
        <v>1</v>
      </c>
      <c r="EE53" s="17">
        <v>0</v>
      </c>
      <c r="EF53" s="17">
        <v>1</v>
      </c>
      <c r="EG53" s="17">
        <v>0</v>
      </c>
      <c r="EH53" s="17">
        <v>0</v>
      </c>
      <c r="EI53" s="17" t="s">
        <v>255</v>
      </c>
      <c r="EJ53" s="17">
        <v>0</v>
      </c>
      <c r="EK53" s="17">
        <v>0</v>
      </c>
      <c r="EL53" s="17">
        <v>0</v>
      </c>
      <c r="EM53" s="17">
        <v>0</v>
      </c>
      <c r="EN53" s="17">
        <v>0</v>
      </c>
      <c r="EO53" s="17" t="s">
        <v>255</v>
      </c>
      <c r="EP53" s="17">
        <v>1</v>
      </c>
      <c r="EQ53" s="17">
        <v>0.5</v>
      </c>
      <c r="ER53" s="17">
        <v>0</v>
      </c>
      <c r="ES53" s="17">
        <v>1</v>
      </c>
      <c r="ET53" s="17">
        <v>0</v>
      </c>
      <c r="EU53" s="17">
        <v>0</v>
      </c>
      <c r="EV53" s="17">
        <v>0</v>
      </c>
      <c r="EW53" s="122">
        <v>0</v>
      </c>
      <c r="EX53" s="128">
        <v>0</v>
      </c>
      <c r="EY53" s="122" t="s">
        <v>255</v>
      </c>
      <c r="EZ53" s="122" t="s">
        <v>255</v>
      </c>
      <c r="FA53" s="122">
        <v>0</v>
      </c>
      <c r="FB53" s="17" t="s">
        <v>255</v>
      </c>
      <c r="FC53" s="17">
        <v>0</v>
      </c>
      <c r="FD53" s="17">
        <v>0</v>
      </c>
      <c r="FE53" s="17" t="s">
        <v>255</v>
      </c>
      <c r="FF53" s="17">
        <v>0</v>
      </c>
      <c r="FG53" s="17">
        <v>0</v>
      </c>
      <c r="FH53" s="17">
        <v>0</v>
      </c>
      <c r="FI53" s="17">
        <v>0.5</v>
      </c>
      <c r="FJ53" s="17">
        <v>0</v>
      </c>
      <c r="FK53" s="17">
        <v>0</v>
      </c>
      <c r="FL53" s="17">
        <v>0</v>
      </c>
      <c r="FM53" s="17" t="s">
        <v>255</v>
      </c>
      <c r="FN53" s="17">
        <v>0</v>
      </c>
    </row>
    <row r="54" spans="1:170" s="10" customFormat="1" ht="18" customHeight="1" x14ac:dyDescent="0.25">
      <c r="A54" s="247"/>
      <c r="B54" s="253" t="s">
        <v>55</v>
      </c>
      <c r="C54" s="254"/>
      <c r="D54" s="29" t="s">
        <v>5</v>
      </c>
      <c r="E54" s="29" t="s">
        <v>5</v>
      </c>
      <c r="F54" s="29" t="s">
        <v>5</v>
      </c>
      <c r="G54" s="29" t="s">
        <v>5</v>
      </c>
      <c r="H54" s="29" t="s">
        <v>5</v>
      </c>
      <c r="I54" s="29" t="s">
        <v>5</v>
      </c>
      <c r="J54" s="29" t="s">
        <v>5</v>
      </c>
      <c r="K54" s="29" t="s">
        <v>5</v>
      </c>
      <c r="L54" s="29" t="s">
        <v>5</v>
      </c>
      <c r="M54" s="29" t="s">
        <v>5</v>
      </c>
      <c r="N54" s="29" t="s">
        <v>5</v>
      </c>
      <c r="O54" s="29" t="s">
        <v>5</v>
      </c>
      <c r="P54" s="29" t="s">
        <v>5</v>
      </c>
      <c r="Q54" s="29" t="s">
        <v>5</v>
      </c>
      <c r="R54" s="29" t="s">
        <v>5</v>
      </c>
      <c r="S54" s="29" t="s">
        <v>5</v>
      </c>
      <c r="T54" s="29" t="s">
        <v>5</v>
      </c>
      <c r="U54" s="29" t="s">
        <v>5</v>
      </c>
      <c r="V54" s="29" t="s">
        <v>5</v>
      </c>
      <c r="W54" s="29" t="s">
        <v>5</v>
      </c>
      <c r="X54" s="29" t="s">
        <v>5</v>
      </c>
      <c r="Y54" s="29" t="s">
        <v>5</v>
      </c>
      <c r="Z54" s="29" t="s">
        <v>5</v>
      </c>
      <c r="AA54" s="29" t="s">
        <v>5</v>
      </c>
      <c r="AB54" s="29" t="s">
        <v>5</v>
      </c>
      <c r="AC54" s="29" t="s">
        <v>5</v>
      </c>
      <c r="AD54" s="29" t="s">
        <v>5</v>
      </c>
      <c r="AE54" s="29" t="s">
        <v>5</v>
      </c>
      <c r="AF54" s="29" t="s">
        <v>5</v>
      </c>
      <c r="AG54" s="29" t="s">
        <v>5</v>
      </c>
      <c r="AH54" s="29" t="s">
        <v>5</v>
      </c>
      <c r="AI54" s="29" t="s">
        <v>5</v>
      </c>
      <c r="AJ54" s="29" t="s">
        <v>5</v>
      </c>
      <c r="AK54" s="29" t="s">
        <v>5</v>
      </c>
      <c r="AL54" s="29" t="s">
        <v>5</v>
      </c>
      <c r="AM54" s="29" t="s">
        <v>5</v>
      </c>
      <c r="AN54" s="29" t="s">
        <v>5</v>
      </c>
      <c r="AO54" s="29" t="s">
        <v>5</v>
      </c>
      <c r="AP54" s="29" t="s">
        <v>5</v>
      </c>
      <c r="AQ54" s="29" t="s">
        <v>5</v>
      </c>
      <c r="AR54" s="29" t="s">
        <v>5</v>
      </c>
      <c r="AS54" s="29" t="s">
        <v>5</v>
      </c>
      <c r="AT54" s="29" t="s">
        <v>5</v>
      </c>
      <c r="AU54" s="29" t="s">
        <v>5</v>
      </c>
      <c r="AV54" s="29" t="s">
        <v>5</v>
      </c>
      <c r="AW54" s="29" t="s">
        <v>5</v>
      </c>
      <c r="AX54" s="29" t="s">
        <v>5</v>
      </c>
      <c r="AY54" s="29" t="s">
        <v>5</v>
      </c>
      <c r="AZ54" s="29" t="s">
        <v>5</v>
      </c>
      <c r="BA54" s="29" t="s">
        <v>5</v>
      </c>
      <c r="BB54" s="29" t="s">
        <v>5</v>
      </c>
      <c r="BC54" s="29" t="s">
        <v>5</v>
      </c>
      <c r="BD54" s="29" t="s">
        <v>5</v>
      </c>
      <c r="BE54" s="29" t="s">
        <v>5</v>
      </c>
      <c r="BF54" s="29" t="s">
        <v>5</v>
      </c>
      <c r="BG54" s="29" t="s">
        <v>5</v>
      </c>
      <c r="BH54" s="29" t="s">
        <v>5</v>
      </c>
      <c r="BI54" s="29" t="s">
        <v>5</v>
      </c>
      <c r="BJ54" s="29" t="s">
        <v>5</v>
      </c>
      <c r="BK54" s="29" t="s">
        <v>5</v>
      </c>
      <c r="BL54" s="29" t="s">
        <v>5</v>
      </c>
      <c r="BM54" s="29" t="s">
        <v>5</v>
      </c>
      <c r="BN54" s="29" t="s">
        <v>5</v>
      </c>
      <c r="BO54" s="29" t="s">
        <v>5</v>
      </c>
      <c r="BP54" s="29" t="s">
        <v>5</v>
      </c>
      <c r="BQ54" s="29" t="s">
        <v>5</v>
      </c>
      <c r="BR54" s="29" t="s">
        <v>5</v>
      </c>
      <c r="BS54" s="29" t="s">
        <v>5</v>
      </c>
      <c r="BT54" s="29" t="s">
        <v>5</v>
      </c>
      <c r="BU54" s="29" t="s">
        <v>5</v>
      </c>
      <c r="BV54" s="29" t="s">
        <v>5</v>
      </c>
      <c r="BW54" s="29" t="s">
        <v>5</v>
      </c>
      <c r="BX54" s="29" t="s">
        <v>5</v>
      </c>
      <c r="BY54" s="29" t="s">
        <v>5</v>
      </c>
      <c r="BZ54" s="29" t="s">
        <v>5</v>
      </c>
      <c r="CA54" s="29" t="s">
        <v>5</v>
      </c>
      <c r="CB54" s="29" t="s">
        <v>5</v>
      </c>
      <c r="CC54" s="29" t="s">
        <v>5</v>
      </c>
      <c r="CD54" s="29" t="s">
        <v>5</v>
      </c>
      <c r="CE54" s="29" t="s">
        <v>5</v>
      </c>
      <c r="CF54" s="29" t="s">
        <v>5</v>
      </c>
      <c r="CG54" s="29" t="s">
        <v>5</v>
      </c>
      <c r="CH54" s="29" t="s">
        <v>5</v>
      </c>
      <c r="CI54" s="29" t="s">
        <v>5</v>
      </c>
      <c r="CJ54" s="29" t="s">
        <v>5</v>
      </c>
      <c r="CK54" s="29" t="s">
        <v>5</v>
      </c>
      <c r="CL54" s="29" t="s">
        <v>5</v>
      </c>
      <c r="CM54" s="29" t="s">
        <v>5</v>
      </c>
      <c r="CN54" s="29" t="s">
        <v>5</v>
      </c>
      <c r="CO54" s="29" t="s">
        <v>5</v>
      </c>
      <c r="CP54" s="29" t="s">
        <v>5</v>
      </c>
      <c r="CQ54" s="29" t="s">
        <v>5</v>
      </c>
      <c r="CR54" s="29" t="s">
        <v>5</v>
      </c>
      <c r="CS54" s="29" t="s">
        <v>5</v>
      </c>
      <c r="CT54" s="29" t="s">
        <v>5</v>
      </c>
      <c r="CU54" s="29" t="s">
        <v>5</v>
      </c>
      <c r="CV54" s="29" t="s">
        <v>5</v>
      </c>
      <c r="CW54" s="29" t="s">
        <v>5</v>
      </c>
      <c r="CX54" s="29" t="s">
        <v>5</v>
      </c>
      <c r="CY54" s="29" t="s">
        <v>5</v>
      </c>
      <c r="CZ54" s="29" t="s">
        <v>5</v>
      </c>
      <c r="DA54" s="29" t="s">
        <v>5</v>
      </c>
      <c r="DB54" s="29" t="s">
        <v>5</v>
      </c>
      <c r="DC54" s="29" t="s">
        <v>5</v>
      </c>
      <c r="DD54" s="29" t="s">
        <v>5</v>
      </c>
      <c r="DE54" s="29" t="s">
        <v>5</v>
      </c>
      <c r="DF54" s="29" t="s">
        <v>5</v>
      </c>
      <c r="DG54" s="29" t="s">
        <v>5</v>
      </c>
      <c r="DH54" s="29" t="s">
        <v>5</v>
      </c>
      <c r="DI54" s="29" t="s">
        <v>5</v>
      </c>
      <c r="DJ54" s="29" t="s">
        <v>5</v>
      </c>
      <c r="DK54" s="29" t="s">
        <v>5</v>
      </c>
      <c r="DL54" s="29" t="s">
        <v>5</v>
      </c>
      <c r="DM54" s="29" t="s">
        <v>5</v>
      </c>
      <c r="DN54" s="29" t="s">
        <v>5</v>
      </c>
      <c r="DO54" s="29" t="s">
        <v>5</v>
      </c>
      <c r="DP54" s="29" t="s">
        <v>5</v>
      </c>
      <c r="DQ54" s="29" t="s">
        <v>5</v>
      </c>
      <c r="DR54" s="29" t="s">
        <v>5</v>
      </c>
      <c r="DS54" s="29" t="s">
        <v>5</v>
      </c>
      <c r="DT54" s="29" t="s">
        <v>5</v>
      </c>
      <c r="DU54" s="29" t="s">
        <v>5</v>
      </c>
      <c r="DV54" s="29" t="s">
        <v>5</v>
      </c>
      <c r="DW54" s="29" t="s">
        <v>5</v>
      </c>
      <c r="DX54" s="29" t="s">
        <v>5</v>
      </c>
      <c r="DY54" s="29" t="s">
        <v>5</v>
      </c>
      <c r="DZ54" s="29" t="s">
        <v>5</v>
      </c>
      <c r="EA54" s="29" t="s">
        <v>5</v>
      </c>
      <c r="EB54" s="29" t="s">
        <v>5</v>
      </c>
      <c r="EC54" s="29" t="s">
        <v>5</v>
      </c>
      <c r="ED54" s="29" t="s">
        <v>5</v>
      </c>
      <c r="EE54" s="29" t="s">
        <v>5</v>
      </c>
      <c r="EF54" s="29" t="s">
        <v>5</v>
      </c>
      <c r="EG54" s="29" t="s">
        <v>5</v>
      </c>
      <c r="EH54" s="29" t="s">
        <v>5</v>
      </c>
      <c r="EI54" s="29" t="s">
        <v>5</v>
      </c>
      <c r="EJ54" s="29" t="s">
        <v>5</v>
      </c>
      <c r="EK54" s="29" t="s">
        <v>5</v>
      </c>
      <c r="EL54" s="29" t="s">
        <v>5</v>
      </c>
      <c r="EM54" s="29" t="s">
        <v>5</v>
      </c>
      <c r="EN54" s="29" t="s">
        <v>5</v>
      </c>
      <c r="EO54" s="29" t="s">
        <v>5</v>
      </c>
      <c r="EP54" s="29" t="s">
        <v>5</v>
      </c>
      <c r="EQ54" s="29" t="s">
        <v>5</v>
      </c>
      <c r="ER54" s="29" t="s">
        <v>5</v>
      </c>
      <c r="ES54" s="29" t="s">
        <v>5</v>
      </c>
      <c r="ET54" s="29" t="s">
        <v>5</v>
      </c>
      <c r="EU54" s="29" t="s">
        <v>5</v>
      </c>
      <c r="EV54" s="29" t="s">
        <v>5</v>
      </c>
      <c r="EW54" s="29" t="s">
        <v>5</v>
      </c>
      <c r="EX54" s="29" t="s">
        <v>5</v>
      </c>
      <c r="EY54" s="29" t="s">
        <v>5</v>
      </c>
      <c r="EZ54" s="29" t="s">
        <v>5</v>
      </c>
      <c r="FA54" s="29" t="s">
        <v>5</v>
      </c>
      <c r="FB54" s="29" t="s">
        <v>5</v>
      </c>
      <c r="FC54" s="29" t="s">
        <v>5</v>
      </c>
      <c r="FD54" s="29" t="s">
        <v>5</v>
      </c>
      <c r="FE54" s="29" t="s">
        <v>5</v>
      </c>
      <c r="FF54" s="29" t="s">
        <v>5</v>
      </c>
      <c r="FG54" s="29" t="s">
        <v>5</v>
      </c>
      <c r="FH54" s="29" t="s">
        <v>5</v>
      </c>
      <c r="FI54" s="29" t="s">
        <v>5</v>
      </c>
      <c r="FJ54" s="29" t="s">
        <v>5</v>
      </c>
      <c r="FK54" s="29" t="s">
        <v>5</v>
      </c>
      <c r="FL54" s="29" t="s">
        <v>5</v>
      </c>
      <c r="FM54" s="29" t="s">
        <v>5</v>
      </c>
      <c r="FN54" s="29" t="s">
        <v>5</v>
      </c>
    </row>
    <row r="55" spans="1:170" ht="15.75" customHeight="1" x14ac:dyDescent="0.25">
      <c r="A55" s="247"/>
      <c r="B55" s="251" t="s">
        <v>56</v>
      </c>
      <c r="C55" s="252"/>
      <c r="D55" s="19">
        <v>0</v>
      </c>
      <c r="E55" s="19">
        <v>0</v>
      </c>
      <c r="F55" s="19">
        <v>1</v>
      </c>
      <c r="G55" s="19">
        <v>0</v>
      </c>
      <c r="H55" s="19">
        <v>1</v>
      </c>
      <c r="I55" s="118">
        <v>1</v>
      </c>
      <c r="J55" s="118">
        <v>1</v>
      </c>
      <c r="K55" s="118">
        <v>1</v>
      </c>
      <c r="L55" s="118">
        <v>1</v>
      </c>
      <c r="M55" s="118">
        <v>1</v>
      </c>
      <c r="N55" s="119">
        <v>1</v>
      </c>
      <c r="O55" s="122">
        <v>1</v>
      </c>
      <c r="P55" s="120">
        <v>1</v>
      </c>
      <c r="Q55" s="123">
        <v>0</v>
      </c>
      <c r="R55" s="121">
        <v>1</v>
      </c>
      <c r="S55" s="120">
        <v>1</v>
      </c>
      <c r="T55" s="121">
        <v>1</v>
      </c>
      <c r="U55" s="120">
        <v>1</v>
      </c>
      <c r="V55" s="120">
        <v>1</v>
      </c>
      <c r="W55" s="120">
        <v>1</v>
      </c>
      <c r="X55" s="19">
        <v>1</v>
      </c>
      <c r="Y55" s="19">
        <v>1</v>
      </c>
      <c r="Z55" s="19">
        <v>0</v>
      </c>
      <c r="AA55" s="19">
        <v>1</v>
      </c>
      <c r="AB55" s="19">
        <v>1</v>
      </c>
      <c r="AC55" s="19">
        <v>1</v>
      </c>
      <c r="AD55" s="19">
        <v>1</v>
      </c>
      <c r="AE55" s="19">
        <v>1</v>
      </c>
      <c r="AF55" s="19">
        <v>1</v>
      </c>
      <c r="AG55" s="19">
        <v>1</v>
      </c>
      <c r="AH55" s="19">
        <v>1</v>
      </c>
      <c r="AI55" s="19">
        <v>0</v>
      </c>
      <c r="AJ55" s="19">
        <v>0</v>
      </c>
      <c r="AK55" s="19">
        <v>0</v>
      </c>
      <c r="AL55" s="19">
        <v>1</v>
      </c>
      <c r="AM55" s="19">
        <v>1</v>
      </c>
      <c r="AN55" s="19">
        <v>1</v>
      </c>
      <c r="AO55" s="19">
        <v>1</v>
      </c>
      <c r="AP55" s="19">
        <v>1</v>
      </c>
      <c r="AQ55" s="19">
        <v>1</v>
      </c>
      <c r="AR55" s="19">
        <v>0</v>
      </c>
      <c r="AS55" s="19">
        <v>0</v>
      </c>
      <c r="AT55" s="19">
        <v>1</v>
      </c>
      <c r="AU55" s="19">
        <v>1</v>
      </c>
      <c r="AV55" s="19">
        <v>1</v>
      </c>
      <c r="AW55" s="19">
        <v>1</v>
      </c>
      <c r="AX55" s="19">
        <v>1</v>
      </c>
      <c r="AY55" s="19">
        <v>1</v>
      </c>
      <c r="AZ55" s="19">
        <v>0</v>
      </c>
      <c r="BA55" s="19">
        <v>1</v>
      </c>
      <c r="BB55" s="19">
        <v>1</v>
      </c>
      <c r="BC55" s="19">
        <v>1</v>
      </c>
      <c r="BD55" s="19">
        <v>1</v>
      </c>
      <c r="BE55" s="19">
        <v>1</v>
      </c>
      <c r="BF55" s="19">
        <v>1</v>
      </c>
      <c r="BG55" s="19">
        <v>1</v>
      </c>
      <c r="BH55" s="19">
        <v>1</v>
      </c>
      <c r="BI55" s="19">
        <v>0</v>
      </c>
      <c r="BJ55" s="19">
        <v>1</v>
      </c>
      <c r="BK55" s="19">
        <v>1</v>
      </c>
      <c r="BL55" s="19">
        <v>1</v>
      </c>
      <c r="BM55" s="19">
        <v>1</v>
      </c>
      <c r="BN55" s="19">
        <v>0</v>
      </c>
      <c r="BO55" s="19">
        <v>0</v>
      </c>
      <c r="BP55" s="19">
        <v>1</v>
      </c>
      <c r="BQ55" s="19">
        <v>1</v>
      </c>
      <c r="BR55" s="19">
        <v>1</v>
      </c>
      <c r="BS55" s="19">
        <v>1</v>
      </c>
      <c r="BT55" s="19">
        <v>1</v>
      </c>
      <c r="BU55" s="19">
        <v>1</v>
      </c>
      <c r="BV55" s="19">
        <v>1</v>
      </c>
      <c r="BW55" s="19">
        <v>1</v>
      </c>
      <c r="BX55" s="19">
        <v>0</v>
      </c>
      <c r="BY55" s="19">
        <v>1</v>
      </c>
      <c r="BZ55" s="19">
        <v>1</v>
      </c>
      <c r="CA55" s="19">
        <v>1</v>
      </c>
      <c r="CB55" s="19">
        <v>1</v>
      </c>
      <c r="CC55" s="19">
        <v>0</v>
      </c>
      <c r="CD55" s="19">
        <v>1</v>
      </c>
      <c r="CE55" s="19">
        <v>1</v>
      </c>
      <c r="CF55" s="19">
        <v>0</v>
      </c>
      <c r="CG55" s="120">
        <v>1</v>
      </c>
      <c r="CH55" s="120">
        <v>1</v>
      </c>
      <c r="CI55" s="120">
        <v>1</v>
      </c>
      <c r="CJ55" s="120">
        <v>1</v>
      </c>
      <c r="CK55" s="121">
        <v>1</v>
      </c>
      <c r="CL55" s="121">
        <v>1</v>
      </c>
      <c r="CM55" s="123">
        <v>1</v>
      </c>
      <c r="CN55" s="120">
        <v>1</v>
      </c>
      <c r="CO55" s="120">
        <v>1</v>
      </c>
      <c r="CP55" s="19">
        <v>1</v>
      </c>
      <c r="CQ55" s="19">
        <v>1</v>
      </c>
      <c r="CR55" s="19">
        <v>1</v>
      </c>
      <c r="CS55" s="19">
        <v>1</v>
      </c>
      <c r="CT55" s="19">
        <v>1</v>
      </c>
      <c r="CU55" s="19">
        <v>1</v>
      </c>
      <c r="CV55" s="19">
        <v>1</v>
      </c>
      <c r="CW55" s="19">
        <v>1</v>
      </c>
      <c r="CX55" s="19">
        <v>1</v>
      </c>
      <c r="CY55" s="19">
        <v>0</v>
      </c>
      <c r="CZ55" s="19">
        <v>1</v>
      </c>
      <c r="DA55" s="19">
        <v>1</v>
      </c>
      <c r="DB55" s="19">
        <v>0</v>
      </c>
      <c r="DC55" s="19">
        <v>1</v>
      </c>
      <c r="DD55" s="19">
        <v>1</v>
      </c>
      <c r="DE55" s="19">
        <v>1</v>
      </c>
      <c r="DF55" s="19">
        <v>1</v>
      </c>
      <c r="DG55" s="19">
        <v>1</v>
      </c>
      <c r="DH55" s="19">
        <v>1</v>
      </c>
      <c r="DI55" s="19">
        <v>1</v>
      </c>
      <c r="DJ55" s="19">
        <v>1</v>
      </c>
      <c r="DK55" s="19">
        <v>1</v>
      </c>
      <c r="DL55" s="19">
        <v>1</v>
      </c>
      <c r="DM55" s="19">
        <v>1</v>
      </c>
      <c r="DN55" s="19">
        <v>1</v>
      </c>
      <c r="DO55" s="19">
        <v>1</v>
      </c>
      <c r="DP55" s="19">
        <v>1</v>
      </c>
      <c r="DQ55" s="19">
        <v>1</v>
      </c>
      <c r="DR55" s="19">
        <v>1</v>
      </c>
      <c r="DS55" s="19">
        <v>1</v>
      </c>
      <c r="DT55" s="19">
        <v>1</v>
      </c>
      <c r="DU55" s="19">
        <v>1</v>
      </c>
      <c r="DV55" s="19">
        <v>1</v>
      </c>
      <c r="DW55" s="19">
        <v>1</v>
      </c>
      <c r="DX55" s="19">
        <v>1</v>
      </c>
      <c r="DY55" s="19">
        <v>1</v>
      </c>
      <c r="DZ55" s="19">
        <v>1</v>
      </c>
      <c r="EA55" s="19">
        <v>1</v>
      </c>
      <c r="EB55" s="19">
        <v>1</v>
      </c>
      <c r="EC55" s="19">
        <v>1</v>
      </c>
      <c r="ED55" s="19">
        <v>1</v>
      </c>
      <c r="EE55" s="19">
        <v>1</v>
      </c>
      <c r="EF55" s="19">
        <v>1</v>
      </c>
      <c r="EG55" s="19">
        <v>1</v>
      </c>
      <c r="EH55" s="19">
        <v>1</v>
      </c>
      <c r="EI55" s="19">
        <v>1</v>
      </c>
      <c r="EJ55" s="19">
        <v>1</v>
      </c>
      <c r="EK55" s="19">
        <v>1</v>
      </c>
      <c r="EL55" s="19">
        <v>1</v>
      </c>
      <c r="EM55" s="19">
        <v>1</v>
      </c>
      <c r="EN55" s="19">
        <v>1</v>
      </c>
      <c r="EO55" s="19">
        <v>1</v>
      </c>
      <c r="EP55" s="19">
        <v>1</v>
      </c>
      <c r="EQ55" s="19">
        <v>1</v>
      </c>
      <c r="ER55" s="19">
        <v>1</v>
      </c>
      <c r="ES55" s="19">
        <v>1</v>
      </c>
      <c r="ET55" s="19">
        <v>1</v>
      </c>
      <c r="EU55" s="19">
        <v>1</v>
      </c>
      <c r="EV55" s="19">
        <v>1</v>
      </c>
      <c r="EW55" s="120">
        <v>0</v>
      </c>
      <c r="EX55" s="121">
        <v>1</v>
      </c>
      <c r="EY55" s="120">
        <v>1</v>
      </c>
      <c r="EZ55" s="120">
        <v>1</v>
      </c>
      <c r="FA55" s="120">
        <v>0</v>
      </c>
      <c r="FB55" s="19">
        <v>1</v>
      </c>
      <c r="FC55" s="19">
        <v>1</v>
      </c>
      <c r="FD55" s="19">
        <v>1</v>
      </c>
      <c r="FE55" s="19">
        <v>1</v>
      </c>
      <c r="FF55" s="19">
        <v>0</v>
      </c>
      <c r="FG55" s="19">
        <v>1</v>
      </c>
      <c r="FH55" s="19">
        <v>0</v>
      </c>
      <c r="FI55" s="19">
        <v>1</v>
      </c>
      <c r="FJ55" s="19">
        <v>0</v>
      </c>
      <c r="FK55" s="19">
        <v>0</v>
      </c>
      <c r="FL55" s="19">
        <v>0</v>
      </c>
      <c r="FM55" s="19">
        <v>1</v>
      </c>
      <c r="FN55" s="19">
        <v>1</v>
      </c>
    </row>
    <row r="56" spans="1:170" s="31" customFormat="1" ht="16.5" customHeight="1" x14ac:dyDescent="0.25">
      <c r="A56" s="247"/>
      <c r="B56" s="255" t="s">
        <v>57</v>
      </c>
      <c r="C56" s="256"/>
      <c r="D56" s="19">
        <v>0</v>
      </c>
      <c r="E56" s="19">
        <v>0</v>
      </c>
      <c r="F56" s="19">
        <v>1</v>
      </c>
      <c r="G56" s="19">
        <v>1</v>
      </c>
      <c r="H56" s="19">
        <v>1</v>
      </c>
      <c r="I56" s="118">
        <v>1</v>
      </c>
      <c r="J56" s="118">
        <v>0</v>
      </c>
      <c r="K56" s="118">
        <v>1</v>
      </c>
      <c r="L56" s="118">
        <v>1</v>
      </c>
      <c r="M56" s="118">
        <v>1</v>
      </c>
      <c r="N56" s="119">
        <v>1</v>
      </c>
      <c r="O56" s="122">
        <v>1</v>
      </c>
      <c r="P56" s="122">
        <v>1</v>
      </c>
      <c r="Q56" s="123">
        <v>0</v>
      </c>
      <c r="R56" s="128">
        <v>1</v>
      </c>
      <c r="S56" s="122">
        <v>1</v>
      </c>
      <c r="T56" s="128">
        <v>1</v>
      </c>
      <c r="U56" s="122">
        <v>1</v>
      </c>
      <c r="V56" s="122">
        <v>1</v>
      </c>
      <c r="W56" s="122">
        <v>1</v>
      </c>
      <c r="X56" s="19">
        <v>1</v>
      </c>
      <c r="Y56" s="19">
        <v>1</v>
      </c>
      <c r="Z56" s="19">
        <v>0</v>
      </c>
      <c r="AA56" s="19">
        <v>1</v>
      </c>
      <c r="AB56" s="19">
        <v>1</v>
      </c>
      <c r="AC56" s="19">
        <v>0</v>
      </c>
      <c r="AD56" s="19">
        <v>1</v>
      </c>
      <c r="AE56" s="19">
        <v>1</v>
      </c>
      <c r="AF56" s="19">
        <v>0</v>
      </c>
      <c r="AG56" s="19">
        <v>1</v>
      </c>
      <c r="AH56" s="19">
        <v>1</v>
      </c>
      <c r="AI56" s="19">
        <v>0</v>
      </c>
      <c r="AJ56" s="19">
        <v>0</v>
      </c>
      <c r="AK56" s="19">
        <v>0</v>
      </c>
      <c r="AL56" s="19">
        <v>1</v>
      </c>
      <c r="AM56" s="19">
        <v>1</v>
      </c>
      <c r="AN56" s="19">
        <v>1</v>
      </c>
      <c r="AO56" s="19">
        <v>1</v>
      </c>
      <c r="AP56" s="19">
        <v>1</v>
      </c>
      <c r="AQ56" s="19">
        <v>1</v>
      </c>
      <c r="AR56" s="19">
        <v>0</v>
      </c>
      <c r="AS56" s="19">
        <v>0</v>
      </c>
      <c r="AT56" s="19">
        <v>1</v>
      </c>
      <c r="AU56" s="19">
        <v>1</v>
      </c>
      <c r="AV56" s="19">
        <v>1</v>
      </c>
      <c r="AW56" s="19">
        <v>1</v>
      </c>
      <c r="AX56" s="19">
        <v>1</v>
      </c>
      <c r="AY56" s="19">
        <v>1</v>
      </c>
      <c r="AZ56" s="19">
        <v>0</v>
      </c>
      <c r="BA56" s="19">
        <v>1</v>
      </c>
      <c r="BB56" s="19">
        <v>1</v>
      </c>
      <c r="BC56" s="19">
        <v>1</v>
      </c>
      <c r="BD56" s="19">
        <v>1</v>
      </c>
      <c r="BE56" s="19">
        <v>1</v>
      </c>
      <c r="BF56" s="19">
        <v>1</v>
      </c>
      <c r="BG56" s="19">
        <v>1</v>
      </c>
      <c r="BH56" s="19">
        <v>0</v>
      </c>
      <c r="BI56" s="19">
        <v>0</v>
      </c>
      <c r="BJ56" s="19">
        <v>1</v>
      </c>
      <c r="BK56" s="19">
        <v>1</v>
      </c>
      <c r="BL56" s="19">
        <v>1</v>
      </c>
      <c r="BM56" s="19">
        <v>1</v>
      </c>
      <c r="BN56" s="19">
        <v>0</v>
      </c>
      <c r="BO56" s="19">
        <v>0</v>
      </c>
      <c r="BP56" s="19">
        <v>1</v>
      </c>
      <c r="BQ56" s="19">
        <v>1</v>
      </c>
      <c r="BR56" s="19">
        <v>1</v>
      </c>
      <c r="BS56" s="19">
        <v>1</v>
      </c>
      <c r="BT56" s="19">
        <v>1</v>
      </c>
      <c r="BU56" s="19">
        <v>1</v>
      </c>
      <c r="BV56" s="19">
        <v>1</v>
      </c>
      <c r="BW56" s="19">
        <v>1</v>
      </c>
      <c r="BX56" s="19">
        <v>0</v>
      </c>
      <c r="BY56" s="19">
        <v>1</v>
      </c>
      <c r="BZ56" s="19">
        <v>1</v>
      </c>
      <c r="CA56" s="19">
        <v>1</v>
      </c>
      <c r="CB56" s="19">
        <v>1</v>
      </c>
      <c r="CC56" s="19">
        <v>0</v>
      </c>
      <c r="CD56" s="19">
        <v>1</v>
      </c>
      <c r="CE56" s="19">
        <v>1</v>
      </c>
      <c r="CF56" s="19">
        <v>0</v>
      </c>
      <c r="CG56" s="122">
        <v>1</v>
      </c>
      <c r="CH56" s="122">
        <v>1</v>
      </c>
      <c r="CI56" s="122">
        <v>1</v>
      </c>
      <c r="CJ56" s="122">
        <v>1</v>
      </c>
      <c r="CK56" s="128">
        <v>1</v>
      </c>
      <c r="CL56" s="128">
        <v>1</v>
      </c>
      <c r="CM56" s="123">
        <v>1</v>
      </c>
      <c r="CN56" s="122">
        <v>1</v>
      </c>
      <c r="CO56" s="122">
        <v>1</v>
      </c>
      <c r="CP56" s="19">
        <v>1</v>
      </c>
      <c r="CQ56" s="19">
        <v>1</v>
      </c>
      <c r="CR56" s="19">
        <v>1</v>
      </c>
      <c r="CS56" s="19">
        <v>1</v>
      </c>
      <c r="CT56" s="19">
        <v>1</v>
      </c>
      <c r="CU56" s="19">
        <v>1</v>
      </c>
      <c r="CV56" s="19">
        <v>1</v>
      </c>
      <c r="CW56" s="19">
        <v>1</v>
      </c>
      <c r="CX56" s="19">
        <v>1</v>
      </c>
      <c r="CY56" s="19">
        <v>1</v>
      </c>
      <c r="CZ56" s="19">
        <v>1</v>
      </c>
      <c r="DA56" s="19">
        <v>1</v>
      </c>
      <c r="DB56" s="19">
        <v>0</v>
      </c>
      <c r="DC56" s="19">
        <v>1</v>
      </c>
      <c r="DD56" s="19">
        <v>1</v>
      </c>
      <c r="DE56" s="19">
        <v>1</v>
      </c>
      <c r="DF56" s="19">
        <v>1</v>
      </c>
      <c r="DG56" s="19">
        <v>1</v>
      </c>
      <c r="DH56" s="19">
        <v>0</v>
      </c>
      <c r="DI56" s="19">
        <v>1</v>
      </c>
      <c r="DJ56" s="19">
        <v>1</v>
      </c>
      <c r="DK56" s="19">
        <v>1</v>
      </c>
      <c r="DL56" s="19">
        <v>1</v>
      </c>
      <c r="DM56" s="19">
        <v>1</v>
      </c>
      <c r="DN56" s="19">
        <v>1</v>
      </c>
      <c r="DO56" s="19">
        <v>1</v>
      </c>
      <c r="DP56" s="19">
        <v>1</v>
      </c>
      <c r="DQ56" s="19">
        <v>1</v>
      </c>
      <c r="DR56" s="19">
        <v>1</v>
      </c>
      <c r="DS56" s="19">
        <v>1</v>
      </c>
      <c r="DT56" s="19">
        <v>1</v>
      </c>
      <c r="DU56" s="19">
        <v>1</v>
      </c>
      <c r="DV56" s="19">
        <v>1</v>
      </c>
      <c r="DW56" s="19">
        <v>1</v>
      </c>
      <c r="DX56" s="19">
        <v>1</v>
      </c>
      <c r="DY56" s="19">
        <v>1</v>
      </c>
      <c r="DZ56" s="19">
        <v>1</v>
      </c>
      <c r="EA56" s="19">
        <v>1</v>
      </c>
      <c r="EB56" s="19">
        <v>1</v>
      </c>
      <c r="EC56" s="19">
        <v>1</v>
      </c>
      <c r="ED56" s="19">
        <v>1</v>
      </c>
      <c r="EE56" s="19">
        <v>1</v>
      </c>
      <c r="EF56" s="19">
        <v>1</v>
      </c>
      <c r="EG56" s="19">
        <v>1</v>
      </c>
      <c r="EH56" s="19">
        <v>1</v>
      </c>
      <c r="EI56" s="19">
        <v>1</v>
      </c>
      <c r="EJ56" s="19">
        <v>1</v>
      </c>
      <c r="EK56" s="19">
        <v>1</v>
      </c>
      <c r="EL56" s="19">
        <v>1</v>
      </c>
      <c r="EM56" s="19">
        <v>1</v>
      </c>
      <c r="EN56" s="19">
        <v>1</v>
      </c>
      <c r="EO56" s="19">
        <v>0</v>
      </c>
      <c r="EP56" s="19">
        <v>1</v>
      </c>
      <c r="EQ56" s="19">
        <v>1</v>
      </c>
      <c r="ER56" s="19">
        <v>0</v>
      </c>
      <c r="ES56" s="19">
        <v>1</v>
      </c>
      <c r="ET56" s="19">
        <v>1</v>
      </c>
      <c r="EU56" s="19">
        <v>1</v>
      </c>
      <c r="EV56" s="19">
        <v>1</v>
      </c>
      <c r="EW56" s="122">
        <v>0</v>
      </c>
      <c r="EX56" s="128">
        <v>1</v>
      </c>
      <c r="EY56" s="122">
        <v>1</v>
      </c>
      <c r="EZ56" s="122">
        <v>1</v>
      </c>
      <c r="FA56" s="122">
        <v>0</v>
      </c>
      <c r="FB56" s="19">
        <v>1</v>
      </c>
      <c r="FC56" s="19">
        <v>1</v>
      </c>
      <c r="FD56" s="19">
        <v>1</v>
      </c>
      <c r="FE56" s="19">
        <v>1</v>
      </c>
      <c r="FF56" s="19">
        <v>1</v>
      </c>
      <c r="FG56" s="19">
        <v>1</v>
      </c>
      <c r="FH56" s="19">
        <v>0</v>
      </c>
      <c r="FI56" s="19">
        <v>1</v>
      </c>
      <c r="FJ56" s="19">
        <v>0</v>
      </c>
      <c r="FK56" s="19">
        <v>0</v>
      </c>
      <c r="FL56" s="19">
        <v>0</v>
      </c>
      <c r="FM56" s="19">
        <v>1</v>
      </c>
      <c r="FN56" s="19">
        <v>1</v>
      </c>
    </row>
    <row r="57" spans="1:170" s="31" customFormat="1" ht="15.75" x14ac:dyDescent="0.25">
      <c r="A57" s="247"/>
      <c r="B57" s="259" t="s">
        <v>58</v>
      </c>
      <c r="C57" s="264"/>
      <c r="D57" s="19">
        <v>1</v>
      </c>
      <c r="E57" s="19">
        <v>1</v>
      </c>
      <c r="F57" s="19">
        <v>1</v>
      </c>
      <c r="G57" s="19">
        <v>1</v>
      </c>
      <c r="H57" s="19">
        <v>1</v>
      </c>
      <c r="I57" s="118">
        <v>1</v>
      </c>
      <c r="J57" s="118">
        <v>0</v>
      </c>
      <c r="K57" s="118">
        <v>1</v>
      </c>
      <c r="L57" s="118">
        <v>1</v>
      </c>
      <c r="M57" s="118">
        <v>1</v>
      </c>
      <c r="N57" s="119">
        <v>1</v>
      </c>
      <c r="O57" s="122">
        <v>1</v>
      </c>
      <c r="P57" s="122">
        <v>1</v>
      </c>
      <c r="Q57" s="123">
        <v>0</v>
      </c>
      <c r="R57" s="128">
        <v>1</v>
      </c>
      <c r="S57" s="122">
        <v>1</v>
      </c>
      <c r="T57" s="128">
        <v>1</v>
      </c>
      <c r="U57" s="122">
        <v>1</v>
      </c>
      <c r="V57" s="122">
        <v>1</v>
      </c>
      <c r="W57" s="122">
        <v>1</v>
      </c>
      <c r="X57" s="19">
        <v>1</v>
      </c>
      <c r="Y57" s="19">
        <v>1</v>
      </c>
      <c r="Z57" s="19">
        <v>0</v>
      </c>
      <c r="AA57" s="19">
        <v>1</v>
      </c>
      <c r="AB57" s="19">
        <v>1</v>
      </c>
      <c r="AC57" s="19">
        <v>1</v>
      </c>
      <c r="AD57" s="19">
        <v>1</v>
      </c>
      <c r="AE57" s="19">
        <v>1</v>
      </c>
      <c r="AF57" s="19">
        <v>1</v>
      </c>
      <c r="AG57" s="19">
        <v>1</v>
      </c>
      <c r="AH57" s="19">
        <v>1</v>
      </c>
      <c r="AI57" s="19">
        <v>0</v>
      </c>
      <c r="AJ57" s="19">
        <v>0</v>
      </c>
      <c r="AK57" s="19">
        <v>0</v>
      </c>
      <c r="AL57" s="19">
        <v>1</v>
      </c>
      <c r="AM57" s="19">
        <v>0</v>
      </c>
      <c r="AN57" s="19">
        <v>1</v>
      </c>
      <c r="AO57" s="19">
        <v>1</v>
      </c>
      <c r="AP57" s="19">
        <v>1</v>
      </c>
      <c r="AQ57" s="19">
        <v>1</v>
      </c>
      <c r="AR57" s="19">
        <v>0</v>
      </c>
      <c r="AS57" s="19">
        <v>0</v>
      </c>
      <c r="AT57" s="19">
        <v>1</v>
      </c>
      <c r="AU57" s="19">
        <v>1</v>
      </c>
      <c r="AV57" s="19">
        <v>1</v>
      </c>
      <c r="AW57" s="19">
        <v>1</v>
      </c>
      <c r="AX57" s="19">
        <v>1</v>
      </c>
      <c r="AY57" s="19">
        <v>1</v>
      </c>
      <c r="AZ57" s="19">
        <v>0</v>
      </c>
      <c r="BA57" s="19">
        <v>1</v>
      </c>
      <c r="BB57" s="19">
        <v>1</v>
      </c>
      <c r="BC57" s="19">
        <v>1</v>
      </c>
      <c r="BD57" s="19">
        <v>1</v>
      </c>
      <c r="BE57" s="19">
        <v>1</v>
      </c>
      <c r="BF57" s="19">
        <v>1</v>
      </c>
      <c r="BG57" s="19">
        <v>1</v>
      </c>
      <c r="BH57" s="19">
        <v>1</v>
      </c>
      <c r="BI57" s="19">
        <v>0</v>
      </c>
      <c r="BJ57" s="19">
        <v>1</v>
      </c>
      <c r="BK57" s="19">
        <v>1</v>
      </c>
      <c r="BL57" s="19">
        <v>1</v>
      </c>
      <c r="BM57" s="19">
        <v>1</v>
      </c>
      <c r="BN57" s="19">
        <v>0</v>
      </c>
      <c r="BO57" s="19">
        <v>0</v>
      </c>
      <c r="BP57" s="19">
        <v>1</v>
      </c>
      <c r="BQ57" s="19">
        <v>1</v>
      </c>
      <c r="BR57" s="19">
        <v>1</v>
      </c>
      <c r="BS57" s="19">
        <v>0</v>
      </c>
      <c r="BT57" s="19">
        <v>0</v>
      </c>
      <c r="BU57" s="19">
        <v>1</v>
      </c>
      <c r="BV57" s="19">
        <v>1</v>
      </c>
      <c r="BW57" s="19">
        <v>1</v>
      </c>
      <c r="BX57" s="19">
        <v>0</v>
      </c>
      <c r="BY57" s="19">
        <v>1</v>
      </c>
      <c r="BZ57" s="19">
        <v>0</v>
      </c>
      <c r="CA57" s="19">
        <v>1</v>
      </c>
      <c r="CB57" s="19">
        <v>1</v>
      </c>
      <c r="CC57" s="19">
        <v>0</v>
      </c>
      <c r="CD57" s="19">
        <v>1</v>
      </c>
      <c r="CE57" s="19">
        <v>1</v>
      </c>
      <c r="CF57" s="19">
        <v>0</v>
      </c>
      <c r="CG57" s="122">
        <v>1</v>
      </c>
      <c r="CH57" s="122">
        <v>1</v>
      </c>
      <c r="CI57" s="122">
        <v>0</v>
      </c>
      <c r="CJ57" s="122">
        <v>1</v>
      </c>
      <c r="CK57" s="128">
        <v>1</v>
      </c>
      <c r="CL57" s="128">
        <v>1</v>
      </c>
      <c r="CM57" s="123">
        <v>1</v>
      </c>
      <c r="CN57" s="122">
        <v>1</v>
      </c>
      <c r="CO57" s="122">
        <v>1</v>
      </c>
      <c r="CP57" s="19">
        <v>1</v>
      </c>
      <c r="CQ57" s="19">
        <v>1</v>
      </c>
      <c r="CR57" s="19">
        <v>0</v>
      </c>
      <c r="CS57" s="19">
        <v>1</v>
      </c>
      <c r="CT57" s="19">
        <v>1</v>
      </c>
      <c r="CU57" s="19">
        <v>1</v>
      </c>
      <c r="CV57" s="19">
        <v>1</v>
      </c>
      <c r="CW57" s="19">
        <v>1</v>
      </c>
      <c r="CX57" s="19">
        <v>1</v>
      </c>
      <c r="CY57" s="19">
        <v>1</v>
      </c>
      <c r="CZ57" s="19">
        <v>1</v>
      </c>
      <c r="DA57" s="19">
        <v>0</v>
      </c>
      <c r="DB57" s="19">
        <v>0</v>
      </c>
      <c r="DC57" s="19">
        <v>0</v>
      </c>
      <c r="DD57" s="19">
        <v>0</v>
      </c>
      <c r="DE57" s="19">
        <v>1</v>
      </c>
      <c r="DF57" s="19">
        <v>1</v>
      </c>
      <c r="DG57" s="19">
        <v>1</v>
      </c>
      <c r="DH57" s="19">
        <v>1</v>
      </c>
      <c r="DI57" s="19">
        <v>0</v>
      </c>
      <c r="DJ57" s="19">
        <v>1</v>
      </c>
      <c r="DK57" s="19">
        <v>1</v>
      </c>
      <c r="DL57" s="19">
        <v>1</v>
      </c>
      <c r="DM57" s="19">
        <v>1</v>
      </c>
      <c r="DN57" s="19">
        <v>0</v>
      </c>
      <c r="DO57" s="19">
        <v>1</v>
      </c>
      <c r="DP57" s="19">
        <v>0</v>
      </c>
      <c r="DQ57" s="19">
        <v>1</v>
      </c>
      <c r="DR57" s="19">
        <v>1</v>
      </c>
      <c r="DS57" s="19">
        <v>1</v>
      </c>
      <c r="DT57" s="19">
        <v>1</v>
      </c>
      <c r="DU57" s="19">
        <v>1</v>
      </c>
      <c r="DV57" s="19">
        <v>1</v>
      </c>
      <c r="DW57" s="19">
        <v>1</v>
      </c>
      <c r="DX57" s="19">
        <v>1</v>
      </c>
      <c r="DY57" s="19">
        <v>1</v>
      </c>
      <c r="DZ57" s="19">
        <v>1</v>
      </c>
      <c r="EA57" s="19">
        <v>1</v>
      </c>
      <c r="EB57" s="19">
        <v>0</v>
      </c>
      <c r="EC57" s="19">
        <v>0</v>
      </c>
      <c r="ED57" s="19">
        <v>1</v>
      </c>
      <c r="EE57" s="19">
        <v>1</v>
      </c>
      <c r="EF57" s="19">
        <v>1</v>
      </c>
      <c r="EG57" s="19">
        <v>0</v>
      </c>
      <c r="EH57" s="19">
        <v>1</v>
      </c>
      <c r="EI57" s="19">
        <v>0</v>
      </c>
      <c r="EJ57" s="19">
        <v>1</v>
      </c>
      <c r="EK57" s="19">
        <v>0</v>
      </c>
      <c r="EL57" s="19">
        <v>1</v>
      </c>
      <c r="EM57" s="19">
        <v>1</v>
      </c>
      <c r="EN57" s="19">
        <v>1</v>
      </c>
      <c r="EO57" s="19">
        <v>0</v>
      </c>
      <c r="EP57" s="19">
        <v>1</v>
      </c>
      <c r="EQ57" s="19">
        <v>1</v>
      </c>
      <c r="ER57" s="19">
        <v>1</v>
      </c>
      <c r="ES57" s="19">
        <v>1</v>
      </c>
      <c r="ET57" s="19">
        <v>0</v>
      </c>
      <c r="EU57" s="19">
        <v>1</v>
      </c>
      <c r="EV57" s="19">
        <v>0</v>
      </c>
      <c r="EW57" s="122">
        <v>0</v>
      </c>
      <c r="EX57" s="128">
        <v>1</v>
      </c>
      <c r="EY57" s="122">
        <v>1</v>
      </c>
      <c r="EZ57" s="122">
        <v>1</v>
      </c>
      <c r="FA57" s="122">
        <v>0</v>
      </c>
      <c r="FB57" s="19">
        <v>1</v>
      </c>
      <c r="FC57" s="19">
        <v>1</v>
      </c>
      <c r="FD57" s="19">
        <v>0</v>
      </c>
      <c r="FE57" s="19">
        <v>1</v>
      </c>
      <c r="FF57" s="19">
        <v>1</v>
      </c>
      <c r="FG57" s="19">
        <v>1</v>
      </c>
      <c r="FH57" s="19">
        <v>0</v>
      </c>
      <c r="FI57" s="19">
        <v>1</v>
      </c>
      <c r="FJ57" s="19">
        <v>0</v>
      </c>
      <c r="FK57" s="19">
        <v>0</v>
      </c>
      <c r="FL57" s="19">
        <v>0</v>
      </c>
      <c r="FM57" s="19">
        <v>1</v>
      </c>
      <c r="FN57" s="19">
        <v>1</v>
      </c>
    </row>
    <row r="58" spans="1:170" ht="32.25" customHeight="1" x14ac:dyDescent="0.25">
      <c r="A58" s="247"/>
      <c r="B58" s="260" t="s">
        <v>59</v>
      </c>
      <c r="C58" s="260"/>
      <c r="D58" s="17">
        <v>0</v>
      </c>
      <c r="E58" s="17">
        <v>0</v>
      </c>
      <c r="F58" s="17">
        <v>1</v>
      </c>
      <c r="G58" s="17">
        <v>0</v>
      </c>
      <c r="H58" s="17">
        <v>1</v>
      </c>
      <c r="I58" s="117">
        <v>1</v>
      </c>
      <c r="J58" s="117">
        <v>0</v>
      </c>
      <c r="K58" s="117">
        <v>1</v>
      </c>
      <c r="L58" s="117">
        <v>1</v>
      </c>
      <c r="M58" s="117">
        <v>1</v>
      </c>
      <c r="N58" s="119">
        <v>1</v>
      </c>
      <c r="O58" s="120">
        <v>1</v>
      </c>
      <c r="P58" s="120">
        <v>1</v>
      </c>
      <c r="Q58" s="123">
        <v>0</v>
      </c>
      <c r="R58" s="121">
        <v>1</v>
      </c>
      <c r="S58" s="120">
        <v>0</v>
      </c>
      <c r="T58" s="121">
        <v>1</v>
      </c>
      <c r="U58" s="120">
        <v>1</v>
      </c>
      <c r="V58" s="120">
        <v>1</v>
      </c>
      <c r="W58" s="120">
        <v>1</v>
      </c>
      <c r="X58" s="17">
        <v>1</v>
      </c>
      <c r="Y58" s="17">
        <v>1</v>
      </c>
      <c r="Z58" s="17">
        <v>0</v>
      </c>
      <c r="AA58" s="17">
        <v>1</v>
      </c>
      <c r="AB58" s="17">
        <v>1</v>
      </c>
      <c r="AC58" s="17">
        <v>1</v>
      </c>
      <c r="AD58" s="17">
        <v>1</v>
      </c>
      <c r="AE58" s="17">
        <v>1</v>
      </c>
      <c r="AF58" s="17">
        <v>1</v>
      </c>
      <c r="AG58" s="17">
        <v>1</v>
      </c>
      <c r="AH58" s="17">
        <v>1</v>
      </c>
      <c r="AI58" s="17">
        <v>0</v>
      </c>
      <c r="AJ58" s="17">
        <v>0</v>
      </c>
      <c r="AK58" s="17">
        <v>0</v>
      </c>
      <c r="AL58" s="17">
        <v>1</v>
      </c>
      <c r="AM58" s="17">
        <v>0</v>
      </c>
      <c r="AN58" s="17">
        <v>1</v>
      </c>
      <c r="AO58" s="17">
        <v>1</v>
      </c>
      <c r="AP58" s="17">
        <v>1</v>
      </c>
      <c r="AQ58" s="17">
        <v>1</v>
      </c>
      <c r="AR58" s="17">
        <v>0</v>
      </c>
      <c r="AS58" s="17">
        <v>0</v>
      </c>
      <c r="AT58" s="17">
        <v>1</v>
      </c>
      <c r="AU58" s="17">
        <v>1</v>
      </c>
      <c r="AV58" s="17">
        <v>1</v>
      </c>
      <c r="AW58" s="17">
        <v>1</v>
      </c>
      <c r="AX58" s="17">
        <v>1</v>
      </c>
      <c r="AY58" s="17">
        <v>1</v>
      </c>
      <c r="AZ58" s="17">
        <v>0</v>
      </c>
      <c r="BA58" s="17">
        <v>1</v>
      </c>
      <c r="BB58" s="17">
        <v>1</v>
      </c>
      <c r="BC58" s="17">
        <v>1</v>
      </c>
      <c r="BD58" s="17">
        <v>1</v>
      </c>
      <c r="BE58" s="17">
        <v>1</v>
      </c>
      <c r="BF58" s="17">
        <v>1</v>
      </c>
      <c r="BG58" s="17">
        <v>1</v>
      </c>
      <c r="BH58" s="17">
        <v>1</v>
      </c>
      <c r="BI58" s="17">
        <v>0</v>
      </c>
      <c r="BJ58" s="17">
        <v>1</v>
      </c>
      <c r="BK58" s="17">
        <v>1</v>
      </c>
      <c r="BL58" s="17">
        <v>1</v>
      </c>
      <c r="BM58" s="17">
        <v>1</v>
      </c>
      <c r="BN58" s="17">
        <v>0</v>
      </c>
      <c r="BO58" s="17">
        <v>0</v>
      </c>
      <c r="BP58" s="17">
        <v>1</v>
      </c>
      <c r="BQ58" s="17">
        <v>1</v>
      </c>
      <c r="BR58" s="17">
        <v>1</v>
      </c>
      <c r="BS58" s="17">
        <v>0</v>
      </c>
      <c r="BT58" s="17">
        <v>1</v>
      </c>
      <c r="BU58" s="17">
        <v>1</v>
      </c>
      <c r="BV58" s="17">
        <v>1</v>
      </c>
      <c r="BW58" s="17">
        <v>1</v>
      </c>
      <c r="BX58" s="17">
        <v>1</v>
      </c>
      <c r="BY58" s="17">
        <v>1</v>
      </c>
      <c r="BZ58" s="17">
        <v>0</v>
      </c>
      <c r="CA58" s="17">
        <v>1</v>
      </c>
      <c r="CB58" s="17">
        <v>1</v>
      </c>
      <c r="CC58" s="17">
        <v>0</v>
      </c>
      <c r="CD58" s="17">
        <v>1</v>
      </c>
      <c r="CE58" s="17">
        <v>1</v>
      </c>
      <c r="CF58" s="17">
        <v>0</v>
      </c>
      <c r="CG58" s="120" t="s">
        <v>255</v>
      </c>
      <c r="CH58" s="120" t="s">
        <v>255</v>
      </c>
      <c r="CI58" s="120" t="s">
        <v>255</v>
      </c>
      <c r="CJ58" s="120" t="s">
        <v>255</v>
      </c>
      <c r="CK58" s="121" t="s">
        <v>255</v>
      </c>
      <c r="CL58" s="121" t="s">
        <v>255</v>
      </c>
      <c r="CM58" s="123" t="s">
        <v>255</v>
      </c>
      <c r="CN58" s="120" t="s">
        <v>255</v>
      </c>
      <c r="CO58" s="120" t="s">
        <v>255</v>
      </c>
      <c r="CP58" s="17" t="s">
        <v>255</v>
      </c>
      <c r="CQ58" s="17" t="s">
        <v>255</v>
      </c>
      <c r="CR58" s="17" t="s">
        <v>255</v>
      </c>
      <c r="CS58" s="17" t="s">
        <v>255</v>
      </c>
      <c r="CT58" s="17" t="s">
        <v>255</v>
      </c>
      <c r="CU58" s="17" t="s">
        <v>255</v>
      </c>
      <c r="CV58" s="17" t="s">
        <v>255</v>
      </c>
      <c r="CW58" s="17" t="s">
        <v>255</v>
      </c>
      <c r="CX58" s="17" t="s">
        <v>255</v>
      </c>
      <c r="CY58" s="17" t="s">
        <v>255</v>
      </c>
      <c r="CZ58" s="17" t="s">
        <v>255</v>
      </c>
      <c r="DA58" s="17" t="s">
        <v>255</v>
      </c>
      <c r="DB58" s="17" t="s">
        <v>255</v>
      </c>
      <c r="DC58" s="17" t="s">
        <v>255</v>
      </c>
      <c r="DD58" s="17" t="s">
        <v>255</v>
      </c>
      <c r="DE58" s="17" t="s">
        <v>255</v>
      </c>
      <c r="DF58" s="17" t="s">
        <v>255</v>
      </c>
      <c r="DG58" s="17" t="s">
        <v>255</v>
      </c>
      <c r="DH58" s="17" t="s">
        <v>255</v>
      </c>
      <c r="DI58" s="17" t="s">
        <v>255</v>
      </c>
      <c r="DJ58" s="17" t="s">
        <v>255</v>
      </c>
      <c r="DK58" s="17" t="s">
        <v>255</v>
      </c>
      <c r="DL58" s="17" t="s">
        <v>255</v>
      </c>
      <c r="DM58" s="17" t="s">
        <v>255</v>
      </c>
      <c r="DN58" s="17" t="s">
        <v>255</v>
      </c>
      <c r="DO58" s="17" t="s">
        <v>255</v>
      </c>
      <c r="DP58" s="17" t="s">
        <v>255</v>
      </c>
      <c r="DQ58" s="17" t="s">
        <v>255</v>
      </c>
      <c r="DR58" s="17" t="s">
        <v>255</v>
      </c>
      <c r="DS58" s="17" t="s">
        <v>255</v>
      </c>
      <c r="DT58" s="17" t="s">
        <v>255</v>
      </c>
      <c r="DU58" s="17" t="s">
        <v>255</v>
      </c>
      <c r="DV58" s="17" t="s">
        <v>255</v>
      </c>
      <c r="DW58" s="17" t="s">
        <v>255</v>
      </c>
      <c r="DX58" s="17" t="s">
        <v>255</v>
      </c>
      <c r="DY58" s="17" t="s">
        <v>255</v>
      </c>
      <c r="DZ58" s="17" t="s">
        <v>255</v>
      </c>
      <c r="EA58" s="17" t="s">
        <v>255</v>
      </c>
      <c r="EB58" s="17" t="s">
        <v>255</v>
      </c>
      <c r="EC58" s="17" t="s">
        <v>255</v>
      </c>
      <c r="ED58" s="17" t="s">
        <v>255</v>
      </c>
      <c r="EE58" s="17" t="s">
        <v>255</v>
      </c>
      <c r="EF58" s="17" t="s">
        <v>255</v>
      </c>
      <c r="EG58" s="17" t="s">
        <v>255</v>
      </c>
      <c r="EH58" s="17" t="s">
        <v>255</v>
      </c>
      <c r="EI58" s="17" t="s">
        <v>255</v>
      </c>
      <c r="EJ58" s="17" t="s">
        <v>255</v>
      </c>
      <c r="EK58" s="17" t="s">
        <v>255</v>
      </c>
      <c r="EL58" s="17" t="s">
        <v>255</v>
      </c>
      <c r="EM58" s="17" t="s">
        <v>255</v>
      </c>
      <c r="EN58" s="17" t="s">
        <v>255</v>
      </c>
      <c r="EO58" s="17" t="s">
        <v>255</v>
      </c>
      <c r="EP58" s="17" t="s">
        <v>255</v>
      </c>
      <c r="EQ58" s="17" t="s">
        <v>255</v>
      </c>
      <c r="ER58" s="17" t="s">
        <v>255</v>
      </c>
      <c r="ES58" s="17" t="s">
        <v>255</v>
      </c>
      <c r="ET58" s="17" t="s">
        <v>255</v>
      </c>
      <c r="EU58" s="17" t="s">
        <v>255</v>
      </c>
      <c r="EV58" s="17" t="s">
        <v>255</v>
      </c>
      <c r="EW58" s="120" t="s">
        <v>255</v>
      </c>
      <c r="EX58" s="121" t="s">
        <v>255</v>
      </c>
      <c r="EY58" s="120" t="s">
        <v>255</v>
      </c>
      <c r="EZ58" s="120" t="s">
        <v>255</v>
      </c>
      <c r="FA58" s="120" t="s">
        <v>255</v>
      </c>
      <c r="FB58" s="17" t="s">
        <v>255</v>
      </c>
      <c r="FC58" s="17" t="s">
        <v>255</v>
      </c>
      <c r="FD58" s="17" t="s">
        <v>255</v>
      </c>
      <c r="FE58" s="17" t="s">
        <v>255</v>
      </c>
      <c r="FF58" s="17" t="s">
        <v>255</v>
      </c>
      <c r="FG58" s="17" t="s">
        <v>255</v>
      </c>
      <c r="FH58" s="17" t="s">
        <v>255</v>
      </c>
      <c r="FI58" s="17" t="s">
        <v>255</v>
      </c>
      <c r="FJ58" s="17" t="s">
        <v>255</v>
      </c>
      <c r="FK58" s="17">
        <v>0</v>
      </c>
      <c r="FL58" s="17" t="s">
        <v>255</v>
      </c>
      <c r="FM58" s="17" t="s">
        <v>255</v>
      </c>
      <c r="FN58" s="17" t="s">
        <v>255</v>
      </c>
    </row>
    <row r="59" spans="1:170" ht="16.5" customHeight="1" x14ac:dyDescent="0.25">
      <c r="A59" s="247"/>
      <c r="B59" s="260" t="s">
        <v>60</v>
      </c>
      <c r="C59" s="260"/>
      <c r="D59" s="17">
        <v>0</v>
      </c>
      <c r="E59" s="17">
        <v>0</v>
      </c>
      <c r="F59" s="19">
        <v>1</v>
      </c>
      <c r="G59" s="17">
        <v>0</v>
      </c>
      <c r="H59" s="17">
        <v>1</v>
      </c>
      <c r="I59" s="125">
        <v>1</v>
      </c>
      <c r="J59" s="117">
        <v>1</v>
      </c>
      <c r="K59" s="117">
        <v>0</v>
      </c>
      <c r="L59" s="117">
        <v>0.5</v>
      </c>
      <c r="M59" s="117">
        <v>1</v>
      </c>
      <c r="N59" s="119">
        <v>1</v>
      </c>
      <c r="O59" s="122">
        <v>1</v>
      </c>
      <c r="P59" s="120">
        <v>0</v>
      </c>
      <c r="Q59" s="123">
        <v>0</v>
      </c>
      <c r="R59" s="121">
        <v>0</v>
      </c>
      <c r="S59" s="120">
        <v>0.5</v>
      </c>
      <c r="T59" s="121">
        <v>0.5</v>
      </c>
      <c r="U59" s="120">
        <v>0.5</v>
      </c>
      <c r="V59" s="120">
        <v>0.5</v>
      </c>
      <c r="W59" s="120">
        <v>0</v>
      </c>
      <c r="X59" s="19">
        <v>1</v>
      </c>
      <c r="Y59" s="17">
        <v>0</v>
      </c>
      <c r="Z59" s="19">
        <v>0</v>
      </c>
      <c r="AA59" s="17">
        <v>0</v>
      </c>
      <c r="AB59" s="19">
        <v>0</v>
      </c>
      <c r="AC59" s="17">
        <v>0</v>
      </c>
      <c r="AD59" s="19">
        <v>1</v>
      </c>
      <c r="AE59" s="17">
        <v>0.5</v>
      </c>
      <c r="AF59" s="19">
        <v>0</v>
      </c>
      <c r="AG59" s="17">
        <v>0</v>
      </c>
      <c r="AH59" s="19">
        <v>0.5</v>
      </c>
      <c r="AI59" s="17">
        <v>0</v>
      </c>
      <c r="AJ59" s="19">
        <v>0.5</v>
      </c>
      <c r="AK59" s="17">
        <v>0.5</v>
      </c>
      <c r="AL59" s="19">
        <v>0</v>
      </c>
      <c r="AM59" s="17">
        <v>0</v>
      </c>
      <c r="AN59" s="19">
        <v>0.5</v>
      </c>
      <c r="AO59" s="17">
        <v>0</v>
      </c>
      <c r="AP59" s="19">
        <v>1</v>
      </c>
      <c r="AQ59" s="17">
        <v>0.5</v>
      </c>
      <c r="AR59" s="19">
        <v>0</v>
      </c>
      <c r="AS59" s="17">
        <v>0</v>
      </c>
      <c r="AT59" s="19">
        <v>0</v>
      </c>
      <c r="AU59" s="17">
        <v>0</v>
      </c>
      <c r="AV59" s="19">
        <v>0.5</v>
      </c>
      <c r="AW59" s="17">
        <v>0.5</v>
      </c>
      <c r="AX59" s="19">
        <v>1</v>
      </c>
      <c r="AY59" s="17">
        <v>0.5</v>
      </c>
      <c r="AZ59" s="19">
        <v>0</v>
      </c>
      <c r="BA59" s="17">
        <v>0.5</v>
      </c>
      <c r="BB59" s="19">
        <v>0.5</v>
      </c>
      <c r="BC59" s="17">
        <v>0.5</v>
      </c>
      <c r="BD59" s="19">
        <v>1</v>
      </c>
      <c r="BE59" s="17">
        <v>0</v>
      </c>
      <c r="BF59" s="19">
        <v>0</v>
      </c>
      <c r="BG59" s="17">
        <v>0</v>
      </c>
      <c r="BH59" s="19">
        <v>0</v>
      </c>
      <c r="BI59" s="19">
        <v>0</v>
      </c>
      <c r="BJ59" s="19">
        <v>0.5</v>
      </c>
      <c r="BK59" s="19">
        <v>0</v>
      </c>
      <c r="BL59" s="19">
        <v>0</v>
      </c>
      <c r="BM59" s="19">
        <v>0</v>
      </c>
      <c r="BN59" s="19">
        <v>0</v>
      </c>
      <c r="BO59" s="19">
        <v>0</v>
      </c>
      <c r="BP59" s="19">
        <v>0</v>
      </c>
      <c r="BQ59" s="19">
        <v>0.5</v>
      </c>
      <c r="BR59" s="19">
        <v>0.5</v>
      </c>
      <c r="BS59" s="19">
        <v>0.5</v>
      </c>
      <c r="BT59" s="19">
        <v>0.5</v>
      </c>
      <c r="BU59" s="19">
        <v>0</v>
      </c>
      <c r="BV59" s="19">
        <v>0</v>
      </c>
      <c r="BW59" s="19">
        <v>0</v>
      </c>
      <c r="BX59" s="19">
        <v>0</v>
      </c>
      <c r="BY59" s="19">
        <v>0</v>
      </c>
      <c r="BZ59" s="19">
        <v>0</v>
      </c>
      <c r="CA59" s="19">
        <v>0</v>
      </c>
      <c r="CB59" s="19">
        <v>0.5</v>
      </c>
      <c r="CC59" s="19">
        <v>0</v>
      </c>
      <c r="CD59" s="19">
        <v>0</v>
      </c>
      <c r="CE59" s="19">
        <v>0.5</v>
      </c>
      <c r="CF59" s="19">
        <v>0</v>
      </c>
      <c r="CG59" s="123">
        <v>1</v>
      </c>
      <c r="CH59" s="123">
        <v>1</v>
      </c>
      <c r="CI59" s="123">
        <v>0.5</v>
      </c>
      <c r="CJ59" s="123">
        <v>0.5</v>
      </c>
      <c r="CK59" s="124">
        <v>0.5</v>
      </c>
      <c r="CL59" s="124">
        <v>0.5</v>
      </c>
      <c r="CM59" s="123">
        <v>0.5</v>
      </c>
      <c r="CN59" s="123">
        <v>0.5</v>
      </c>
      <c r="CO59" s="123">
        <v>0.5</v>
      </c>
      <c r="CP59" s="19">
        <v>0</v>
      </c>
      <c r="CQ59" s="19">
        <v>0</v>
      </c>
      <c r="CR59" s="19">
        <v>0</v>
      </c>
      <c r="CS59" s="19">
        <v>0.5</v>
      </c>
      <c r="CT59" s="19">
        <v>1</v>
      </c>
      <c r="CU59" s="19">
        <v>0.5</v>
      </c>
      <c r="CV59" s="19">
        <v>0.5</v>
      </c>
      <c r="CW59" s="19">
        <v>1</v>
      </c>
      <c r="CX59" s="19">
        <v>1</v>
      </c>
      <c r="CY59" s="19">
        <v>1</v>
      </c>
      <c r="CZ59" s="19">
        <v>0</v>
      </c>
      <c r="DA59" s="19">
        <v>0.5</v>
      </c>
      <c r="DB59" s="19">
        <v>0</v>
      </c>
      <c r="DC59" s="19">
        <v>0.5</v>
      </c>
      <c r="DD59" s="19">
        <v>0.5</v>
      </c>
      <c r="DE59" s="19">
        <v>0.5</v>
      </c>
      <c r="DF59" s="19">
        <v>0.5</v>
      </c>
      <c r="DG59" s="19">
        <v>0.5</v>
      </c>
      <c r="DH59" s="19">
        <v>0</v>
      </c>
      <c r="DI59" s="19">
        <v>0.5</v>
      </c>
      <c r="DJ59" s="19">
        <v>0</v>
      </c>
      <c r="DK59" s="19">
        <v>0.5</v>
      </c>
      <c r="DL59" s="19">
        <v>0</v>
      </c>
      <c r="DM59" s="19">
        <v>0.5</v>
      </c>
      <c r="DN59" s="19">
        <v>0</v>
      </c>
      <c r="DO59" s="19">
        <v>0.5</v>
      </c>
      <c r="DP59" s="19">
        <v>1</v>
      </c>
      <c r="DQ59" s="19">
        <v>1</v>
      </c>
      <c r="DR59" s="19">
        <v>0.5</v>
      </c>
      <c r="DS59" s="19">
        <v>0.5</v>
      </c>
      <c r="DT59" s="19">
        <v>0</v>
      </c>
      <c r="DU59" s="19">
        <v>0.5</v>
      </c>
      <c r="DV59" s="19">
        <v>0</v>
      </c>
      <c r="DW59" s="19">
        <v>0</v>
      </c>
      <c r="DX59" s="19">
        <v>0</v>
      </c>
      <c r="DY59" s="19">
        <v>0</v>
      </c>
      <c r="DZ59" s="19">
        <v>0</v>
      </c>
      <c r="EA59" s="19">
        <v>0</v>
      </c>
      <c r="EB59" s="19">
        <v>0</v>
      </c>
      <c r="EC59" s="19">
        <v>0.5</v>
      </c>
      <c r="ED59" s="19">
        <v>0</v>
      </c>
      <c r="EE59" s="19">
        <v>0.5</v>
      </c>
      <c r="EF59" s="19">
        <v>0.5</v>
      </c>
      <c r="EG59" s="19">
        <v>0.5</v>
      </c>
      <c r="EH59" s="19">
        <v>0.5</v>
      </c>
      <c r="EI59" s="19">
        <v>0</v>
      </c>
      <c r="EJ59" s="19">
        <v>0.5</v>
      </c>
      <c r="EK59" s="19">
        <v>0.5</v>
      </c>
      <c r="EL59" s="19">
        <v>0.5</v>
      </c>
      <c r="EM59" s="19">
        <v>0</v>
      </c>
      <c r="EN59" s="19">
        <v>0.5</v>
      </c>
      <c r="EO59" s="19">
        <v>0</v>
      </c>
      <c r="EP59" s="19">
        <v>1</v>
      </c>
      <c r="EQ59" s="19">
        <v>0.5</v>
      </c>
      <c r="ER59" s="19">
        <v>0.5</v>
      </c>
      <c r="ES59" s="19">
        <v>1</v>
      </c>
      <c r="ET59" s="19">
        <v>0</v>
      </c>
      <c r="EU59" s="19">
        <v>0.5</v>
      </c>
      <c r="EV59" s="19">
        <v>0.5</v>
      </c>
      <c r="EW59" s="123">
        <v>0</v>
      </c>
      <c r="EX59" s="124">
        <v>0.5</v>
      </c>
      <c r="EY59" s="123">
        <v>0</v>
      </c>
      <c r="EZ59" s="123">
        <v>0.5</v>
      </c>
      <c r="FA59" s="123">
        <v>0</v>
      </c>
      <c r="FB59" s="19">
        <v>0.5</v>
      </c>
      <c r="FC59" s="19">
        <v>0</v>
      </c>
      <c r="FD59" s="19">
        <v>0</v>
      </c>
      <c r="FE59" s="19">
        <v>0</v>
      </c>
      <c r="FF59" s="19">
        <v>0</v>
      </c>
      <c r="FG59" s="19">
        <v>0.5</v>
      </c>
      <c r="FH59" s="19">
        <v>0</v>
      </c>
      <c r="FI59" s="19">
        <v>0</v>
      </c>
      <c r="FJ59" s="19">
        <v>0</v>
      </c>
      <c r="FK59" s="19">
        <v>0</v>
      </c>
      <c r="FL59" s="19">
        <v>0</v>
      </c>
      <c r="FM59" s="19">
        <v>0</v>
      </c>
      <c r="FN59" s="19">
        <v>0.5</v>
      </c>
    </row>
    <row r="60" spans="1:170" ht="31.5" customHeight="1" x14ac:dyDescent="0.25">
      <c r="A60" s="247"/>
      <c r="B60" s="260" t="s">
        <v>61</v>
      </c>
      <c r="C60" s="260"/>
      <c r="D60" s="17">
        <v>0</v>
      </c>
      <c r="E60" s="17">
        <v>0</v>
      </c>
      <c r="F60" s="17">
        <v>1</v>
      </c>
      <c r="G60" s="17">
        <v>1</v>
      </c>
      <c r="H60" s="17">
        <v>1</v>
      </c>
      <c r="I60" s="117">
        <v>1</v>
      </c>
      <c r="J60" s="117">
        <v>0.5</v>
      </c>
      <c r="K60" s="117">
        <v>0</v>
      </c>
      <c r="L60" s="117">
        <v>1</v>
      </c>
      <c r="M60" s="117">
        <v>1</v>
      </c>
      <c r="N60" s="119">
        <v>1</v>
      </c>
      <c r="O60" s="120">
        <v>1</v>
      </c>
      <c r="P60" s="120">
        <v>0.5</v>
      </c>
      <c r="Q60" s="123">
        <v>0</v>
      </c>
      <c r="R60" s="121">
        <v>0</v>
      </c>
      <c r="S60" s="120">
        <v>0</v>
      </c>
      <c r="T60" s="121">
        <v>0</v>
      </c>
      <c r="U60" s="120">
        <v>0</v>
      </c>
      <c r="V60" s="120">
        <v>0</v>
      </c>
      <c r="W60" s="120">
        <v>1</v>
      </c>
      <c r="X60" s="17">
        <v>0</v>
      </c>
      <c r="Y60" s="17">
        <v>0</v>
      </c>
      <c r="Z60" s="17">
        <v>0</v>
      </c>
      <c r="AA60" s="17">
        <v>0</v>
      </c>
      <c r="AB60" s="17">
        <v>1</v>
      </c>
      <c r="AC60" s="17">
        <v>1</v>
      </c>
      <c r="AD60" s="17">
        <v>1</v>
      </c>
      <c r="AE60" s="17">
        <v>0</v>
      </c>
      <c r="AF60" s="17">
        <v>0</v>
      </c>
      <c r="AG60" s="17">
        <v>0</v>
      </c>
      <c r="AH60" s="17">
        <v>1</v>
      </c>
      <c r="AI60" s="17">
        <v>0</v>
      </c>
      <c r="AJ60" s="17">
        <v>0</v>
      </c>
      <c r="AK60" s="17">
        <v>0</v>
      </c>
      <c r="AL60" s="17">
        <v>0</v>
      </c>
      <c r="AM60" s="17">
        <v>0</v>
      </c>
      <c r="AN60" s="17">
        <v>0</v>
      </c>
      <c r="AO60" s="17">
        <v>0</v>
      </c>
      <c r="AP60" s="17">
        <v>1</v>
      </c>
      <c r="AQ60" s="17">
        <v>0</v>
      </c>
      <c r="AR60" s="17">
        <v>0</v>
      </c>
      <c r="AS60" s="17">
        <v>0</v>
      </c>
      <c r="AT60" s="17">
        <v>0</v>
      </c>
      <c r="AU60" s="17">
        <v>0</v>
      </c>
      <c r="AV60" s="17">
        <v>1</v>
      </c>
      <c r="AW60" s="17">
        <v>1</v>
      </c>
      <c r="AX60" s="17">
        <v>0</v>
      </c>
      <c r="AY60" s="17">
        <v>0</v>
      </c>
      <c r="AZ60" s="17">
        <v>0</v>
      </c>
      <c r="BA60" s="17">
        <v>1</v>
      </c>
      <c r="BB60" s="17">
        <v>1</v>
      </c>
      <c r="BC60" s="17">
        <v>0</v>
      </c>
      <c r="BD60" s="17">
        <v>0</v>
      </c>
      <c r="BE60" s="17">
        <v>0</v>
      </c>
      <c r="BF60" s="17">
        <v>1</v>
      </c>
      <c r="BG60" s="17">
        <v>0</v>
      </c>
      <c r="BH60" s="17">
        <v>1</v>
      </c>
      <c r="BI60" s="17">
        <v>0</v>
      </c>
      <c r="BJ60" s="17">
        <v>1</v>
      </c>
      <c r="BK60" s="17">
        <v>0</v>
      </c>
      <c r="BL60" s="17">
        <v>0</v>
      </c>
      <c r="BM60" s="17">
        <v>0</v>
      </c>
      <c r="BN60" s="17">
        <v>0</v>
      </c>
      <c r="BO60" s="17">
        <v>0</v>
      </c>
      <c r="BP60" s="17">
        <v>0</v>
      </c>
      <c r="BQ60" s="17">
        <v>1</v>
      </c>
      <c r="BR60" s="17">
        <v>0</v>
      </c>
      <c r="BS60" s="17">
        <v>1</v>
      </c>
      <c r="BT60" s="17">
        <v>0.5</v>
      </c>
      <c r="BU60" s="17">
        <v>0</v>
      </c>
      <c r="BV60" s="17">
        <v>0</v>
      </c>
      <c r="BW60" s="17">
        <v>1</v>
      </c>
      <c r="BX60" s="17">
        <v>0</v>
      </c>
      <c r="BY60" s="17">
        <v>1</v>
      </c>
      <c r="BZ60" s="17">
        <v>0</v>
      </c>
      <c r="CA60" s="17">
        <v>0</v>
      </c>
      <c r="CB60" s="17">
        <v>0</v>
      </c>
      <c r="CC60" s="17">
        <v>0</v>
      </c>
      <c r="CD60" s="17">
        <v>0</v>
      </c>
      <c r="CE60" s="17">
        <v>0</v>
      </c>
      <c r="CF60" s="17">
        <v>0</v>
      </c>
      <c r="CG60" s="120">
        <v>1</v>
      </c>
      <c r="CH60" s="120">
        <v>1</v>
      </c>
      <c r="CI60" s="120">
        <v>0</v>
      </c>
      <c r="CJ60" s="120">
        <v>0</v>
      </c>
      <c r="CK60" s="121">
        <v>0</v>
      </c>
      <c r="CL60" s="121">
        <v>0.5</v>
      </c>
      <c r="CM60" s="123">
        <v>0.5</v>
      </c>
      <c r="CN60" s="120">
        <v>0.5</v>
      </c>
      <c r="CO60" s="120">
        <v>1</v>
      </c>
      <c r="CP60" s="17">
        <v>0</v>
      </c>
      <c r="CQ60" s="17">
        <v>1</v>
      </c>
      <c r="CR60" s="17">
        <v>0</v>
      </c>
      <c r="CS60" s="17">
        <v>0</v>
      </c>
      <c r="CT60" s="17">
        <v>1</v>
      </c>
      <c r="CU60" s="17">
        <v>0</v>
      </c>
      <c r="CV60" s="17">
        <v>1</v>
      </c>
      <c r="CW60" s="17">
        <v>0</v>
      </c>
      <c r="CX60" s="17">
        <v>1</v>
      </c>
      <c r="CY60" s="17">
        <v>0</v>
      </c>
      <c r="CZ60" s="17">
        <v>0</v>
      </c>
      <c r="DA60" s="17">
        <v>0</v>
      </c>
      <c r="DB60" s="17">
        <v>0</v>
      </c>
      <c r="DC60" s="17">
        <v>0</v>
      </c>
      <c r="DD60" s="17">
        <v>0.5</v>
      </c>
      <c r="DE60" s="17">
        <v>0.5</v>
      </c>
      <c r="DF60" s="17">
        <v>0.5</v>
      </c>
      <c r="DG60" s="17">
        <v>1</v>
      </c>
      <c r="DH60" s="17">
        <v>0</v>
      </c>
      <c r="DI60" s="17">
        <v>0</v>
      </c>
      <c r="DJ60" s="17">
        <v>0</v>
      </c>
      <c r="DK60" s="17">
        <v>1</v>
      </c>
      <c r="DL60" s="17">
        <v>0</v>
      </c>
      <c r="DM60" s="17">
        <v>0</v>
      </c>
      <c r="DN60" s="17">
        <v>0</v>
      </c>
      <c r="DO60" s="17">
        <v>0</v>
      </c>
      <c r="DP60" s="17">
        <v>0</v>
      </c>
      <c r="DQ60" s="17">
        <v>0</v>
      </c>
      <c r="DR60" s="17">
        <v>0.5</v>
      </c>
      <c r="DS60" s="17">
        <v>0.5</v>
      </c>
      <c r="DT60" s="17">
        <v>0</v>
      </c>
      <c r="DU60" s="17">
        <v>0</v>
      </c>
      <c r="DV60" s="17">
        <v>0</v>
      </c>
      <c r="DW60" s="17">
        <v>0</v>
      </c>
      <c r="DX60" s="17">
        <v>0</v>
      </c>
      <c r="DY60" s="17">
        <v>0</v>
      </c>
      <c r="DZ60" s="17">
        <v>0</v>
      </c>
      <c r="EA60" s="17">
        <v>0</v>
      </c>
      <c r="EB60" s="17">
        <v>0</v>
      </c>
      <c r="EC60" s="17">
        <v>0</v>
      </c>
      <c r="ED60" s="17">
        <v>0</v>
      </c>
      <c r="EE60" s="17">
        <v>1</v>
      </c>
      <c r="EF60" s="17">
        <v>0</v>
      </c>
      <c r="EG60" s="17">
        <v>0</v>
      </c>
      <c r="EH60" s="17">
        <v>0</v>
      </c>
      <c r="EI60" s="17">
        <v>0</v>
      </c>
      <c r="EJ60" s="17">
        <v>0</v>
      </c>
      <c r="EK60" s="17">
        <v>0</v>
      </c>
      <c r="EL60" s="17">
        <v>0</v>
      </c>
      <c r="EM60" s="17">
        <v>0</v>
      </c>
      <c r="EN60" s="17">
        <v>0</v>
      </c>
      <c r="EO60" s="17">
        <v>0.5</v>
      </c>
      <c r="EP60" s="17">
        <v>0</v>
      </c>
      <c r="EQ60" s="17">
        <v>0</v>
      </c>
      <c r="ER60" s="17">
        <v>0</v>
      </c>
      <c r="ES60" s="17">
        <v>1</v>
      </c>
      <c r="ET60" s="17">
        <v>0</v>
      </c>
      <c r="EU60" s="17">
        <v>0</v>
      </c>
      <c r="EV60" s="17">
        <v>0</v>
      </c>
      <c r="EW60" s="120">
        <v>0</v>
      </c>
      <c r="EX60" s="121">
        <v>1</v>
      </c>
      <c r="EY60" s="120">
        <v>0</v>
      </c>
      <c r="EZ60" s="123">
        <v>1</v>
      </c>
      <c r="FA60" s="120">
        <v>1</v>
      </c>
      <c r="FB60" s="17">
        <v>1</v>
      </c>
      <c r="FC60" s="17">
        <v>0</v>
      </c>
      <c r="FD60" s="17">
        <v>0</v>
      </c>
      <c r="FE60" s="17">
        <v>0</v>
      </c>
      <c r="FF60" s="17">
        <v>0</v>
      </c>
      <c r="FG60" s="17">
        <v>0.5</v>
      </c>
      <c r="FH60" s="17">
        <v>0</v>
      </c>
      <c r="FI60" s="17">
        <v>0.5</v>
      </c>
      <c r="FJ60" s="17">
        <v>0.5</v>
      </c>
      <c r="FK60" s="17">
        <v>0</v>
      </c>
      <c r="FL60" s="17">
        <v>0</v>
      </c>
      <c r="FM60" s="17">
        <v>1</v>
      </c>
      <c r="FN60" s="17">
        <v>0</v>
      </c>
    </row>
    <row r="61" spans="1:170" ht="38.25" customHeight="1" x14ac:dyDescent="0.25">
      <c r="A61" s="247"/>
      <c r="B61" s="261" t="s">
        <v>62</v>
      </c>
      <c r="C61" s="261"/>
      <c r="D61" s="17">
        <v>0</v>
      </c>
      <c r="E61" s="17">
        <v>0</v>
      </c>
      <c r="F61" s="17">
        <v>1</v>
      </c>
      <c r="G61" s="17">
        <v>0</v>
      </c>
      <c r="H61" s="17">
        <v>1</v>
      </c>
      <c r="I61" s="125">
        <v>1</v>
      </c>
      <c r="J61" s="117">
        <v>1</v>
      </c>
      <c r="K61" s="117">
        <v>0</v>
      </c>
      <c r="L61" s="117">
        <v>0</v>
      </c>
      <c r="M61" s="117">
        <v>0</v>
      </c>
      <c r="N61" s="119">
        <v>1</v>
      </c>
      <c r="O61" s="120">
        <v>1</v>
      </c>
      <c r="P61" s="120">
        <v>0.5</v>
      </c>
      <c r="Q61" s="123">
        <v>0</v>
      </c>
      <c r="R61" s="121">
        <v>0</v>
      </c>
      <c r="S61" s="120">
        <v>0.5</v>
      </c>
      <c r="T61" s="121">
        <v>0</v>
      </c>
      <c r="U61" s="120">
        <v>0</v>
      </c>
      <c r="V61" s="120">
        <v>0</v>
      </c>
      <c r="W61" s="120">
        <v>0</v>
      </c>
      <c r="X61" s="17">
        <v>0</v>
      </c>
      <c r="Y61" s="19">
        <v>0</v>
      </c>
      <c r="Z61" s="17">
        <v>0</v>
      </c>
      <c r="AA61" s="19">
        <v>0</v>
      </c>
      <c r="AB61" s="17">
        <v>0</v>
      </c>
      <c r="AC61" s="19">
        <v>0</v>
      </c>
      <c r="AD61" s="17">
        <v>1</v>
      </c>
      <c r="AE61" s="19">
        <v>0</v>
      </c>
      <c r="AF61" s="17">
        <v>0</v>
      </c>
      <c r="AG61" s="19">
        <v>0</v>
      </c>
      <c r="AH61" s="17">
        <v>0</v>
      </c>
      <c r="AI61" s="19">
        <v>0</v>
      </c>
      <c r="AJ61" s="17">
        <v>0</v>
      </c>
      <c r="AK61" s="19">
        <v>0</v>
      </c>
      <c r="AL61" s="17">
        <v>0</v>
      </c>
      <c r="AM61" s="19">
        <v>0</v>
      </c>
      <c r="AN61" s="17">
        <v>0</v>
      </c>
      <c r="AO61" s="19">
        <v>0</v>
      </c>
      <c r="AP61" s="17">
        <v>0.5</v>
      </c>
      <c r="AQ61" s="19">
        <v>0</v>
      </c>
      <c r="AR61" s="17">
        <v>0</v>
      </c>
      <c r="AS61" s="19">
        <v>0</v>
      </c>
      <c r="AT61" s="17">
        <v>0</v>
      </c>
      <c r="AU61" s="19">
        <v>0</v>
      </c>
      <c r="AV61" s="17">
        <v>1</v>
      </c>
      <c r="AW61" s="19">
        <v>1</v>
      </c>
      <c r="AX61" s="17">
        <v>0</v>
      </c>
      <c r="AY61" s="19">
        <v>0</v>
      </c>
      <c r="AZ61" s="17">
        <v>0</v>
      </c>
      <c r="BA61" s="19">
        <v>1</v>
      </c>
      <c r="BB61" s="17">
        <v>0</v>
      </c>
      <c r="BC61" s="19">
        <v>0</v>
      </c>
      <c r="BD61" s="17">
        <v>0</v>
      </c>
      <c r="BE61" s="19">
        <v>0</v>
      </c>
      <c r="BF61" s="17">
        <v>0</v>
      </c>
      <c r="BG61" s="19">
        <v>0</v>
      </c>
      <c r="BH61" s="17">
        <v>0</v>
      </c>
      <c r="BI61" s="17">
        <v>0</v>
      </c>
      <c r="BJ61" s="17">
        <v>0</v>
      </c>
      <c r="BK61" s="17">
        <v>0</v>
      </c>
      <c r="BL61" s="17">
        <v>0</v>
      </c>
      <c r="BM61" s="17">
        <v>0</v>
      </c>
      <c r="BN61" s="17">
        <v>0</v>
      </c>
      <c r="BO61" s="17">
        <v>0</v>
      </c>
      <c r="BP61" s="17">
        <v>0</v>
      </c>
      <c r="BQ61" s="17">
        <v>0</v>
      </c>
      <c r="BR61" s="17">
        <v>0</v>
      </c>
      <c r="BS61" s="17">
        <v>0</v>
      </c>
      <c r="BT61" s="17">
        <v>0</v>
      </c>
      <c r="BU61" s="17">
        <v>0</v>
      </c>
      <c r="BV61" s="17">
        <v>0</v>
      </c>
      <c r="BW61" s="17">
        <v>0</v>
      </c>
      <c r="BX61" s="17">
        <v>0</v>
      </c>
      <c r="BY61" s="17">
        <v>0</v>
      </c>
      <c r="BZ61" s="17">
        <v>0</v>
      </c>
      <c r="CA61" s="17">
        <v>0</v>
      </c>
      <c r="CB61" s="17">
        <v>0</v>
      </c>
      <c r="CC61" s="17">
        <v>0</v>
      </c>
      <c r="CD61" s="17">
        <v>1</v>
      </c>
      <c r="CE61" s="17">
        <v>0</v>
      </c>
      <c r="CF61" s="17">
        <v>0</v>
      </c>
      <c r="CG61" s="120">
        <v>1</v>
      </c>
      <c r="CH61" s="120">
        <v>1</v>
      </c>
      <c r="CI61" s="120">
        <v>0</v>
      </c>
      <c r="CJ61" s="120">
        <v>0.5</v>
      </c>
      <c r="CK61" s="121">
        <v>0.5</v>
      </c>
      <c r="CL61" s="121">
        <v>0.5</v>
      </c>
      <c r="CM61" s="123">
        <v>0.5</v>
      </c>
      <c r="CN61" s="120">
        <v>0.5</v>
      </c>
      <c r="CO61" s="120">
        <v>0.5</v>
      </c>
      <c r="CP61" s="17">
        <v>0.5</v>
      </c>
      <c r="CQ61" s="17">
        <v>0</v>
      </c>
      <c r="CR61" s="17">
        <v>0</v>
      </c>
      <c r="CS61" s="19">
        <v>1</v>
      </c>
      <c r="CT61" s="17">
        <v>1</v>
      </c>
      <c r="CU61" s="17">
        <v>0</v>
      </c>
      <c r="CV61" s="17">
        <v>0</v>
      </c>
      <c r="CW61" s="17">
        <v>1</v>
      </c>
      <c r="CX61" s="17">
        <v>1</v>
      </c>
      <c r="CY61" s="17">
        <v>0.5</v>
      </c>
      <c r="CZ61" s="17">
        <v>0</v>
      </c>
      <c r="DA61" s="17">
        <v>0</v>
      </c>
      <c r="DB61" s="17">
        <v>0</v>
      </c>
      <c r="DC61" s="17">
        <v>0</v>
      </c>
      <c r="DD61" s="17">
        <v>1</v>
      </c>
      <c r="DE61" s="17">
        <v>0</v>
      </c>
      <c r="DF61" s="17">
        <v>1</v>
      </c>
      <c r="DG61" s="17">
        <v>0.5</v>
      </c>
      <c r="DH61" s="17">
        <v>0</v>
      </c>
      <c r="DI61" s="17">
        <v>0.5</v>
      </c>
      <c r="DJ61" s="17">
        <v>0</v>
      </c>
      <c r="DK61" s="17">
        <v>0.5</v>
      </c>
      <c r="DL61" s="17">
        <v>0</v>
      </c>
      <c r="DM61" s="17">
        <v>0.5</v>
      </c>
      <c r="DN61" s="17">
        <v>0</v>
      </c>
      <c r="DO61" s="17">
        <v>0.5</v>
      </c>
      <c r="DP61" s="17">
        <v>1</v>
      </c>
      <c r="DQ61" s="17">
        <v>0.5</v>
      </c>
      <c r="DR61" s="17">
        <v>0.5</v>
      </c>
      <c r="DS61" s="17">
        <v>0.5</v>
      </c>
      <c r="DT61" s="17">
        <v>0</v>
      </c>
      <c r="DU61" s="17">
        <v>0</v>
      </c>
      <c r="DV61" s="17">
        <v>0</v>
      </c>
      <c r="DW61" s="17">
        <v>0</v>
      </c>
      <c r="DX61" s="17">
        <v>0</v>
      </c>
      <c r="DY61" s="17">
        <v>0</v>
      </c>
      <c r="DZ61" s="17">
        <v>0</v>
      </c>
      <c r="EA61" s="17">
        <v>0.5</v>
      </c>
      <c r="EB61" s="17">
        <v>0</v>
      </c>
      <c r="EC61" s="17">
        <v>0.5</v>
      </c>
      <c r="ED61" s="17">
        <v>0</v>
      </c>
      <c r="EE61" s="17">
        <v>0</v>
      </c>
      <c r="EF61" s="17">
        <v>0.5</v>
      </c>
      <c r="EG61" s="17">
        <v>0.5</v>
      </c>
      <c r="EH61" s="17">
        <v>0.5</v>
      </c>
      <c r="EI61" s="17">
        <v>0</v>
      </c>
      <c r="EJ61" s="17">
        <v>0</v>
      </c>
      <c r="EK61" s="17">
        <v>0</v>
      </c>
      <c r="EL61" s="17">
        <v>0</v>
      </c>
      <c r="EM61" s="17">
        <v>0</v>
      </c>
      <c r="EN61" s="17">
        <v>0.5</v>
      </c>
      <c r="EO61" s="17">
        <v>0</v>
      </c>
      <c r="EP61" s="17">
        <v>0</v>
      </c>
      <c r="EQ61" s="17">
        <v>0.5</v>
      </c>
      <c r="ER61" s="17">
        <v>0</v>
      </c>
      <c r="ES61" s="17">
        <v>1</v>
      </c>
      <c r="ET61" s="17">
        <v>0</v>
      </c>
      <c r="EU61" s="17">
        <v>1</v>
      </c>
      <c r="EV61" s="17">
        <v>1</v>
      </c>
      <c r="EW61" s="120">
        <v>0</v>
      </c>
      <c r="EX61" s="121">
        <v>0</v>
      </c>
      <c r="EY61" s="120">
        <v>0</v>
      </c>
      <c r="EZ61" s="123">
        <v>0.5</v>
      </c>
      <c r="FA61" s="120">
        <v>0</v>
      </c>
      <c r="FB61" s="17">
        <v>0</v>
      </c>
      <c r="FC61" s="17">
        <v>0</v>
      </c>
      <c r="FD61" s="17">
        <v>0</v>
      </c>
      <c r="FE61" s="17">
        <v>0</v>
      </c>
      <c r="FF61" s="17">
        <v>0</v>
      </c>
      <c r="FG61" s="17">
        <v>0.5</v>
      </c>
      <c r="FH61" s="17">
        <v>0</v>
      </c>
      <c r="FI61" s="17">
        <v>0</v>
      </c>
      <c r="FJ61" s="17">
        <v>0</v>
      </c>
      <c r="FK61" s="17">
        <v>0</v>
      </c>
      <c r="FL61" s="17">
        <v>0</v>
      </c>
      <c r="FM61" s="17">
        <v>1</v>
      </c>
      <c r="FN61" s="17">
        <v>0</v>
      </c>
    </row>
    <row r="62" spans="1:170" s="31" customFormat="1" ht="15.75" customHeight="1" x14ac:dyDescent="0.25">
      <c r="A62" s="247"/>
      <c r="B62" s="259" t="s">
        <v>63</v>
      </c>
      <c r="C62" s="259"/>
      <c r="D62" s="19">
        <v>0</v>
      </c>
      <c r="E62" s="19">
        <v>0</v>
      </c>
      <c r="F62" s="19">
        <v>1</v>
      </c>
      <c r="G62" s="19">
        <v>1</v>
      </c>
      <c r="H62" s="19">
        <v>1</v>
      </c>
      <c r="I62" s="125">
        <v>1</v>
      </c>
      <c r="J62" s="118">
        <v>0</v>
      </c>
      <c r="K62" s="118">
        <v>0</v>
      </c>
      <c r="L62" s="118">
        <v>1</v>
      </c>
      <c r="M62" s="118">
        <v>1</v>
      </c>
      <c r="N62" s="119">
        <v>1</v>
      </c>
      <c r="O62" s="122">
        <v>1</v>
      </c>
      <c r="P62" s="122">
        <v>0.5</v>
      </c>
      <c r="Q62" s="123">
        <v>0</v>
      </c>
      <c r="R62" s="128">
        <v>0</v>
      </c>
      <c r="S62" s="122">
        <v>0</v>
      </c>
      <c r="T62" s="128">
        <v>0</v>
      </c>
      <c r="U62" s="122">
        <v>0.5</v>
      </c>
      <c r="V62" s="122">
        <v>0.5</v>
      </c>
      <c r="W62" s="122">
        <v>1</v>
      </c>
      <c r="X62" s="19">
        <v>0</v>
      </c>
      <c r="Y62" s="19">
        <v>0</v>
      </c>
      <c r="Z62" s="19">
        <v>0</v>
      </c>
      <c r="AA62" s="19">
        <v>0</v>
      </c>
      <c r="AB62" s="19">
        <v>0</v>
      </c>
      <c r="AC62" s="19">
        <v>0</v>
      </c>
      <c r="AD62" s="19">
        <v>1</v>
      </c>
      <c r="AE62" s="19">
        <v>0</v>
      </c>
      <c r="AF62" s="19">
        <v>0</v>
      </c>
      <c r="AG62" s="19">
        <v>0</v>
      </c>
      <c r="AH62" s="19">
        <v>0</v>
      </c>
      <c r="AI62" s="19">
        <v>0</v>
      </c>
      <c r="AJ62" s="19">
        <v>0</v>
      </c>
      <c r="AK62" s="19">
        <v>0</v>
      </c>
      <c r="AL62" s="19">
        <v>0</v>
      </c>
      <c r="AM62" s="19">
        <v>0</v>
      </c>
      <c r="AN62" s="19">
        <v>0</v>
      </c>
      <c r="AO62" s="19">
        <v>0</v>
      </c>
      <c r="AP62" s="19">
        <v>0</v>
      </c>
      <c r="AQ62" s="19">
        <v>0</v>
      </c>
      <c r="AR62" s="19">
        <v>0</v>
      </c>
      <c r="AS62" s="19">
        <v>0</v>
      </c>
      <c r="AT62" s="19">
        <v>0</v>
      </c>
      <c r="AU62" s="19">
        <v>0</v>
      </c>
      <c r="AV62" s="19">
        <v>1</v>
      </c>
      <c r="AW62" s="19">
        <v>1</v>
      </c>
      <c r="AX62" s="19">
        <v>0</v>
      </c>
      <c r="AY62" s="19">
        <v>0</v>
      </c>
      <c r="AZ62" s="19">
        <v>0</v>
      </c>
      <c r="BA62" s="19">
        <v>1</v>
      </c>
      <c r="BB62" s="19">
        <v>1</v>
      </c>
      <c r="BC62" s="19">
        <v>0</v>
      </c>
      <c r="BD62" s="19">
        <v>0</v>
      </c>
      <c r="BE62" s="19">
        <v>0</v>
      </c>
      <c r="BF62" s="19">
        <v>1</v>
      </c>
      <c r="BG62" s="19">
        <v>0</v>
      </c>
      <c r="BH62" s="19">
        <v>0</v>
      </c>
      <c r="BI62" s="19">
        <v>0</v>
      </c>
      <c r="BJ62" s="19">
        <v>0</v>
      </c>
      <c r="BK62" s="19">
        <v>0</v>
      </c>
      <c r="BL62" s="19">
        <v>0</v>
      </c>
      <c r="BM62" s="19">
        <v>0</v>
      </c>
      <c r="BN62" s="19">
        <v>0</v>
      </c>
      <c r="BO62" s="19">
        <v>0</v>
      </c>
      <c r="BP62" s="19">
        <v>0</v>
      </c>
      <c r="BQ62" s="19">
        <v>1</v>
      </c>
      <c r="BR62" s="19">
        <v>0</v>
      </c>
      <c r="BS62" s="19">
        <v>0</v>
      </c>
      <c r="BT62" s="19">
        <v>0</v>
      </c>
      <c r="BU62" s="19">
        <v>0</v>
      </c>
      <c r="BV62" s="19">
        <v>0</v>
      </c>
      <c r="BW62" s="19">
        <v>0</v>
      </c>
      <c r="BX62" s="19">
        <v>0</v>
      </c>
      <c r="BY62" s="19">
        <v>1</v>
      </c>
      <c r="BZ62" s="19">
        <v>0</v>
      </c>
      <c r="CA62" s="19">
        <v>0</v>
      </c>
      <c r="CB62" s="19">
        <v>0</v>
      </c>
      <c r="CC62" s="19">
        <v>0</v>
      </c>
      <c r="CD62" s="19">
        <v>0</v>
      </c>
      <c r="CE62" s="19">
        <v>0</v>
      </c>
      <c r="CF62" s="19">
        <v>0</v>
      </c>
      <c r="CG62" s="122">
        <v>1</v>
      </c>
      <c r="CH62" s="122">
        <v>1</v>
      </c>
      <c r="CI62" s="122">
        <v>0</v>
      </c>
      <c r="CJ62" s="122">
        <v>0.5</v>
      </c>
      <c r="CK62" s="128">
        <v>0</v>
      </c>
      <c r="CL62" s="128">
        <v>1</v>
      </c>
      <c r="CM62" s="123">
        <v>0.5</v>
      </c>
      <c r="CN62" s="122">
        <v>0.5</v>
      </c>
      <c r="CO62" s="122">
        <v>0.5</v>
      </c>
      <c r="CP62" s="19">
        <v>0</v>
      </c>
      <c r="CQ62" s="19">
        <v>0</v>
      </c>
      <c r="CR62" s="19">
        <v>0</v>
      </c>
      <c r="CS62" s="19">
        <v>0</v>
      </c>
      <c r="CT62" s="19">
        <v>1</v>
      </c>
      <c r="CU62" s="19">
        <v>0</v>
      </c>
      <c r="CV62" s="19">
        <v>0.5</v>
      </c>
      <c r="CW62" s="19">
        <v>0</v>
      </c>
      <c r="CX62" s="19">
        <v>1</v>
      </c>
      <c r="CY62" s="19">
        <v>0</v>
      </c>
      <c r="CZ62" s="19">
        <v>1</v>
      </c>
      <c r="DA62" s="19">
        <v>0</v>
      </c>
      <c r="DB62" s="19">
        <v>0</v>
      </c>
      <c r="DC62" s="19">
        <v>0</v>
      </c>
      <c r="DD62" s="19">
        <v>1</v>
      </c>
      <c r="DE62" s="19">
        <v>0.5</v>
      </c>
      <c r="DF62" s="19">
        <v>0</v>
      </c>
      <c r="DG62" s="19">
        <v>0.5</v>
      </c>
      <c r="DH62" s="19">
        <v>0</v>
      </c>
      <c r="DI62" s="19">
        <v>0</v>
      </c>
      <c r="DJ62" s="19">
        <v>0</v>
      </c>
      <c r="DK62" s="19">
        <v>0</v>
      </c>
      <c r="DL62" s="19">
        <v>0</v>
      </c>
      <c r="DM62" s="19">
        <v>0</v>
      </c>
      <c r="DN62" s="19">
        <v>0</v>
      </c>
      <c r="DO62" s="19">
        <v>0</v>
      </c>
      <c r="DP62" s="19">
        <v>0</v>
      </c>
      <c r="DQ62" s="19">
        <v>0</v>
      </c>
      <c r="DR62" s="19">
        <v>0</v>
      </c>
      <c r="DS62" s="19">
        <v>0.5</v>
      </c>
      <c r="DT62" s="19">
        <v>0</v>
      </c>
      <c r="DU62" s="19">
        <v>0</v>
      </c>
      <c r="DV62" s="19">
        <v>0</v>
      </c>
      <c r="DW62" s="19">
        <v>0</v>
      </c>
      <c r="DX62" s="19">
        <v>0</v>
      </c>
      <c r="DY62" s="19">
        <v>0</v>
      </c>
      <c r="DZ62" s="19">
        <v>0</v>
      </c>
      <c r="EA62" s="19">
        <v>0</v>
      </c>
      <c r="EB62" s="19">
        <v>0</v>
      </c>
      <c r="EC62" s="19">
        <v>0</v>
      </c>
      <c r="ED62" s="19">
        <v>0</v>
      </c>
      <c r="EE62" s="19">
        <v>1</v>
      </c>
      <c r="EF62" s="19">
        <v>0</v>
      </c>
      <c r="EG62" s="19">
        <v>0</v>
      </c>
      <c r="EH62" s="19">
        <v>0</v>
      </c>
      <c r="EI62" s="19">
        <v>0</v>
      </c>
      <c r="EJ62" s="19">
        <v>0</v>
      </c>
      <c r="EK62" s="19">
        <v>0</v>
      </c>
      <c r="EL62" s="19">
        <v>0</v>
      </c>
      <c r="EM62" s="19">
        <v>0</v>
      </c>
      <c r="EN62" s="19">
        <v>0</v>
      </c>
      <c r="EO62" s="19">
        <v>0</v>
      </c>
      <c r="EP62" s="19">
        <v>0</v>
      </c>
      <c r="EQ62" s="19">
        <v>0</v>
      </c>
      <c r="ER62" s="19">
        <v>0</v>
      </c>
      <c r="ES62" s="19">
        <v>0.5</v>
      </c>
      <c r="ET62" s="19">
        <v>0</v>
      </c>
      <c r="EU62" s="19">
        <v>0</v>
      </c>
      <c r="EV62" s="19">
        <v>0</v>
      </c>
      <c r="EW62" s="122">
        <v>0</v>
      </c>
      <c r="EX62" s="128">
        <v>1</v>
      </c>
      <c r="EY62" s="122">
        <v>0</v>
      </c>
      <c r="EZ62" s="123">
        <v>1</v>
      </c>
      <c r="FA62" s="122">
        <v>1</v>
      </c>
      <c r="FB62" s="19">
        <v>1</v>
      </c>
      <c r="FC62" s="19">
        <v>0</v>
      </c>
      <c r="FD62" s="19">
        <v>0</v>
      </c>
      <c r="FE62" s="19">
        <v>0</v>
      </c>
      <c r="FF62" s="19">
        <v>0</v>
      </c>
      <c r="FG62" s="19">
        <v>0.5</v>
      </c>
      <c r="FH62" s="19">
        <v>0</v>
      </c>
      <c r="FI62" s="19">
        <v>0</v>
      </c>
      <c r="FJ62" s="19">
        <v>0</v>
      </c>
      <c r="FK62" s="19">
        <v>0</v>
      </c>
      <c r="FL62" s="19">
        <v>0</v>
      </c>
      <c r="FM62" s="19">
        <v>0</v>
      </c>
      <c r="FN62" s="19">
        <v>0</v>
      </c>
    </row>
    <row r="63" spans="1:170" ht="30" customHeight="1" x14ac:dyDescent="0.25">
      <c r="A63" s="247"/>
      <c r="B63" s="260" t="s">
        <v>64</v>
      </c>
      <c r="C63" s="260"/>
      <c r="D63" s="19">
        <v>1</v>
      </c>
      <c r="E63" s="19">
        <v>0</v>
      </c>
      <c r="F63" s="19">
        <v>0</v>
      </c>
      <c r="G63" s="19">
        <v>1</v>
      </c>
      <c r="H63" s="19">
        <v>0</v>
      </c>
      <c r="I63" s="125">
        <v>1</v>
      </c>
      <c r="J63" s="118">
        <v>0</v>
      </c>
      <c r="K63" s="118">
        <v>0</v>
      </c>
      <c r="L63" s="118">
        <v>0</v>
      </c>
      <c r="M63" s="118">
        <v>0</v>
      </c>
      <c r="N63" s="119">
        <v>1</v>
      </c>
      <c r="O63" s="122">
        <v>1</v>
      </c>
      <c r="P63" s="120">
        <v>1</v>
      </c>
      <c r="Q63" s="120">
        <v>0</v>
      </c>
      <c r="R63" s="121">
        <v>0</v>
      </c>
      <c r="S63" s="120">
        <v>0</v>
      </c>
      <c r="T63" s="121">
        <v>0</v>
      </c>
      <c r="U63" s="120">
        <v>0</v>
      </c>
      <c r="V63" s="120">
        <v>0</v>
      </c>
      <c r="W63" s="120">
        <v>0</v>
      </c>
      <c r="X63" s="19">
        <v>0</v>
      </c>
      <c r="Y63" s="19">
        <v>0</v>
      </c>
      <c r="Z63" s="19">
        <v>0</v>
      </c>
      <c r="AA63" s="19">
        <v>0</v>
      </c>
      <c r="AB63" s="19">
        <v>1</v>
      </c>
      <c r="AC63" s="19">
        <v>0</v>
      </c>
      <c r="AD63" s="19">
        <v>1</v>
      </c>
      <c r="AE63" s="19">
        <v>0</v>
      </c>
      <c r="AF63" s="19">
        <v>0</v>
      </c>
      <c r="AG63" s="19">
        <v>0</v>
      </c>
      <c r="AH63" s="19">
        <v>0</v>
      </c>
      <c r="AI63" s="19">
        <v>0</v>
      </c>
      <c r="AJ63" s="19">
        <v>0</v>
      </c>
      <c r="AK63" s="19">
        <v>0</v>
      </c>
      <c r="AL63" s="19">
        <v>0</v>
      </c>
      <c r="AM63" s="19">
        <v>0</v>
      </c>
      <c r="AN63" s="19">
        <v>0</v>
      </c>
      <c r="AO63" s="19">
        <v>0</v>
      </c>
      <c r="AP63" s="19">
        <v>0</v>
      </c>
      <c r="AQ63" s="19">
        <v>0</v>
      </c>
      <c r="AR63" s="19">
        <v>0</v>
      </c>
      <c r="AS63" s="19">
        <v>0</v>
      </c>
      <c r="AT63" s="19">
        <v>0</v>
      </c>
      <c r="AU63" s="19">
        <v>0</v>
      </c>
      <c r="AV63" s="19">
        <v>0</v>
      </c>
      <c r="AW63" s="19">
        <v>1</v>
      </c>
      <c r="AX63" s="19">
        <v>0</v>
      </c>
      <c r="AY63" s="19">
        <v>0</v>
      </c>
      <c r="AZ63" s="19">
        <v>0</v>
      </c>
      <c r="BA63" s="19">
        <v>1</v>
      </c>
      <c r="BB63" s="19">
        <v>0</v>
      </c>
      <c r="BC63" s="19">
        <v>0</v>
      </c>
      <c r="BD63" s="19">
        <v>0</v>
      </c>
      <c r="BE63" s="19">
        <v>0</v>
      </c>
      <c r="BF63" s="19">
        <v>0</v>
      </c>
      <c r="BG63" s="19">
        <v>1</v>
      </c>
      <c r="BH63" s="19">
        <v>1</v>
      </c>
      <c r="BI63" s="19">
        <v>0</v>
      </c>
      <c r="BJ63" s="19">
        <v>0</v>
      </c>
      <c r="BK63" s="19">
        <v>0</v>
      </c>
      <c r="BL63" s="19">
        <v>0</v>
      </c>
      <c r="BM63" s="19">
        <v>0</v>
      </c>
      <c r="BN63" s="19">
        <v>0</v>
      </c>
      <c r="BO63" s="19">
        <v>0</v>
      </c>
      <c r="BP63" s="19">
        <v>0</v>
      </c>
      <c r="BQ63" s="19">
        <v>0</v>
      </c>
      <c r="BR63" s="19">
        <v>0</v>
      </c>
      <c r="BS63" s="19">
        <v>0</v>
      </c>
      <c r="BT63" s="19">
        <v>0</v>
      </c>
      <c r="BU63" s="19">
        <v>0</v>
      </c>
      <c r="BV63" s="19">
        <v>0</v>
      </c>
      <c r="BW63" s="19">
        <v>0</v>
      </c>
      <c r="BX63" s="19">
        <v>0</v>
      </c>
      <c r="BY63" s="19">
        <v>1</v>
      </c>
      <c r="BZ63" s="19">
        <v>0</v>
      </c>
      <c r="CA63" s="19">
        <v>0</v>
      </c>
      <c r="CB63" s="19">
        <v>0</v>
      </c>
      <c r="CC63" s="19">
        <v>0</v>
      </c>
      <c r="CD63" s="19">
        <v>0</v>
      </c>
      <c r="CE63" s="19">
        <v>1</v>
      </c>
      <c r="CF63" s="19">
        <v>0</v>
      </c>
      <c r="CG63" s="120">
        <v>1</v>
      </c>
      <c r="CH63" s="120">
        <v>1</v>
      </c>
      <c r="CI63" s="120">
        <v>0</v>
      </c>
      <c r="CJ63" s="120">
        <v>1</v>
      </c>
      <c r="CK63" s="121">
        <v>0</v>
      </c>
      <c r="CL63" s="121">
        <v>0</v>
      </c>
      <c r="CM63" s="123">
        <v>0</v>
      </c>
      <c r="CN63" s="120">
        <v>0</v>
      </c>
      <c r="CO63" s="120">
        <v>1</v>
      </c>
      <c r="CP63" s="19">
        <v>0</v>
      </c>
      <c r="CQ63" s="19">
        <v>1</v>
      </c>
      <c r="CR63" s="19">
        <v>0</v>
      </c>
      <c r="CS63" s="19">
        <v>0</v>
      </c>
      <c r="CT63" s="19">
        <v>1</v>
      </c>
      <c r="CU63" s="19">
        <v>1</v>
      </c>
      <c r="CV63" s="19">
        <v>1</v>
      </c>
      <c r="CW63" s="19">
        <v>1</v>
      </c>
      <c r="CX63" s="19">
        <v>1</v>
      </c>
      <c r="CY63" s="19">
        <v>1</v>
      </c>
      <c r="CZ63" s="19">
        <v>0</v>
      </c>
      <c r="DA63" s="19">
        <v>0</v>
      </c>
      <c r="DB63" s="19">
        <v>0</v>
      </c>
      <c r="DC63" s="19">
        <v>1</v>
      </c>
      <c r="DD63" s="19">
        <v>1</v>
      </c>
      <c r="DE63" s="19">
        <v>1</v>
      </c>
      <c r="DF63" s="19">
        <v>1</v>
      </c>
      <c r="DG63" s="19">
        <v>1</v>
      </c>
      <c r="DH63" s="19">
        <v>0</v>
      </c>
      <c r="DI63" s="19">
        <v>0</v>
      </c>
      <c r="DJ63" s="19">
        <v>0</v>
      </c>
      <c r="DK63" s="19">
        <v>1</v>
      </c>
      <c r="DL63" s="19">
        <v>1</v>
      </c>
      <c r="DM63" s="19">
        <v>1</v>
      </c>
      <c r="DN63" s="19">
        <v>0</v>
      </c>
      <c r="DO63" s="19">
        <v>0</v>
      </c>
      <c r="DP63" s="19">
        <v>0</v>
      </c>
      <c r="DQ63" s="19">
        <v>1</v>
      </c>
      <c r="DR63" s="19">
        <v>1</v>
      </c>
      <c r="DS63" s="19">
        <v>0</v>
      </c>
      <c r="DT63" s="19">
        <v>0</v>
      </c>
      <c r="DU63" s="19">
        <v>1</v>
      </c>
      <c r="DV63" s="19">
        <v>0</v>
      </c>
      <c r="DW63" s="19">
        <v>0</v>
      </c>
      <c r="DX63" s="19">
        <v>0</v>
      </c>
      <c r="DY63" s="19">
        <v>0</v>
      </c>
      <c r="DZ63" s="19">
        <v>0</v>
      </c>
      <c r="EA63" s="19">
        <v>0</v>
      </c>
      <c r="EB63" s="19">
        <v>1</v>
      </c>
      <c r="EC63" s="19">
        <v>0</v>
      </c>
      <c r="ED63" s="19">
        <v>1</v>
      </c>
      <c r="EE63" s="19">
        <v>1</v>
      </c>
      <c r="EF63" s="19">
        <v>0</v>
      </c>
      <c r="EG63" s="19">
        <v>0</v>
      </c>
      <c r="EH63" s="19">
        <v>1</v>
      </c>
      <c r="EI63" s="19">
        <v>0</v>
      </c>
      <c r="EJ63" s="19">
        <v>0</v>
      </c>
      <c r="EK63" s="19">
        <v>0</v>
      </c>
      <c r="EL63" s="19">
        <v>1</v>
      </c>
      <c r="EM63" s="19">
        <v>0</v>
      </c>
      <c r="EN63" s="19">
        <v>1</v>
      </c>
      <c r="EO63" s="19">
        <v>0</v>
      </c>
      <c r="EP63" s="19">
        <v>1</v>
      </c>
      <c r="EQ63" s="19">
        <v>1</v>
      </c>
      <c r="ER63" s="19">
        <v>1</v>
      </c>
      <c r="ES63" s="19">
        <v>1</v>
      </c>
      <c r="ET63" s="19">
        <v>0</v>
      </c>
      <c r="EU63" s="19">
        <v>1</v>
      </c>
      <c r="EV63" s="19">
        <v>0</v>
      </c>
      <c r="EW63" s="120">
        <v>0</v>
      </c>
      <c r="EX63" s="121">
        <v>0</v>
      </c>
      <c r="EY63" s="120">
        <v>0</v>
      </c>
      <c r="EZ63" s="123">
        <v>1</v>
      </c>
      <c r="FA63" s="120">
        <v>0</v>
      </c>
      <c r="FB63" s="19">
        <v>1</v>
      </c>
      <c r="FC63" s="19">
        <v>0</v>
      </c>
      <c r="FD63" s="19">
        <v>0</v>
      </c>
      <c r="FE63" s="19">
        <v>0</v>
      </c>
      <c r="FF63" s="19">
        <v>0</v>
      </c>
      <c r="FG63" s="19">
        <v>1</v>
      </c>
      <c r="FH63" s="19">
        <v>0</v>
      </c>
      <c r="FI63" s="19">
        <v>0</v>
      </c>
      <c r="FJ63" s="19">
        <v>0</v>
      </c>
      <c r="FK63" s="19">
        <v>1</v>
      </c>
      <c r="FL63" s="19">
        <v>1</v>
      </c>
      <c r="FM63" s="19">
        <v>1</v>
      </c>
      <c r="FN63" s="19">
        <v>0</v>
      </c>
    </row>
    <row r="64" spans="1:170" ht="62.25" customHeight="1" x14ac:dyDescent="0.25">
      <c r="A64" s="247"/>
      <c r="B64" s="260" t="s">
        <v>65</v>
      </c>
      <c r="C64" s="260"/>
      <c r="D64" s="19">
        <v>0</v>
      </c>
      <c r="E64" s="19">
        <v>0</v>
      </c>
      <c r="F64" s="17">
        <v>1</v>
      </c>
      <c r="G64" s="17">
        <v>0</v>
      </c>
      <c r="H64" s="17">
        <v>0</v>
      </c>
      <c r="I64" s="125">
        <v>1</v>
      </c>
      <c r="J64" s="118">
        <v>0</v>
      </c>
      <c r="K64" s="117">
        <v>0</v>
      </c>
      <c r="L64" s="117">
        <v>1</v>
      </c>
      <c r="M64" s="117">
        <v>0</v>
      </c>
      <c r="N64" s="119">
        <v>1</v>
      </c>
      <c r="O64" s="120">
        <v>0</v>
      </c>
      <c r="P64" s="120">
        <v>1</v>
      </c>
      <c r="Q64" s="120">
        <v>0</v>
      </c>
      <c r="R64" s="121">
        <v>0</v>
      </c>
      <c r="S64" s="120">
        <v>0</v>
      </c>
      <c r="T64" s="121">
        <v>0</v>
      </c>
      <c r="U64" s="120">
        <v>0</v>
      </c>
      <c r="V64" s="120">
        <v>0</v>
      </c>
      <c r="W64" s="120">
        <v>0</v>
      </c>
      <c r="X64" s="17">
        <v>0</v>
      </c>
      <c r="Y64" s="17">
        <v>0</v>
      </c>
      <c r="Z64" s="17">
        <v>0</v>
      </c>
      <c r="AA64" s="17">
        <v>0</v>
      </c>
      <c r="AB64" s="17">
        <v>0</v>
      </c>
      <c r="AC64" s="17">
        <v>0</v>
      </c>
      <c r="AD64" s="17">
        <v>1</v>
      </c>
      <c r="AE64" s="17">
        <v>0</v>
      </c>
      <c r="AF64" s="17">
        <v>0</v>
      </c>
      <c r="AG64" s="17">
        <v>0</v>
      </c>
      <c r="AH64" s="17">
        <v>0</v>
      </c>
      <c r="AI64" s="17">
        <v>0</v>
      </c>
      <c r="AJ64" s="17">
        <v>0</v>
      </c>
      <c r="AK64" s="17">
        <v>0</v>
      </c>
      <c r="AL64" s="17">
        <v>0</v>
      </c>
      <c r="AM64" s="17">
        <v>0</v>
      </c>
      <c r="AN64" s="17">
        <v>0</v>
      </c>
      <c r="AO64" s="17">
        <v>0</v>
      </c>
      <c r="AP64" s="17">
        <v>0</v>
      </c>
      <c r="AQ64" s="17">
        <v>0</v>
      </c>
      <c r="AR64" s="17">
        <v>0</v>
      </c>
      <c r="AS64" s="17">
        <v>0</v>
      </c>
      <c r="AT64" s="17">
        <v>0</v>
      </c>
      <c r="AU64" s="17">
        <v>0</v>
      </c>
      <c r="AV64" s="17">
        <v>0</v>
      </c>
      <c r="AW64" s="17">
        <v>1</v>
      </c>
      <c r="AX64" s="17">
        <v>0</v>
      </c>
      <c r="AY64" s="17">
        <v>0</v>
      </c>
      <c r="AZ64" s="17">
        <v>0</v>
      </c>
      <c r="BA64" s="17">
        <v>1</v>
      </c>
      <c r="BB64" s="17">
        <v>0</v>
      </c>
      <c r="BC64" s="17">
        <v>0</v>
      </c>
      <c r="BD64" s="17">
        <v>1</v>
      </c>
      <c r="BE64" s="17">
        <v>0</v>
      </c>
      <c r="BF64" s="17">
        <v>0</v>
      </c>
      <c r="BG64" s="17">
        <v>0</v>
      </c>
      <c r="BH64" s="17">
        <v>0</v>
      </c>
      <c r="BI64" s="17">
        <v>0</v>
      </c>
      <c r="BJ64" s="17">
        <v>0</v>
      </c>
      <c r="BK64" s="17">
        <v>0</v>
      </c>
      <c r="BL64" s="17">
        <v>0</v>
      </c>
      <c r="BM64" s="17">
        <v>0</v>
      </c>
      <c r="BN64" s="17">
        <v>0</v>
      </c>
      <c r="BO64" s="17">
        <v>0</v>
      </c>
      <c r="BP64" s="17">
        <v>0</v>
      </c>
      <c r="BQ64" s="17">
        <v>0</v>
      </c>
      <c r="BR64" s="17">
        <v>0</v>
      </c>
      <c r="BS64" s="17">
        <v>0</v>
      </c>
      <c r="BT64" s="17">
        <v>0</v>
      </c>
      <c r="BU64" s="17">
        <v>0</v>
      </c>
      <c r="BV64" s="17">
        <v>0</v>
      </c>
      <c r="BW64" s="17">
        <v>0</v>
      </c>
      <c r="BX64" s="17">
        <v>0</v>
      </c>
      <c r="BY64" s="17">
        <v>0</v>
      </c>
      <c r="BZ64" s="17">
        <v>0</v>
      </c>
      <c r="CA64" s="17">
        <v>0</v>
      </c>
      <c r="CB64" s="17">
        <v>0</v>
      </c>
      <c r="CC64" s="17">
        <v>0</v>
      </c>
      <c r="CD64" s="17">
        <v>0</v>
      </c>
      <c r="CE64" s="17">
        <v>0</v>
      </c>
      <c r="CF64" s="17">
        <v>0</v>
      </c>
      <c r="CG64" s="120">
        <v>1</v>
      </c>
      <c r="CH64" s="120">
        <v>1</v>
      </c>
      <c r="CI64" s="120">
        <v>0</v>
      </c>
      <c r="CJ64" s="120">
        <v>1</v>
      </c>
      <c r="CK64" s="121">
        <v>0</v>
      </c>
      <c r="CL64" s="121">
        <v>0</v>
      </c>
      <c r="CM64" s="123">
        <v>1</v>
      </c>
      <c r="CN64" s="120">
        <v>1</v>
      </c>
      <c r="CO64" s="120">
        <v>1</v>
      </c>
      <c r="CP64" s="17">
        <v>1</v>
      </c>
      <c r="CQ64" s="17">
        <v>0</v>
      </c>
      <c r="CR64" s="17">
        <v>0</v>
      </c>
      <c r="CS64" s="17">
        <v>0</v>
      </c>
      <c r="CT64" s="17">
        <v>1</v>
      </c>
      <c r="CU64" s="17">
        <v>0</v>
      </c>
      <c r="CV64" s="17">
        <v>0</v>
      </c>
      <c r="CW64" s="17">
        <v>1</v>
      </c>
      <c r="CX64" s="17">
        <v>1</v>
      </c>
      <c r="CY64" s="17">
        <v>0</v>
      </c>
      <c r="CZ64" s="17">
        <v>0</v>
      </c>
      <c r="DA64" s="17">
        <v>0</v>
      </c>
      <c r="DB64" s="17">
        <v>0</v>
      </c>
      <c r="DC64" s="17">
        <v>0</v>
      </c>
      <c r="DD64" s="17">
        <v>1</v>
      </c>
      <c r="DE64" s="17">
        <v>0</v>
      </c>
      <c r="DF64" s="17">
        <v>0</v>
      </c>
      <c r="DG64" s="17">
        <v>1</v>
      </c>
      <c r="DH64" s="17">
        <v>0</v>
      </c>
      <c r="DI64" s="17">
        <v>0</v>
      </c>
      <c r="DJ64" s="17">
        <v>0</v>
      </c>
      <c r="DK64" s="17">
        <v>0</v>
      </c>
      <c r="DL64" s="17">
        <v>0</v>
      </c>
      <c r="DM64" s="17">
        <v>0</v>
      </c>
      <c r="DN64" s="17">
        <v>0</v>
      </c>
      <c r="DO64" s="17">
        <v>1</v>
      </c>
      <c r="DP64" s="17">
        <v>1</v>
      </c>
      <c r="DQ64" s="17">
        <v>1</v>
      </c>
      <c r="DR64" s="17">
        <v>0</v>
      </c>
      <c r="DS64" s="17">
        <v>0</v>
      </c>
      <c r="DT64" s="17">
        <v>0</v>
      </c>
      <c r="DU64" s="17">
        <v>0</v>
      </c>
      <c r="DV64" s="17">
        <v>0</v>
      </c>
      <c r="DW64" s="17">
        <v>0</v>
      </c>
      <c r="DX64" s="17">
        <v>0</v>
      </c>
      <c r="DY64" s="17">
        <v>0</v>
      </c>
      <c r="DZ64" s="17">
        <v>0</v>
      </c>
      <c r="EA64" s="17">
        <v>0</v>
      </c>
      <c r="EB64" s="17">
        <v>0</v>
      </c>
      <c r="EC64" s="17">
        <v>0</v>
      </c>
      <c r="ED64" s="17">
        <v>0</v>
      </c>
      <c r="EE64" s="17">
        <v>1</v>
      </c>
      <c r="EF64" s="17">
        <v>0</v>
      </c>
      <c r="EG64" s="17">
        <v>0</v>
      </c>
      <c r="EH64" s="17">
        <v>0</v>
      </c>
      <c r="EI64" s="17">
        <v>0</v>
      </c>
      <c r="EJ64" s="17">
        <v>0</v>
      </c>
      <c r="EK64" s="17">
        <v>0</v>
      </c>
      <c r="EL64" s="17">
        <v>0</v>
      </c>
      <c r="EM64" s="17">
        <v>0</v>
      </c>
      <c r="EN64" s="17">
        <v>1</v>
      </c>
      <c r="EO64" s="17">
        <v>0</v>
      </c>
      <c r="EP64" s="17">
        <v>1</v>
      </c>
      <c r="EQ64" s="17">
        <v>1</v>
      </c>
      <c r="ER64" s="17">
        <v>1</v>
      </c>
      <c r="ES64" s="17">
        <v>1</v>
      </c>
      <c r="ET64" s="17">
        <v>0</v>
      </c>
      <c r="EU64" s="17">
        <v>1</v>
      </c>
      <c r="EV64" s="17">
        <v>0</v>
      </c>
      <c r="EW64" s="120">
        <v>0</v>
      </c>
      <c r="EX64" s="121">
        <v>1</v>
      </c>
      <c r="EY64" s="120">
        <v>0</v>
      </c>
      <c r="EZ64" s="123">
        <v>1</v>
      </c>
      <c r="FA64" s="120">
        <v>0</v>
      </c>
      <c r="FB64" s="17">
        <v>1</v>
      </c>
      <c r="FC64" s="17">
        <v>0</v>
      </c>
      <c r="FD64" s="17">
        <v>0</v>
      </c>
      <c r="FE64" s="17">
        <v>0</v>
      </c>
      <c r="FF64" s="17">
        <v>0</v>
      </c>
      <c r="FG64" s="17">
        <v>0</v>
      </c>
      <c r="FH64" s="19">
        <v>0</v>
      </c>
      <c r="FI64" s="19">
        <v>0</v>
      </c>
      <c r="FJ64" s="17">
        <v>0</v>
      </c>
      <c r="FK64" s="17">
        <v>0</v>
      </c>
      <c r="FL64" s="17">
        <v>0</v>
      </c>
      <c r="FM64" s="17">
        <v>0</v>
      </c>
      <c r="FN64" s="17">
        <v>0</v>
      </c>
    </row>
    <row r="65" spans="1:170" ht="36.75" customHeight="1" x14ac:dyDescent="0.25">
      <c r="A65" s="247"/>
      <c r="B65" s="261" t="s">
        <v>66</v>
      </c>
      <c r="C65" s="261"/>
      <c r="D65" s="19">
        <v>0</v>
      </c>
      <c r="E65" s="19">
        <v>0</v>
      </c>
      <c r="F65" s="19">
        <v>0</v>
      </c>
      <c r="G65" s="19">
        <v>0</v>
      </c>
      <c r="H65" s="19">
        <v>0</v>
      </c>
      <c r="I65" s="118">
        <v>1</v>
      </c>
      <c r="J65" s="118">
        <v>0</v>
      </c>
      <c r="K65" s="118">
        <v>0</v>
      </c>
      <c r="L65" s="118">
        <v>0</v>
      </c>
      <c r="M65" s="118">
        <v>0</v>
      </c>
      <c r="N65" s="119">
        <v>0</v>
      </c>
      <c r="O65" s="122">
        <v>0</v>
      </c>
      <c r="P65" s="120">
        <v>0</v>
      </c>
      <c r="Q65" s="120">
        <v>0</v>
      </c>
      <c r="R65" s="121">
        <v>0</v>
      </c>
      <c r="S65" s="120">
        <v>0</v>
      </c>
      <c r="T65" s="121">
        <v>0</v>
      </c>
      <c r="U65" s="120">
        <v>0</v>
      </c>
      <c r="V65" s="120">
        <v>0</v>
      </c>
      <c r="W65" s="120">
        <v>0</v>
      </c>
      <c r="X65" s="19">
        <v>0</v>
      </c>
      <c r="Y65" s="19">
        <v>0</v>
      </c>
      <c r="Z65" s="19">
        <v>0</v>
      </c>
      <c r="AA65" s="19">
        <v>0</v>
      </c>
      <c r="AB65" s="19">
        <v>0</v>
      </c>
      <c r="AC65" s="19">
        <v>0</v>
      </c>
      <c r="AD65" s="19">
        <v>0</v>
      </c>
      <c r="AE65" s="19">
        <v>0</v>
      </c>
      <c r="AF65" s="19">
        <v>0</v>
      </c>
      <c r="AG65" s="19">
        <v>0</v>
      </c>
      <c r="AH65" s="19">
        <v>0</v>
      </c>
      <c r="AI65" s="19">
        <v>0</v>
      </c>
      <c r="AJ65" s="19">
        <v>0</v>
      </c>
      <c r="AK65" s="19">
        <v>0</v>
      </c>
      <c r="AL65" s="19">
        <v>0</v>
      </c>
      <c r="AM65" s="19">
        <v>0</v>
      </c>
      <c r="AN65" s="19">
        <v>0</v>
      </c>
      <c r="AO65" s="19">
        <v>0</v>
      </c>
      <c r="AP65" s="19">
        <v>0</v>
      </c>
      <c r="AQ65" s="19">
        <v>0</v>
      </c>
      <c r="AR65" s="19">
        <v>0</v>
      </c>
      <c r="AS65" s="19">
        <v>0</v>
      </c>
      <c r="AT65" s="19">
        <v>0</v>
      </c>
      <c r="AU65" s="19">
        <v>0</v>
      </c>
      <c r="AV65" s="19">
        <v>0</v>
      </c>
      <c r="AW65" s="19">
        <v>0</v>
      </c>
      <c r="AX65" s="19">
        <v>0</v>
      </c>
      <c r="AY65" s="19">
        <v>0</v>
      </c>
      <c r="AZ65" s="19">
        <v>0</v>
      </c>
      <c r="BA65" s="19">
        <v>0</v>
      </c>
      <c r="BB65" s="19">
        <v>0</v>
      </c>
      <c r="BC65" s="19">
        <v>0</v>
      </c>
      <c r="BD65" s="19">
        <v>0</v>
      </c>
      <c r="BE65" s="19">
        <v>0</v>
      </c>
      <c r="BF65" s="19">
        <v>0</v>
      </c>
      <c r="BG65" s="19">
        <v>0</v>
      </c>
      <c r="BH65" s="19">
        <v>0</v>
      </c>
      <c r="BI65" s="19">
        <v>0</v>
      </c>
      <c r="BJ65" s="19">
        <v>0</v>
      </c>
      <c r="BK65" s="19">
        <v>0</v>
      </c>
      <c r="BL65" s="19">
        <v>0</v>
      </c>
      <c r="BM65" s="19">
        <v>0</v>
      </c>
      <c r="BN65" s="19">
        <v>0</v>
      </c>
      <c r="BO65" s="19">
        <v>0</v>
      </c>
      <c r="BP65" s="19">
        <v>0</v>
      </c>
      <c r="BQ65" s="19">
        <v>0</v>
      </c>
      <c r="BR65" s="19">
        <v>0</v>
      </c>
      <c r="BS65" s="19">
        <v>0</v>
      </c>
      <c r="BT65" s="19">
        <v>0</v>
      </c>
      <c r="BU65" s="19">
        <v>0</v>
      </c>
      <c r="BV65" s="19">
        <v>0</v>
      </c>
      <c r="BW65" s="19">
        <v>0</v>
      </c>
      <c r="BX65" s="19">
        <v>0</v>
      </c>
      <c r="BY65" s="19">
        <v>0</v>
      </c>
      <c r="BZ65" s="19">
        <v>0</v>
      </c>
      <c r="CA65" s="19">
        <v>0</v>
      </c>
      <c r="CB65" s="19">
        <v>0</v>
      </c>
      <c r="CC65" s="19">
        <v>0</v>
      </c>
      <c r="CD65" s="19">
        <v>0</v>
      </c>
      <c r="CE65" s="19">
        <v>0</v>
      </c>
      <c r="CF65" s="19">
        <v>0</v>
      </c>
      <c r="CG65" s="120" t="s">
        <v>255</v>
      </c>
      <c r="CH65" s="120" t="s">
        <v>255</v>
      </c>
      <c r="CI65" s="120" t="s">
        <v>255</v>
      </c>
      <c r="CJ65" s="120" t="s">
        <v>255</v>
      </c>
      <c r="CK65" s="121" t="s">
        <v>255</v>
      </c>
      <c r="CL65" s="121" t="s">
        <v>255</v>
      </c>
      <c r="CM65" s="123" t="s">
        <v>255</v>
      </c>
      <c r="CN65" s="120" t="s">
        <v>255</v>
      </c>
      <c r="CO65" s="120" t="s">
        <v>255</v>
      </c>
      <c r="CP65" s="19" t="s">
        <v>255</v>
      </c>
      <c r="CQ65" s="19" t="s">
        <v>255</v>
      </c>
      <c r="CR65" s="19" t="s">
        <v>255</v>
      </c>
      <c r="CS65" s="19" t="s">
        <v>255</v>
      </c>
      <c r="CT65" s="19" t="s">
        <v>255</v>
      </c>
      <c r="CU65" s="19" t="s">
        <v>255</v>
      </c>
      <c r="CV65" s="19" t="s">
        <v>255</v>
      </c>
      <c r="CW65" s="19" t="s">
        <v>255</v>
      </c>
      <c r="CX65" s="19" t="s">
        <v>255</v>
      </c>
      <c r="CY65" s="19" t="s">
        <v>255</v>
      </c>
      <c r="CZ65" s="19" t="s">
        <v>255</v>
      </c>
      <c r="DA65" s="19" t="s">
        <v>255</v>
      </c>
      <c r="DB65" s="19" t="s">
        <v>255</v>
      </c>
      <c r="DC65" s="19" t="s">
        <v>255</v>
      </c>
      <c r="DD65" s="19" t="s">
        <v>255</v>
      </c>
      <c r="DE65" s="19" t="s">
        <v>255</v>
      </c>
      <c r="DF65" s="19" t="s">
        <v>255</v>
      </c>
      <c r="DG65" s="19" t="s">
        <v>255</v>
      </c>
      <c r="DH65" s="19" t="s">
        <v>255</v>
      </c>
      <c r="DI65" s="19" t="s">
        <v>255</v>
      </c>
      <c r="DJ65" s="19" t="s">
        <v>255</v>
      </c>
      <c r="DK65" s="19" t="s">
        <v>255</v>
      </c>
      <c r="DL65" s="19" t="s">
        <v>255</v>
      </c>
      <c r="DM65" s="19" t="s">
        <v>255</v>
      </c>
      <c r="DN65" s="19" t="s">
        <v>255</v>
      </c>
      <c r="DO65" s="19" t="s">
        <v>255</v>
      </c>
      <c r="DP65" s="19" t="s">
        <v>255</v>
      </c>
      <c r="DQ65" s="19" t="s">
        <v>255</v>
      </c>
      <c r="DR65" s="19" t="s">
        <v>255</v>
      </c>
      <c r="DS65" s="19" t="s">
        <v>255</v>
      </c>
      <c r="DT65" s="19" t="s">
        <v>255</v>
      </c>
      <c r="DU65" s="19" t="s">
        <v>255</v>
      </c>
      <c r="DV65" s="19" t="s">
        <v>255</v>
      </c>
      <c r="DW65" s="19" t="s">
        <v>255</v>
      </c>
      <c r="DX65" s="19" t="s">
        <v>255</v>
      </c>
      <c r="DY65" s="19" t="s">
        <v>255</v>
      </c>
      <c r="DZ65" s="19" t="s">
        <v>255</v>
      </c>
      <c r="EA65" s="19" t="s">
        <v>255</v>
      </c>
      <c r="EB65" s="19" t="s">
        <v>255</v>
      </c>
      <c r="EC65" s="19" t="s">
        <v>255</v>
      </c>
      <c r="ED65" s="19" t="s">
        <v>255</v>
      </c>
      <c r="EE65" s="19" t="s">
        <v>255</v>
      </c>
      <c r="EF65" s="19" t="s">
        <v>255</v>
      </c>
      <c r="EG65" s="19" t="s">
        <v>255</v>
      </c>
      <c r="EH65" s="19" t="s">
        <v>255</v>
      </c>
      <c r="EI65" s="19" t="s">
        <v>255</v>
      </c>
      <c r="EJ65" s="19" t="s">
        <v>255</v>
      </c>
      <c r="EK65" s="19" t="s">
        <v>255</v>
      </c>
      <c r="EL65" s="19" t="s">
        <v>255</v>
      </c>
      <c r="EM65" s="19" t="s">
        <v>255</v>
      </c>
      <c r="EN65" s="19" t="s">
        <v>255</v>
      </c>
      <c r="EO65" s="19" t="s">
        <v>255</v>
      </c>
      <c r="EP65" s="19" t="s">
        <v>255</v>
      </c>
      <c r="EQ65" s="19" t="s">
        <v>255</v>
      </c>
      <c r="ER65" s="19" t="s">
        <v>255</v>
      </c>
      <c r="ES65" s="19" t="s">
        <v>255</v>
      </c>
      <c r="ET65" s="19" t="s">
        <v>255</v>
      </c>
      <c r="EU65" s="19" t="s">
        <v>255</v>
      </c>
      <c r="EV65" s="19" t="s">
        <v>255</v>
      </c>
      <c r="EW65" s="120" t="s">
        <v>255</v>
      </c>
      <c r="EX65" s="121" t="s">
        <v>255</v>
      </c>
      <c r="EY65" s="120" t="s">
        <v>255</v>
      </c>
      <c r="EZ65" s="123" t="s">
        <v>255</v>
      </c>
      <c r="FA65" s="120" t="s">
        <v>255</v>
      </c>
      <c r="FB65" s="19" t="s">
        <v>255</v>
      </c>
      <c r="FC65" s="19" t="s">
        <v>255</v>
      </c>
      <c r="FD65" s="19" t="s">
        <v>255</v>
      </c>
      <c r="FE65" s="19" t="s">
        <v>255</v>
      </c>
      <c r="FF65" s="19" t="s">
        <v>255</v>
      </c>
      <c r="FG65" s="19" t="s">
        <v>255</v>
      </c>
      <c r="FH65" s="19" t="s">
        <v>255</v>
      </c>
      <c r="FI65" s="19" t="s">
        <v>255</v>
      </c>
      <c r="FJ65" s="19" t="s">
        <v>255</v>
      </c>
      <c r="FK65" s="19">
        <v>0</v>
      </c>
      <c r="FL65" s="19">
        <v>0</v>
      </c>
      <c r="FM65" s="19" t="s">
        <v>255</v>
      </c>
      <c r="FN65" s="19" t="s">
        <v>255</v>
      </c>
    </row>
    <row r="66" spans="1:170" ht="67.5" customHeight="1" x14ac:dyDescent="0.25">
      <c r="A66" s="247"/>
      <c r="B66" s="262" t="s">
        <v>67</v>
      </c>
      <c r="C66" s="263"/>
      <c r="D66" s="19">
        <v>0</v>
      </c>
      <c r="E66" s="19">
        <v>0</v>
      </c>
      <c r="F66" s="19">
        <v>1</v>
      </c>
      <c r="G66" s="19">
        <v>1</v>
      </c>
      <c r="H66" s="19">
        <v>0</v>
      </c>
      <c r="I66" s="118">
        <v>1</v>
      </c>
      <c r="J66" s="118">
        <v>0</v>
      </c>
      <c r="K66" s="118">
        <v>1</v>
      </c>
      <c r="L66" s="118">
        <v>1</v>
      </c>
      <c r="M66" s="118">
        <v>1</v>
      </c>
      <c r="N66" s="119">
        <v>1</v>
      </c>
      <c r="O66" s="122">
        <v>1</v>
      </c>
      <c r="P66" s="120">
        <v>1</v>
      </c>
      <c r="Q66" s="120">
        <v>0</v>
      </c>
      <c r="R66" s="121">
        <v>1</v>
      </c>
      <c r="S66" s="120">
        <v>1</v>
      </c>
      <c r="T66" s="121">
        <v>1</v>
      </c>
      <c r="U66" s="120">
        <v>0</v>
      </c>
      <c r="V66" s="120">
        <v>1</v>
      </c>
      <c r="W66" s="120">
        <v>1</v>
      </c>
      <c r="X66" s="19">
        <v>1</v>
      </c>
      <c r="Y66" s="19">
        <v>0</v>
      </c>
      <c r="Z66" s="19">
        <v>0</v>
      </c>
      <c r="AA66" s="19">
        <v>1</v>
      </c>
      <c r="AB66" s="19">
        <v>1</v>
      </c>
      <c r="AC66" s="19">
        <v>1</v>
      </c>
      <c r="AD66" s="19">
        <v>1</v>
      </c>
      <c r="AE66" s="19">
        <v>1</v>
      </c>
      <c r="AF66" s="19">
        <v>1</v>
      </c>
      <c r="AG66" s="19">
        <v>1</v>
      </c>
      <c r="AH66" s="19">
        <v>1</v>
      </c>
      <c r="AI66" s="19">
        <v>0</v>
      </c>
      <c r="AJ66" s="19">
        <v>0</v>
      </c>
      <c r="AK66" s="19">
        <v>0</v>
      </c>
      <c r="AL66" s="19">
        <v>1</v>
      </c>
      <c r="AM66" s="19">
        <v>1</v>
      </c>
      <c r="AN66" s="19">
        <v>1</v>
      </c>
      <c r="AO66" s="19">
        <v>1</v>
      </c>
      <c r="AP66" s="19">
        <v>1</v>
      </c>
      <c r="AQ66" s="19">
        <v>1</v>
      </c>
      <c r="AR66" s="19">
        <v>0</v>
      </c>
      <c r="AS66" s="19">
        <v>0</v>
      </c>
      <c r="AT66" s="19">
        <v>1</v>
      </c>
      <c r="AU66" s="19">
        <v>0</v>
      </c>
      <c r="AV66" s="19">
        <v>1</v>
      </c>
      <c r="AW66" s="19">
        <v>1</v>
      </c>
      <c r="AX66" s="19">
        <v>1</v>
      </c>
      <c r="AY66" s="19">
        <v>1</v>
      </c>
      <c r="AZ66" s="19">
        <v>0</v>
      </c>
      <c r="BA66" s="19">
        <v>1</v>
      </c>
      <c r="BB66" s="19">
        <v>1</v>
      </c>
      <c r="BC66" s="19">
        <v>1</v>
      </c>
      <c r="BD66" s="19">
        <v>0</v>
      </c>
      <c r="BE66" s="19">
        <v>1</v>
      </c>
      <c r="BF66" s="19">
        <v>1</v>
      </c>
      <c r="BG66" s="19">
        <v>1</v>
      </c>
      <c r="BH66" s="19">
        <v>0</v>
      </c>
      <c r="BI66" s="19">
        <v>0</v>
      </c>
      <c r="BJ66" s="19">
        <v>0</v>
      </c>
      <c r="BK66" s="19">
        <v>0</v>
      </c>
      <c r="BL66" s="19">
        <v>1</v>
      </c>
      <c r="BM66" s="19">
        <v>1</v>
      </c>
      <c r="BN66" s="19">
        <v>0</v>
      </c>
      <c r="BO66" s="19">
        <v>0</v>
      </c>
      <c r="BP66" s="19">
        <v>1</v>
      </c>
      <c r="BQ66" s="19">
        <v>1</v>
      </c>
      <c r="BR66" s="19">
        <v>0</v>
      </c>
      <c r="BS66" s="19">
        <v>0</v>
      </c>
      <c r="BT66" s="19">
        <v>0</v>
      </c>
      <c r="BU66" s="19">
        <v>0</v>
      </c>
      <c r="BV66" s="19">
        <v>1</v>
      </c>
      <c r="BW66" s="19">
        <v>1</v>
      </c>
      <c r="BX66" s="19">
        <v>1</v>
      </c>
      <c r="BY66" s="19">
        <v>1</v>
      </c>
      <c r="BZ66" s="19">
        <v>1</v>
      </c>
      <c r="CA66" s="19">
        <v>1</v>
      </c>
      <c r="CB66" s="19">
        <v>1</v>
      </c>
      <c r="CC66" s="19">
        <v>0</v>
      </c>
      <c r="CD66" s="19">
        <v>0</v>
      </c>
      <c r="CE66" s="19">
        <v>1</v>
      </c>
      <c r="CF66" s="19">
        <v>0</v>
      </c>
      <c r="CG66" s="120">
        <v>1</v>
      </c>
      <c r="CH66" s="120">
        <v>1</v>
      </c>
      <c r="CI66" s="120">
        <v>1</v>
      </c>
      <c r="CJ66" s="120">
        <v>1</v>
      </c>
      <c r="CK66" s="121">
        <v>1</v>
      </c>
      <c r="CL66" s="121">
        <v>0</v>
      </c>
      <c r="CM66" s="123">
        <v>1</v>
      </c>
      <c r="CN66" s="120">
        <v>1</v>
      </c>
      <c r="CO66" s="120">
        <v>1</v>
      </c>
      <c r="CP66" s="19">
        <v>1</v>
      </c>
      <c r="CQ66" s="19">
        <v>1</v>
      </c>
      <c r="CR66" s="19">
        <v>1</v>
      </c>
      <c r="CS66" s="19">
        <v>1</v>
      </c>
      <c r="CT66" s="19">
        <v>1</v>
      </c>
      <c r="CU66" s="19">
        <v>0</v>
      </c>
      <c r="CV66" s="19">
        <v>1</v>
      </c>
      <c r="CW66" s="19">
        <v>1</v>
      </c>
      <c r="CX66" s="19">
        <v>1</v>
      </c>
      <c r="CY66" s="19">
        <v>1</v>
      </c>
      <c r="CZ66" s="19">
        <v>1</v>
      </c>
      <c r="DA66" s="19">
        <v>1</v>
      </c>
      <c r="DB66" s="19">
        <v>0</v>
      </c>
      <c r="DC66" s="19">
        <v>1</v>
      </c>
      <c r="DD66" s="19">
        <v>1</v>
      </c>
      <c r="DE66" s="19">
        <v>1</v>
      </c>
      <c r="DF66" s="19">
        <v>1</v>
      </c>
      <c r="DG66" s="19">
        <v>1</v>
      </c>
      <c r="DH66" s="19">
        <v>1</v>
      </c>
      <c r="DI66" s="19">
        <v>1</v>
      </c>
      <c r="DJ66" s="19">
        <v>1</v>
      </c>
      <c r="DK66" s="19">
        <v>0</v>
      </c>
      <c r="DL66" s="19">
        <v>1</v>
      </c>
      <c r="DM66" s="19">
        <v>1</v>
      </c>
      <c r="DN66" s="19">
        <v>1</v>
      </c>
      <c r="DO66" s="19">
        <v>0</v>
      </c>
      <c r="DP66" s="19">
        <v>1</v>
      </c>
      <c r="DQ66" s="19">
        <v>1</v>
      </c>
      <c r="DR66" s="19">
        <v>1</v>
      </c>
      <c r="DS66" s="19">
        <v>1</v>
      </c>
      <c r="DT66" s="19">
        <v>1</v>
      </c>
      <c r="DU66" s="19">
        <v>1</v>
      </c>
      <c r="DV66" s="19">
        <v>0</v>
      </c>
      <c r="DW66" s="19">
        <v>0</v>
      </c>
      <c r="DX66" s="19">
        <v>0</v>
      </c>
      <c r="DY66" s="19">
        <v>0</v>
      </c>
      <c r="DZ66" s="19">
        <v>0</v>
      </c>
      <c r="EA66" s="19">
        <v>0</v>
      </c>
      <c r="EB66" s="19">
        <v>1</v>
      </c>
      <c r="EC66" s="19">
        <v>1</v>
      </c>
      <c r="ED66" s="19">
        <v>1</v>
      </c>
      <c r="EE66" s="19">
        <v>1</v>
      </c>
      <c r="EF66" s="19">
        <v>0</v>
      </c>
      <c r="EG66" s="19">
        <v>1</v>
      </c>
      <c r="EH66" s="19">
        <v>0</v>
      </c>
      <c r="EI66" s="19">
        <v>1</v>
      </c>
      <c r="EJ66" s="19">
        <v>1</v>
      </c>
      <c r="EK66" s="19">
        <v>1</v>
      </c>
      <c r="EL66" s="19">
        <v>1</v>
      </c>
      <c r="EM66" s="19">
        <v>1</v>
      </c>
      <c r="EN66" s="19">
        <v>1</v>
      </c>
      <c r="EO66" s="19">
        <v>1</v>
      </c>
      <c r="EP66" s="19">
        <v>1</v>
      </c>
      <c r="EQ66" s="19">
        <v>1</v>
      </c>
      <c r="ER66" s="19">
        <v>1</v>
      </c>
      <c r="ES66" s="19">
        <v>1</v>
      </c>
      <c r="ET66" s="19">
        <v>1</v>
      </c>
      <c r="EU66" s="19">
        <v>1</v>
      </c>
      <c r="EV66" s="19">
        <v>1</v>
      </c>
      <c r="EW66" s="120">
        <v>0</v>
      </c>
      <c r="EX66" s="121">
        <v>1</v>
      </c>
      <c r="EY66" s="120">
        <v>1</v>
      </c>
      <c r="EZ66" s="123">
        <v>1</v>
      </c>
      <c r="FA66" s="120">
        <v>0</v>
      </c>
      <c r="FB66" s="19">
        <v>1</v>
      </c>
      <c r="FC66" s="19">
        <v>0</v>
      </c>
      <c r="FD66" s="19">
        <v>0</v>
      </c>
      <c r="FE66" s="19">
        <v>1</v>
      </c>
      <c r="FF66" s="19">
        <v>1</v>
      </c>
      <c r="FG66" s="19">
        <v>1</v>
      </c>
      <c r="FH66" s="19">
        <v>0</v>
      </c>
      <c r="FI66" s="19">
        <v>1</v>
      </c>
      <c r="FJ66" s="19">
        <v>0</v>
      </c>
      <c r="FK66" s="19">
        <v>0</v>
      </c>
      <c r="FL66" s="19">
        <v>0</v>
      </c>
      <c r="FM66" s="19">
        <v>0</v>
      </c>
      <c r="FN66" s="19">
        <v>1</v>
      </c>
    </row>
    <row r="67" spans="1:170" ht="33" customHeight="1" x14ac:dyDescent="0.25">
      <c r="A67" s="247"/>
      <c r="B67" s="260" t="s">
        <v>68</v>
      </c>
      <c r="C67" s="260"/>
      <c r="D67" s="19">
        <v>0</v>
      </c>
      <c r="E67" s="19">
        <v>0</v>
      </c>
      <c r="F67" s="19" t="s">
        <v>255</v>
      </c>
      <c r="G67" s="19" t="s">
        <v>255</v>
      </c>
      <c r="H67" s="19">
        <v>0</v>
      </c>
      <c r="I67" s="118">
        <v>1</v>
      </c>
      <c r="J67" s="118">
        <v>1</v>
      </c>
      <c r="K67" s="118">
        <v>0</v>
      </c>
      <c r="L67" s="118">
        <v>0</v>
      </c>
      <c r="M67" s="118">
        <v>1</v>
      </c>
      <c r="N67" s="126">
        <v>1</v>
      </c>
      <c r="O67" s="122">
        <v>1</v>
      </c>
      <c r="P67" s="122">
        <v>1</v>
      </c>
      <c r="Q67" s="122">
        <v>0</v>
      </c>
      <c r="R67" s="128">
        <v>0</v>
      </c>
      <c r="S67" s="122">
        <v>0</v>
      </c>
      <c r="T67" s="128">
        <v>0</v>
      </c>
      <c r="U67" s="122">
        <v>0</v>
      </c>
      <c r="V67" s="122">
        <v>0</v>
      </c>
      <c r="W67" s="122">
        <v>0</v>
      </c>
      <c r="X67" s="19">
        <v>1</v>
      </c>
      <c r="Y67" s="19">
        <v>1</v>
      </c>
      <c r="Z67" s="19">
        <v>0</v>
      </c>
      <c r="AA67" s="19">
        <v>0</v>
      </c>
      <c r="AB67" s="19">
        <v>1</v>
      </c>
      <c r="AC67" s="19">
        <v>0</v>
      </c>
      <c r="AD67" s="19">
        <v>1</v>
      </c>
      <c r="AE67" s="19">
        <v>0</v>
      </c>
      <c r="AF67" s="19">
        <v>1</v>
      </c>
      <c r="AG67" s="19">
        <v>0</v>
      </c>
      <c r="AH67" s="19">
        <v>0</v>
      </c>
      <c r="AI67" s="19">
        <v>0</v>
      </c>
      <c r="AJ67" s="19">
        <v>0</v>
      </c>
      <c r="AK67" s="19">
        <v>0</v>
      </c>
      <c r="AL67" s="19">
        <v>0</v>
      </c>
      <c r="AM67" s="19">
        <v>0</v>
      </c>
      <c r="AN67" s="19">
        <v>1</v>
      </c>
      <c r="AO67" s="19">
        <v>0</v>
      </c>
      <c r="AP67" s="19">
        <v>1</v>
      </c>
      <c r="AQ67" s="19">
        <v>1</v>
      </c>
      <c r="AR67" s="19">
        <v>0</v>
      </c>
      <c r="AS67" s="19">
        <v>0</v>
      </c>
      <c r="AT67" s="19">
        <v>0</v>
      </c>
      <c r="AU67" s="19">
        <v>0</v>
      </c>
      <c r="AV67" s="19">
        <v>1</v>
      </c>
      <c r="AW67" s="19">
        <v>1</v>
      </c>
      <c r="AX67" s="19">
        <v>0</v>
      </c>
      <c r="AY67" s="19">
        <v>0</v>
      </c>
      <c r="AZ67" s="19">
        <v>0</v>
      </c>
      <c r="BA67" s="19">
        <v>1</v>
      </c>
      <c r="BB67" s="19">
        <v>0</v>
      </c>
      <c r="BC67" s="19">
        <v>0</v>
      </c>
      <c r="BD67" s="19">
        <v>0</v>
      </c>
      <c r="BE67" s="19">
        <v>1</v>
      </c>
      <c r="BF67" s="19">
        <v>0</v>
      </c>
      <c r="BG67" s="19">
        <v>1</v>
      </c>
      <c r="BH67" s="19">
        <v>0</v>
      </c>
      <c r="BI67" s="19">
        <v>0</v>
      </c>
      <c r="BJ67" s="19">
        <v>0</v>
      </c>
      <c r="BK67" s="19">
        <v>1</v>
      </c>
      <c r="BL67" s="19">
        <v>0</v>
      </c>
      <c r="BM67" s="19">
        <v>1</v>
      </c>
      <c r="BN67" s="19">
        <v>0</v>
      </c>
      <c r="BO67" s="19">
        <v>0</v>
      </c>
      <c r="BP67" s="19">
        <v>1</v>
      </c>
      <c r="BQ67" s="19">
        <v>1</v>
      </c>
      <c r="BR67" s="19">
        <v>1</v>
      </c>
      <c r="BS67" s="19">
        <v>1</v>
      </c>
      <c r="BT67" s="19">
        <v>1</v>
      </c>
      <c r="BU67" s="19">
        <v>1</v>
      </c>
      <c r="BV67" s="19">
        <v>0</v>
      </c>
      <c r="BW67" s="19">
        <v>1</v>
      </c>
      <c r="BX67" s="19">
        <v>1</v>
      </c>
      <c r="BY67" s="19">
        <v>0</v>
      </c>
      <c r="BZ67" s="19">
        <v>0</v>
      </c>
      <c r="CA67" s="19">
        <v>1</v>
      </c>
      <c r="CB67" s="19">
        <v>0</v>
      </c>
      <c r="CC67" s="19">
        <v>0</v>
      </c>
      <c r="CD67" s="19">
        <v>0</v>
      </c>
      <c r="CE67" s="19">
        <v>1</v>
      </c>
      <c r="CF67" s="19">
        <v>0</v>
      </c>
      <c r="CG67" s="120" t="s">
        <v>255</v>
      </c>
      <c r="CH67" s="120" t="s">
        <v>255</v>
      </c>
      <c r="CI67" s="120" t="s">
        <v>255</v>
      </c>
      <c r="CJ67" s="120" t="s">
        <v>255</v>
      </c>
      <c r="CK67" s="121" t="s">
        <v>255</v>
      </c>
      <c r="CL67" s="121" t="s">
        <v>255</v>
      </c>
      <c r="CM67" s="123" t="s">
        <v>255</v>
      </c>
      <c r="CN67" s="120" t="s">
        <v>255</v>
      </c>
      <c r="CO67" s="120" t="s">
        <v>255</v>
      </c>
      <c r="CP67" s="19" t="s">
        <v>255</v>
      </c>
      <c r="CQ67" s="19" t="s">
        <v>255</v>
      </c>
      <c r="CR67" s="19" t="s">
        <v>255</v>
      </c>
      <c r="CS67" s="19" t="s">
        <v>255</v>
      </c>
      <c r="CT67" s="19" t="s">
        <v>255</v>
      </c>
      <c r="CU67" s="19" t="s">
        <v>255</v>
      </c>
      <c r="CV67" s="19" t="s">
        <v>255</v>
      </c>
      <c r="CW67" s="19" t="s">
        <v>255</v>
      </c>
      <c r="CX67" s="19" t="s">
        <v>255</v>
      </c>
      <c r="CY67" s="19" t="s">
        <v>255</v>
      </c>
      <c r="CZ67" s="19" t="s">
        <v>255</v>
      </c>
      <c r="DA67" s="19" t="s">
        <v>255</v>
      </c>
      <c r="DB67" s="19" t="s">
        <v>255</v>
      </c>
      <c r="DC67" s="19" t="s">
        <v>255</v>
      </c>
      <c r="DD67" s="19" t="s">
        <v>255</v>
      </c>
      <c r="DE67" s="19" t="s">
        <v>255</v>
      </c>
      <c r="DF67" s="19" t="s">
        <v>255</v>
      </c>
      <c r="DG67" s="19" t="s">
        <v>255</v>
      </c>
      <c r="DH67" s="19" t="s">
        <v>255</v>
      </c>
      <c r="DI67" s="19" t="s">
        <v>255</v>
      </c>
      <c r="DJ67" s="19" t="s">
        <v>255</v>
      </c>
      <c r="DK67" s="19" t="s">
        <v>255</v>
      </c>
      <c r="DL67" s="19" t="s">
        <v>255</v>
      </c>
      <c r="DM67" s="19" t="s">
        <v>255</v>
      </c>
      <c r="DN67" s="19" t="s">
        <v>255</v>
      </c>
      <c r="DO67" s="19" t="s">
        <v>255</v>
      </c>
      <c r="DP67" s="19" t="s">
        <v>255</v>
      </c>
      <c r="DQ67" s="19" t="s">
        <v>255</v>
      </c>
      <c r="DR67" s="19" t="s">
        <v>255</v>
      </c>
      <c r="DS67" s="19" t="s">
        <v>255</v>
      </c>
      <c r="DT67" s="19" t="s">
        <v>255</v>
      </c>
      <c r="DU67" s="19" t="s">
        <v>255</v>
      </c>
      <c r="DV67" s="19" t="s">
        <v>255</v>
      </c>
      <c r="DW67" s="19" t="s">
        <v>255</v>
      </c>
      <c r="DX67" s="19" t="s">
        <v>255</v>
      </c>
      <c r="DY67" s="19" t="s">
        <v>255</v>
      </c>
      <c r="DZ67" s="19" t="s">
        <v>255</v>
      </c>
      <c r="EA67" s="19" t="s">
        <v>255</v>
      </c>
      <c r="EB67" s="19" t="s">
        <v>255</v>
      </c>
      <c r="EC67" s="19" t="s">
        <v>255</v>
      </c>
      <c r="ED67" s="19" t="s">
        <v>255</v>
      </c>
      <c r="EE67" s="19" t="s">
        <v>255</v>
      </c>
      <c r="EF67" s="19" t="s">
        <v>255</v>
      </c>
      <c r="EG67" s="19" t="s">
        <v>255</v>
      </c>
      <c r="EH67" s="19" t="s">
        <v>255</v>
      </c>
      <c r="EI67" s="19" t="s">
        <v>255</v>
      </c>
      <c r="EJ67" s="19" t="s">
        <v>255</v>
      </c>
      <c r="EK67" s="19" t="s">
        <v>255</v>
      </c>
      <c r="EL67" s="19" t="s">
        <v>255</v>
      </c>
      <c r="EM67" s="19" t="s">
        <v>255</v>
      </c>
      <c r="EN67" s="19" t="s">
        <v>255</v>
      </c>
      <c r="EO67" s="19" t="s">
        <v>255</v>
      </c>
      <c r="EP67" s="19" t="s">
        <v>255</v>
      </c>
      <c r="EQ67" s="19" t="s">
        <v>255</v>
      </c>
      <c r="ER67" s="19" t="s">
        <v>255</v>
      </c>
      <c r="ES67" s="19" t="s">
        <v>255</v>
      </c>
      <c r="ET67" s="19" t="s">
        <v>255</v>
      </c>
      <c r="EU67" s="19" t="s">
        <v>255</v>
      </c>
      <c r="EV67" s="19" t="s">
        <v>255</v>
      </c>
      <c r="EW67" s="120" t="s">
        <v>255</v>
      </c>
      <c r="EX67" s="121" t="s">
        <v>255</v>
      </c>
      <c r="EY67" s="120" t="s">
        <v>255</v>
      </c>
      <c r="EZ67" s="123" t="s">
        <v>255</v>
      </c>
      <c r="FA67" s="120" t="s">
        <v>255</v>
      </c>
      <c r="FB67" s="19" t="s">
        <v>255</v>
      </c>
      <c r="FC67" s="19" t="s">
        <v>255</v>
      </c>
      <c r="FD67" s="19" t="s">
        <v>255</v>
      </c>
      <c r="FE67" s="19" t="s">
        <v>255</v>
      </c>
      <c r="FF67" s="19" t="s">
        <v>255</v>
      </c>
      <c r="FG67" s="19" t="s">
        <v>255</v>
      </c>
      <c r="FH67" s="19" t="s">
        <v>255</v>
      </c>
      <c r="FI67" s="19" t="s">
        <v>255</v>
      </c>
      <c r="FJ67" s="19" t="s">
        <v>255</v>
      </c>
      <c r="FK67" s="19" t="s">
        <v>255</v>
      </c>
      <c r="FL67" s="19" t="s">
        <v>255</v>
      </c>
      <c r="FM67" s="19" t="s">
        <v>255</v>
      </c>
      <c r="FN67" s="19" t="s">
        <v>255</v>
      </c>
    </row>
    <row r="68" spans="1:170" s="10" customFormat="1" ht="47.25" customHeight="1" x14ac:dyDescent="0.25">
      <c r="A68" s="247"/>
      <c r="B68" s="265" t="s">
        <v>69</v>
      </c>
      <c r="C68" s="265"/>
      <c r="D68" s="29" t="s">
        <v>5</v>
      </c>
      <c r="E68" s="29" t="s">
        <v>5</v>
      </c>
      <c r="F68" s="29" t="s">
        <v>5</v>
      </c>
      <c r="G68" s="29" t="s">
        <v>5</v>
      </c>
      <c r="H68" s="29" t="s">
        <v>5</v>
      </c>
      <c r="I68" s="29" t="s">
        <v>5</v>
      </c>
      <c r="J68" s="29" t="s">
        <v>5</v>
      </c>
      <c r="K68" s="29" t="s">
        <v>5</v>
      </c>
      <c r="L68" s="29" t="s">
        <v>5</v>
      </c>
      <c r="M68" s="29" t="s">
        <v>5</v>
      </c>
      <c r="N68" s="29" t="s">
        <v>5</v>
      </c>
      <c r="O68" s="29" t="s">
        <v>5</v>
      </c>
      <c r="P68" s="29" t="s">
        <v>5</v>
      </c>
      <c r="Q68" s="29" t="s">
        <v>5</v>
      </c>
      <c r="R68" s="29" t="s">
        <v>5</v>
      </c>
      <c r="S68" s="29" t="s">
        <v>5</v>
      </c>
      <c r="T68" s="29" t="s">
        <v>5</v>
      </c>
      <c r="U68" s="29" t="s">
        <v>5</v>
      </c>
      <c r="V68" s="29" t="s">
        <v>5</v>
      </c>
      <c r="W68" s="29" t="s">
        <v>5</v>
      </c>
      <c r="X68" s="29" t="s">
        <v>5</v>
      </c>
      <c r="Y68" s="29" t="s">
        <v>5</v>
      </c>
      <c r="Z68" s="29" t="s">
        <v>5</v>
      </c>
      <c r="AA68" s="29" t="s">
        <v>5</v>
      </c>
      <c r="AB68" s="29" t="s">
        <v>5</v>
      </c>
      <c r="AC68" s="29" t="s">
        <v>5</v>
      </c>
      <c r="AD68" s="29" t="s">
        <v>5</v>
      </c>
      <c r="AE68" s="29" t="s">
        <v>5</v>
      </c>
      <c r="AF68" s="29" t="s">
        <v>5</v>
      </c>
      <c r="AG68" s="29" t="s">
        <v>5</v>
      </c>
      <c r="AH68" s="29" t="s">
        <v>5</v>
      </c>
      <c r="AI68" s="29" t="s">
        <v>5</v>
      </c>
      <c r="AJ68" s="29" t="s">
        <v>5</v>
      </c>
      <c r="AK68" s="29" t="s">
        <v>5</v>
      </c>
      <c r="AL68" s="29" t="s">
        <v>5</v>
      </c>
      <c r="AM68" s="29" t="s">
        <v>5</v>
      </c>
      <c r="AN68" s="29" t="s">
        <v>5</v>
      </c>
      <c r="AO68" s="29" t="s">
        <v>5</v>
      </c>
      <c r="AP68" s="29" t="s">
        <v>5</v>
      </c>
      <c r="AQ68" s="29" t="s">
        <v>5</v>
      </c>
      <c r="AR68" s="29" t="s">
        <v>5</v>
      </c>
      <c r="AS68" s="29" t="s">
        <v>5</v>
      </c>
      <c r="AT68" s="29" t="s">
        <v>5</v>
      </c>
      <c r="AU68" s="29" t="s">
        <v>5</v>
      </c>
      <c r="AV68" s="29" t="s">
        <v>5</v>
      </c>
      <c r="AW68" s="29" t="s">
        <v>5</v>
      </c>
      <c r="AX68" s="29" t="s">
        <v>5</v>
      </c>
      <c r="AY68" s="29" t="s">
        <v>5</v>
      </c>
      <c r="AZ68" s="29" t="s">
        <v>5</v>
      </c>
      <c r="BA68" s="29" t="s">
        <v>5</v>
      </c>
      <c r="BB68" s="29" t="s">
        <v>5</v>
      </c>
      <c r="BC68" s="29" t="s">
        <v>5</v>
      </c>
      <c r="BD68" s="29" t="s">
        <v>5</v>
      </c>
      <c r="BE68" s="29" t="s">
        <v>5</v>
      </c>
      <c r="BF68" s="29" t="s">
        <v>5</v>
      </c>
      <c r="BG68" s="29" t="s">
        <v>5</v>
      </c>
      <c r="BH68" s="29" t="s">
        <v>5</v>
      </c>
      <c r="BI68" s="29" t="s">
        <v>5</v>
      </c>
      <c r="BJ68" s="29" t="s">
        <v>5</v>
      </c>
      <c r="BK68" s="29" t="s">
        <v>5</v>
      </c>
      <c r="BL68" s="29" t="s">
        <v>5</v>
      </c>
      <c r="BM68" s="29" t="s">
        <v>5</v>
      </c>
      <c r="BN68" s="29" t="s">
        <v>5</v>
      </c>
      <c r="BO68" s="29" t="s">
        <v>5</v>
      </c>
      <c r="BP68" s="29" t="s">
        <v>5</v>
      </c>
      <c r="BQ68" s="29" t="s">
        <v>5</v>
      </c>
      <c r="BR68" s="29" t="s">
        <v>5</v>
      </c>
      <c r="BS68" s="29" t="s">
        <v>5</v>
      </c>
      <c r="BT68" s="29" t="s">
        <v>5</v>
      </c>
      <c r="BU68" s="29" t="s">
        <v>5</v>
      </c>
      <c r="BV68" s="29" t="s">
        <v>5</v>
      </c>
      <c r="BW68" s="29" t="s">
        <v>5</v>
      </c>
      <c r="BX68" s="29" t="s">
        <v>5</v>
      </c>
      <c r="BY68" s="29" t="s">
        <v>5</v>
      </c>
      <c r="BZ68" s="29" t="s">
        <v>5</v>
      </c>
      <c r="CA68" s="29" t="s">
        <v>5</v>
      </c>
      <c r="CB68" s="29" t="s">
        <v>5</v>
      </c>
      <c r="CC68" s="29" t="s">
        <v>5</v>
      </c>
      <c r="CD68" s="29" t="s">
        <v>5</v>
      </c>
      <c r="CE68" s="29" t="s">
        <v>5</v>
      </c>
      <c r="CF68" s="29" t="s">
        <v>5</v>
      </c>
      <c r="CG68" s="29" t="s">
        <v>5</v>
      </c>
      <c r="CH68" s="29" t="s">
        <v>5</v>
      </c>
      <c r="CI68" s="29" t="s">
        <v>5</v>
      </c>
      <c r="CJ68" s="29" t="s">
        <v>5</v>
      </c>
      <c r="CK68" s="29" t="s">
        <v>5</v>
      </c>
      <c r="CL68" s="29" t="s">
        <v>5</v>
      </c>
      <c r="CM68" s="29" t="s">
        <v>5</v>
      </c>
      <c r="CN68" s="29" t="s">
        <v>5</v>
      </c>
      <c r="CO68" s="29" t="s">
        <v>5</v>
      </c>
      <c r="CP68" s="29" t="s">
        <v>5</v>
      </c>
      <c r="CQ68" s="29" t="s">
        <v>5</v>
      </c>
      <c r="CR68" s="29" t="s">
        <v>5</v>
      </c>
      <c r="CS68" s="29" t="s">
        <v>5</v>
      </c>
      <c r="CT68" s="29" t="s">
        <v>5</v>
      </c>
      <c r="CU68" s="29" t="s">
        <v>5</v>
      </c>
      <c r="CV68" s="29" t="s">
        <v>5</v>
      </c>
      <c r="CW68" s="29" t="s">
        <v>5</v>
      </c>
      <c r="CX68" s="29" t="s">
        <v>5</v>
      </c>
      <c r="CY68" s="29" t="s">
        <v>5</v>
      </c>
      <c r="CZ68" s="29" t="s">
        <v>5</v>
      </c>
      <c r="DA68" s="29" t="s">
        <v>5</v>
      </c>
      <c r="DB68" s="29" t="s">
        <v>5</v>
      </c>
      <c r="DC68" s="29" t="s">
        <v>5</v>
      </c>
      <c r="DD68" s="29" t="s">
        <v>5</v>
      </c>
      <c r="DE68" s="29" t="s">
        <v>5</v>
      </c>
      <c r="DF68" s="29" t="s">
        <v>5</v>
      </c>
      <c r="DG68" s="29" t="s">
        <v>5</v>
      </c>
      <c r="DH68" s="29" t="s">
        <v>5</v>
      </c>
      <c r="DI68" s="29" t="s">
        <v>5</v>
      </c>
      <c r="DJ68" s="29" t="s">
        <v>5</v>
      </c>
      <c r="DK68" s="29" t="s">
        <v>5</v>
      </c>
      <c r="DL68" s="29" t="s">
        <v>5</v>
      </c>
      <c r="DM68" s="29" t="s">
        <v>5</v>
      </c>
      <c r="DN68" s="29" t="s">
        <v>5</v>
      </c>
      <c r="DO68" s="29" t="s">
        <v>5</v>
      </c>
      <c r="DP68" s="29" t="s">
        <v>5</v>
      </c>
      <c r="DQ68" s="29" t="s">
        <v>5</v>
      </c>
      <c r="DR68" s="29" t="s">
        <v>5</v>
      </c>
      <c r="DS68" s="29" t="s">
        <v>5</v>
      </c>
      <c r="DT68" s="29" t="s">
        <v>5</v>
      </c>
      <c r="DU68" s="29" t="s">
        <v>5</v>
      </c>
      <c r="DV68" s="29" t="s">
        <v>5</v>
      </c>
      <c r="DW68" s="29" t="s">
        <v>5</v>
      </c>
      <c r="DX68" s="29" t="s">
        <v>5</v>
      </c>
      <c r="DY68" s="29" t="s">
        <v>5</v>
      </c>
      <c r="DZ68" s="29" t="s">
        <v>5</v>
      </c>
      <c r="EA68" s="29" t="s">
        <v>5</v>
      </c>
      <c r="EB68" s="29" t="s">
        <v>5</v>
      </c>
      <c r="EC68" s="29" t="s">
        <v>5</v>
      </c>
      <c r="ED68" s="29" t="s">
        <v>5</v>
      </c>
      <c r="EE68" s="29" t="s">
        <v>5</v>
      </c>
      <c r="EF68" s="29" t="s">
        <v>5</v>
      </c>
      <c r="EG68" s="29" t="s">
        <v>5</v>
      </c>
      <c r="EH68" s="29" t="s">
        <v>5</v>
      </c>
      <c r="EI68" s="29" t="s">
        <v>5</v>
      </c>
      <c r="EJ68" s="29" t="s">
        <v>5</v>
      </c>
      <c r="EK68" s="29" t="s">
        <v>5</v>
      </c>
      <c r="EL68" s="29" t="s">
        <v>5</v>
      </c>
      <c r="EM68" s="29" t="s">
        <v>5</v>
      </c>
      <c r="EN68" s="29" t="s">
        <v>5</v>
      </c>
      <c r="EO68" s="29" t="s">
        <v>5</v>
      </c>
      <c r="EP68" s="29" t="s">
        <v>5</v>
      </c>
      <c r="EQ68" s="29" t="s">
        <v>5</v>
      </c>
      <c r="ER68" s="29" t="s">
        <v>5</v>
      </c>
      <c r="ES68" s="29" t="s">
        <v>5</v>
      </c>
      <c r="ET68" s="29" t="s">
        <v>5</v>
      </c>
      <c r="EU68" s="29" t="s">
        <v>5</v>
      </c>
      <c r="EV68" s="29" t="s">
        <v>5</v>
      </c>
      <c r="EW68" s="29" t="s">
        <v>5</v>
      </c>
      <c r="EX68" s="29" t="s">
        <v>5</v>
      </c>
      <c r="EY68" s="29" t="s">
        <v>5</v>
      </c>
      <c r="EZ68" s="29" t="s">
        <v>5</v>
      </c>
      <c r="FA68" s="29" t="s">
        <v>5</v>
      </c>
      <c r="FB68" s="29" t="s">
        <v>5</v>
      </c>
      <c r="FC68" s="29" t="s">
        <v>5</v>
      </c>
      <c r="FD68" s="29" t="s">
        <v>5</v>
      </c>
      <c r="FE68" s="29" t="s">
        <v>5</v>
      </c>
      <c r="FF68" s="29" t="s">
        <v>5</v>
      </c>
      <c r="FG68" s="29" t="s">
        <v>5</v>
      </c>
      <c r="FH68" s="29" t="s">
        <v>5</v>
      </c>
      <c r="FI68" s="29" t="s">
        <v>5</v>
      </c>
      <c r="FJ68" s="29" t="s">
        <v>5</v>
      </c>
      <c r="FK68" s="29" t="s">
        <v>5</v>
      </c>
      <c r="FL68" s="29" t="s">
        <v>5</v>
      </c>
      <c r="FM68" s="29" t="s">
        <v>5</v>
      </c>
      <c r="FN68" s="29" t="s">
        <v>5</v>
      </c>
    </row>
    <row r="69" spans="1:170" s="31" customFormat="1" ht="15" customHeight="1" x14ac:dyDescent="0.25">
      <c r="A69" s="247"/>
      <c r="B69" s="261" t="s">
        <v>70</v>
      </c>
      <c r="C69" s="261"/>
      <c r="D69" s="19">
        <v>1</v>
      </c>
      <c r="E69" s="19">
        <v>1</v>
      </c>
      <c r="F69" s="19">
        <v>1</v>
      </c>
      <c r="G69" s="19">
        <v>0</v>
      </c>
      <c r="H69" s="19">
        <v>1</v>
      </c>
      <c r="I69" s="19" t="s">
        <v>5</v>
      </c>
      <c r="J69" s="19" t="s">
        <v>5</v>
      </c>
      <c r="K69" s="19" t="s">
        <v>5</v>
      </c>
      <c r="L69" s="19" t="s">
        <v>5</v>
      </c>
      <c r="M69" s="19" t="s">
        <v>5</v>
      </c>
      <c r="N69" s="19" t="s">
        <v>5</v>
      </c>
      <c r="O69" s="19" t="s">
        <v>5</v>
      </c>
      <c r="P69" s="19" t="s">
        <v>5</v>
      </c>
      <c r="Q69" s="19" t="s">
        <v>5</v>
      </c>
      <c r="R69" s="19" t="s">
        <v>5</v>
      </c>
      <c r="S69" s="19" t="s">
        <v>5</v>
      </c>
      <c r="T69" s="19" t="s">
        <v>5</v>
      </c>
      <c r="U69" s="19" t="s">
        <v>5</v>
      </c>
      <c r="V69" s="19" t="s">
        <v>5</v>
      </c>
      <c r="W69" s="19" t="s">
        <v>5</v>
      </c>
      <c r="X69" s="19" t="s">
        <v>5</v>
      </c>
      <c r="Y69" s="19" t="s">
        <v>5</v>
      </c>
      <c r="Z69" s="19" t="s">
        <v>5</v>
      </c>
      <c r="AA69" s="19" t="s">
        <v>5</v>
      </c>
      <c r="AB69" s="19" t="s">
        <v>5</v>
      </c>
      <c r="AC69" s="19" t="s">
        <v>5</v>
      </c>
      <c r="AD69" s="19" t="s">
        <v>5</v>
      </c>
      <c r="AE69" s="19" t="s">
        <v>5</v>
      </c>
      <c r="AF69" s="19" t="s">
        <v>5</v>
      </c>
      <c r="AG69" s="19" t="s">
        <v>5</v>
      </c>
      <c r="AH69" s="19" t="s">
        <v>5</v>
      </c>
      <c r="AI69" s="19" t="s">
        <v>5</v>
      </c>
      <c r="AJ69" s="19" t="s">
        <v>5</v>
      </c>
      <c r="AK69" s="19" t="s">
        <v>5</v>
      </c>
      <c r="AL69" s="19" t="s">
        <v>5</v>
      </c>
      <c r="AM69" s="19" t="s">
        <v>5</v>
      </c>
      <c r="AN69" s="19" t="s">
        <v>5</v>
      </c>
      <c r="AO69" s="19" t="s">
        <v>5</v>
      </c>
      <c r="AP69" s="19" t="s">
        <v>5</v>
      </c>
      <c r="AQ69" s="19" t="s">
        <v>5</v>
      </c>
      <c r="AR69" s="19" t="s">
        <v>5</v>
      </c>
      <c r="AS69" s="19" t="s">
        <v>5</v>
      </c>
      <c r="AT69" s="19" t="s">
        <v>5</v>
      </c>
      <c r="AU69" s="19" t="s">
        <v>5</v>
      </c>
      <c r="AV69" s="19" t="s">
        <v>5</v>
      </c>
      <c r="AW69" s="19" t="s">
        <v>5</v>
      </c>
      <c r="AX69" s="19" t="s">
        <v>5</v>
      </c>
      <c r="AY69" s="19" t="s">
        <v>5</v>
      </c>
      <c r="AZ69" s="19" t="s">
        <v>5</v>
      </c>
      <c r="BA69" s="19" t="s">
        <v>5</v>
      </c>
      <c r="BB69" s="19" t="s">
        <v>5</v>
      </c>
      <c r="BC69" s="19" t="s">
        <v>5</v>
      </c>
      <c r="BD69" s="19" t="s">
        <v>5</v>
      </c>
      <c r="BE69" s="19" t="s">
        <v>5</v>
      </c>
      <c r="BF69" s="19" t="s">
        <v>5</v>
      </c>
      <c r="BG69" s="19" t="s">
        <v>5</v>
      </c>
      <c r="BH69" s="19" t="s">
        <v>5</v>
      </c>
      <c r="BI69" s="19" t="s">
        <v>5</v>
      </c>
      <c r="BJ69" s="19" t="s">
        <v>5</v>
      </c>
      <c r="BK69" s="19" t="s">
        <v>5</v>
      </c>
      <c r="BL69" s="19" t="s">
        <v>5</v>
      </c>
      <c r="BM69" s="19" t="s">
        <v>5</v>
      </c>
      <c r="BN69" s="19" t="s">
        <v>5</v>
      </c>
      <c r="BO69" s="19" t="s">
        <v>5</v>
      </c>
      <c r="BP69" s="19" t="s">
        <v>5</v>
      </c>
      <c r="BQ69" s="19" t="s">
        <v>5</v>
      </c>
      <c r="BR69" s="19" t="s">
        <v>5</v>
      </c>
      <c r="BS69" s="19" t="s">
        <v>5</v>
      </c>
      <c r="BT69" s="19" t="s">
        <v>5</v>
      </c>
      <c r="BU69" s="19" t="s">
        <v>5</v>
      </c>
      <c r="BV69" s="19" t="s">
        <v>5</v>
      </c>
      <c r="BW69" s="19" t="s">
        <v>5</v>
      </c>
      <c r="BX69" s="19" t="s">
        <v>5</v>
      </c>
      <c r="BY69" s="19" t="s">
        <v>5</v>
      </c>
      <c r="BZ69" s="19" t="s">
        <v>5</v>
      </c>
      <c r="CA69" s="19" t="s">
        <v>5</v>
      </c>
      <c r="CB69" s="19" t="s">
        <v>5</v>
      </c>
      <c r="CC69" s="19" t="s">
        <v>5</v>
      </c>
      <c r="CD69" s="19" t="s">
        <v>5</v>
      </c>
      <c r="CE69" s="19" t="s">
        <v>5</v>
      </c>
      <c r="CF69" s="19" t="s">
        <v>5</v>
      </c>
      <c r="CG69" s="19" t="s">
        <v>5</v>
      </c>
      <c r="CH69" s="19" t="s">
        <v>5</v>
      </c>
      <c r="CI69" s="19" t="s">
        <v>5</v>
      </c>
      <c r="CJ69" s="19" t="s">
        <v>5</v>
      </c>
      <c r="CK69" s="19" t="s">
        <v>5</v>
      </c>
      <c r="CL69" s="19" t="s">
        <v>5</v>
      </c>
      <c r="CM69" s="19" t="s">
        <v>5</v>
      </c>
      <c r="CN69" s="19" t="s">
        <v>5</v>
      </c>
      <c r="CO69" s="19" t="s">
        <v>5</v>
      </c>
      <c r="CP69" s="19" t="s">
        <v>5</v>
      </c>
      <c r="CQ69" s="19" t="s">
        <v>5</v>
      </c>
      <c r="CR69" s="19" t="s">
        <v>5</v>
      </c>
      <c r="CS69" s="19" t="s">
        <v>5</v>
      </c>
      <c r="CT69" s="19" t="s">
        <v>5</v>
      </c>
      <c r="CU69" s="19" t="s">
        <v>5</v>
      </c>
      <c r="CV69" s="19" t="s">
        <v>5</v>
      </c>
      <c r="CW69" s="19" t="s">
        <v>5</v>
      </c>
      <c r="CX69" s="19" t="s">
        <v>5</v>
      </c>
      <c r="CY69" s="19" t="s">
        <v>5</v>
      </c>
      <c r="CZ69" s="19" t="s">
        <v>5</v>
      </c>
      <c r="DA69" s="19" t="s">
        <v>5</v>
      </c>
      <c r="DB69" s="19" t="s">
        <v>5</v>
      </c>
      <c r="DC69" s="19" t="s">
        <v>5</v>
      </c>
      <c r="DD69" s="19" t="s">
        <v>5</v>
      </c>
      <c r="DE69" s="19" t="s">
        <v>5</v>
      </c>
      <c r="DF69" s="19" t="s">
        <v>5</v>
      </c>
      <c r="DG69" s="19" t="s">
        <v>5</v>
      </c>
      <c r="DH69" s="19" t="s">
        <v>5</v>
      </c>
      <c r="DI69" s="19" t="s">
        <v>5</v>
      </c>
      <c r="DJ69" s="19" t="s">
        <v>5</v>
      </c>
      <c r="DK69" s="19" t="s">
        <v>5</v>
      </c>
      <c r="DL69" s="19" t="s">
        <v>5</v>
      </c>
      <c r="DM69" s="19" t="s">
        <v>5</v>
      </c>
      <c r="DN69" s="19" t="s">
        <v>5</v>
      </c>
      <c r="DO69" s="19" t="s">
        <v>5</v>
      </c>
      <c r="DP69" s="19" t="s">
        <v>5</v>
      </c>
      <c r="DQ69" s="19" t="s">
        <v>5</v>
      </c>
      <c r="DR69" s="19" t="s">
        <v>5</v>
      </c>
      <c r="DS69" s="19" t="s">
        <v>5</v>
      </c>
      <c r="DT69" s="19" t="s">
        <v>5</v>
      </c>
      <c r="DU69" s="19" t="s">
        <v>5</v>
      </c>
      <c r="DV69" s="19" t="s">
        <v>5</v>
      </c>
      <c r="DW69" s="19" t="s">
        <v>5</v>
      </c>
      <c r="DX69" s="19" t="s">
        <v>5</v>
      </c>
      <c r="DY69" s="19" t="s">
        <v>5</v>
      </c>
      <c r="DZ69" s="19" t="s">
        <v>5</v>
      </c>
      <c r="EA69" s="19" t="s">
        <v>5</v>
      </c>
      <c r="EB69" s="19" t="s">
        <v>5</v>
      </c>
      <c r="EC69" s="19" t="s">
        <v>5</v>
      </c>
      <c r="ED69" s="19" t="s">
        <v>5</v>
      </c>
      <c r="EE69" s="19" t="s">
        <v>5</v>
      </c>
      <c r="EF69" s="19" t="s">
        <v>5</v>
      </c>
      <c r="EG69" s="19" t="s">
        <v>5</v>
      </c>
      <c r="EH69" s="19" t="s">
        <v>5</v>
      </c>
      <c r="EI69" s="19" t="s">
        <v>5</v>
      </c>
      <c r="EJ69" s="19" t="s">
        <v>5</v>
      </c>
      <c r="EK69" s="19" t="s">
        <v>5</v>
      </c>
      <c r="EL69" s="19" t="s">
        <v>5</v>
      </c>
      <c r="EM69" s="19" t="s">
        <v>5</v>
      </c>
      <c r="EN69" s="19" t="s">
        <v>5</v>
      </c>
      <c r="EO69" s="19" t="s">
        <v>5</v>
      </c>
      <c r="EP69" s="19" t="s">
        <v>5</v>
      </c>
      <c r="EQ69" s="19" t="s">
        <v>5</v>
      </c>
      <c r="ER69" s="19" t="s">
        <v>5</v>
      </c>
      <c r="ES69" s="19" t="s">
        <v>5</v>
      </c>
      <c r="ET69" s="19" t="s">
        <v>5</v>
      </c>
      <c r="EU69" s="19" t="s">
        <v>5</v>
      </c>
      <c r="EV69" s="19" t="s">
        <v>5</v>
      </c>
      <c r="EW69" s="19" t="s">
        <v>5</v>
      </c>
      <c r="EX69" s="19" t="s">
        <v>5</v>
      </c>
      <c r="EY69" s="19" t="s">
        <v>5</v>
      </c>
      <c r="EZ69" s="19" t="s">
        <v>5</v>
      </c>
      <c r="FA69" s="19" t="s">
        <v>5</v>
      </c>
      <c r="FB69" s="19" t="s">
        <v>5</v>
      </c>
      <c r="FC69" s="19" t="s">
        <v>5</v>
      </c>
      <c r="FD69" s="19" t="s">
        <v>5</v>
      </c>
      <c r="FE69" s="19" t="s">
        <v>5</v>
      </c>
      <c r="FF69" s="19" t="s">
        <v>5</v>
      </c>
      <c r="FG69" s="19" t="s">
        <v>5</v>
      </c>
      <c r="FH69" s="19" t="s">
        <v>5</v>
      </c>
      <c r="FI69" s="19" t="s">
        <v>5</v>
      </c>
      <c r="FJ69" s="19" t="s">
        <v>5</v>
      </c>
      <c r="FK69" s="19">
        <v>0</v>
      </c>
      <c r="FL69" s="19" t="s">
        <v>5</v>
      </c>
      <c r="FM69" s="19" t="s">
        <v>5</v>
      </c>
      <c r="FN69" s="19" t="s">
        <v>5</v>
      </c>
    </row>
    <row r="70" spans="1:170" s="31" customFormat="1" ht="15" customHeight="1" x14ac:dyDescent="0.25">
      <c r="A70" s="247"/>
      <c r="B70" s="261" t="s">
        <v>71</v>
      </c>
      <c r="C70" s="261"/>
      <c r="D70" s="19">
        <v>1</v>
      </c>
      <c r="E70" s="19">
        <v>0</v>
      </c>
      <c r="F70" s="19">
        <v>1</v>
      </c>
      <c r="G70" s="19">
        <v>1</v>
      </c>
      <c r="H70" s="19">
        <v>1</v>
      </c>
      <c r="I70" s="19" t="s">
        <v>5</v>
      </c>
      <c r="J70" s="19" t="s">
        <v>5</v>
      </c>
      <c r="K70" s="19" t="s">
        <v>5</v>
      </c>
      <c r="L70" s="19" t="s">
        <v>5</v>
      </c>
      <c r="M70" s="19" t="s">
        <v>5</v>
      </c>
      <c r="N70" s="19" t="s">
        <v>5</v>
      </c>
      <c r="O70" s="19" t="s">
        <v>5</v>
      </c>
      <c r="P70" s="19" t="s">
        <v>5</v>
      </c>
      <c r="Q70" s="19" t="s">
        <v>5</v>
      </c>
      <c r="R70" s="19" t="s">
        <v>5</v>
      </c>
      <c r="S70" s="19" t="s">
        <v>5</v>
      </c>
      <c r="T70" s="19" t="s">
        <v>5</v>
      </c>
      <c r="U70" s="19" t="s">
        <v>5</v>
      </c>
      <c r="V70" s="19" t="s">
        <v>5</v>
      </c>
      <c r="W70" s="19" t="s">
        <v>5</v>
      </c>
      <c r="X70" s="19" t="s">
        <v>5</v>
      </c>
      <c r="Y70" s="19" t="s">
        <v>5</v>
      </c>
      <c r="Z70" s="19" t="s">
        <v>5</v>
      </c>
      <c r="AA70" s="19" t="s">
        <v>5</v>
      </c>
      <c r="AB70" s="19" t="s">
        <v>5</v>
      </c>
      <c r="AC70" s="19" t="s">
        <v>5</v>
      </c>
      <c r="AD70" s="19" t="s">
        <v>5</v>
      </c>
      <c r="AE70" s="19" t="s">
        <v>5</v>
      </c>
      <c r="AF70" s="19" t="s">
        <v>5</v>
      </c>
      <c r="AG70" s="19" t="s">
        <v>5</v>
      </c>
      <c r="AH70" s="19" t="s">
        <v>5</v>
      </c>
      <c r="AI70" s="19" t="s">
        <v>5</v>
      </c>
      <c r="AJ70" s="19" t="s">
        <v>5</v>
      </c>
      <c r="AK70" s="19" t="s">
        <v>5</v>
      </c>
      <c r="AL70" s="19" t="s">
        <v>5</v>
      </c>
      <c r="AM70" s="19" t="s">
        <v>5</v>
      </c>
      <c r="AN70" s="19" t="s">
        <v>5</v>
      </c>
      <c r="AO70" s="19" t="s">
        <v>5</v>
      </c>
      <c r="AP70" s="19" t="s">
        <v>5</v>
      </c>
      <c r="AQ70" s="19" t="s">
        <v>5</v>
      </c>
      <c r="AR70" s="19" t="s">
        <v>5</v>
      </c>
      <c r="AS70" s="19" t="s">
        <v>5</v>
      </c>
      <c r="AT70" s="19" t="s">
        <v>5</v>
      </c>
      <c r="AU70" s="19" t="s">
        <v>5</v>
      </c>
      <c r="AV70" s="19" t="s">
        <v>5</v>
      </c>
      <c r="AW70" s="19" t="s">
        <v>5</v>
      </c>
      <c r="AX70" s="19" t="s">
        <v>5</v>
      </c>
      <c r="AY70" s="19" t="s">
        <v>5</v>
      </c>
      <c r="AZ70" s="19" t="s">
        <v>5</v>
      </c>
      <c r="BA70" s="19" t="s">
        <v>5</v>
      </c>
      <c r="BB70" s="19" t="s">
        <v>5</v>
      </c>
      <c r="BC70" s="19" t="s">
        <v>5</v>
      </c>
      <c r="BD70" s="19" t="s">
        <v>5</v>
      </c>
      <c r="BE70" s="19" t="s">
        <v>5</v>
      </c>
      <c r="BF70" s="19" t="s">
        <v>5</v>
      </c>
      <c r="BG70" s="19" t="s">
        <v>5</v>
      </c>
      <c r="BH70" s="19" t="s">
        <v>5</v>
      </c>
      <c r="BI70" s="19" t="s">
        <v>5</v>
      </c>
      <c r="BJ70" s="19" t="s">
        <v>5</v>
      </c>
      <c r="BK70" s="19" t="s">
        <v>5</v>
      </c>
      <c r="BL70" s="19" t="s">
        <v>5</v>
      </c>
      <c r="BM70" s="19" t="s">
        <v>5</v>
      </c>
      <c r="BN70" s="19" t="s">
        <v>5</v>
      </c>
      <c r="BO70" s="19" t="s">
        <v>5</v>
      </c>
      <c r="BP70" s="19" t="s">
        <v>5</v>
      </c>
      <c r="BQ70" s="19" t="s">
        <v>5</v>
      </c>
      <c r="BR70" s="19" t="s">
        <v>5</v>
      </c>
      <c r="BS70" s="19" t="s">
        <v>5</v>
      </c>
      <c r="BT70" s="19" t="s">
        <v>5</v>
      </c>
      <c r="BU70" s="19" t="s">
        <v>5</v>
      </c>
      <c r="BV70" s="19" t="s">
        <v>5</v>
      </c>
      <c r="BW70" s="19" t="s">
        <v>5</v>
      </c>
      <c r="BX70" s="19" t="s">
        <v>5</v>
      </c>
      <c r="BY70" s="19" t="s">
        <v>5</v>
      </c>
      <c r="BZ70" s="19" t="s">
        <v>5</v>
      </c>
      <c r="CA70" s="19" t="s">
        <v>5</v>
      </c>
      <c r="CB70" s="19" t="s">
        <v>5</v>
      </c>
      <c r="CC70" s="19" t="s">
        <v>5</v>
      </c>
      <c r="CD70" s="19" t="s">
        <v>5</v>
      </c>
      <c r="CE70" s="19" t="s">
        <v>5</v>
      </c>
      <c r="CF70" s="19" t="s">
        <v>5</v>
      </c>
      <c r="CG70" s="19" t="s">
        <v>5</v>
      </c>
      <c r="CH70" s="19" t="s">
        <v>5</v>
      </c>
      <c r="CI70" s="19" t="s">
        <v>5</v>
      </c>
      <c r="CJ70" s="19" t="s">
        <v>5</v>
      </c>
      <c r="CK70" s="19" t="s">
        <v>5</v>
      </c>
      <c r="CL70" s="19" t="s">
        <v>5</v>
      </c>
      <c r="CM70" s="19" t="s">
        <v>5</v>
      </c>
      <c r="CN70" s="19" t="s">
        <v>5</v>
      </c>
      <c r="CO70" s="19" t="s">
        <v>5</v>
      </c>
      <c r="CP70" s="19" t="s">
        <v>5</v>
      </c>
      <c r="CQ70" s="19" t="s">
        <v>5</v>
      </c>
      <c r="CR70" s="19" t="s">
        <v>5</v>
      </c>
      <c r="CS70" s="19" t="s">
        <v>5</v>
      </c>
      <c r="CT70" s="19" t="s">
        <v>5</v>
      </c>
      <c r="CU70" s="19" t="s">
        <v>5</v>
      </c>
      <c r="CV70" s="19" t="s">
        <v>5</v>
      </c>
      <c r="CW70" s="19" t="s">
        <v>5</v>
      </c>
      <c r="CX70" s="19" t="s">
        <v>5</v>
      </c>
      <c r="CY70" s="19" t="s">
        <v>5</v>
      </c>
      <c r="CZ70" s="19" t="s">
        <v>5</v>
      </c>
      <c r="DA70" s="19" t="s">
        <v>5</v>
      </c>
      <c r="DB70" s="19" t="s">
        <v>5</v>
      </c>
      <c r="DC70" s="19" t="s">
        <v>5</v>
      </c>
      <c r="DD70" s="19" t="s">
        <v>5</v>
      </c>
      <c r="DE70" s="19" t="s">
        <v>5</v>
      </c>
      <c r="DF70" s="19" t="s">
        <v>5</v>
      </c>
      <c r="DG70" s="19" t="s">
        <v>5</v>
      </c>
      <c r="DH70" s="19" t="s">
        <v>5</v>
      </c>
      <c r="DI70" s="19" t="s">
        <v>5</v>
      </c>
      <c r="DJ70" s="19" t="s">
        <v>5</v>
      </c>
      <c r="DK70" s="19" t="s">
        <v>5</v>
      </c>
      <c r="DL70" s="19" t="s">
        <v>5</v>
      </c>
      <c r="DM70" s="19" t="s">
        <v>5</v>
      </c>
      <c r="DN70" s="19" t="s">
        <v>5</v>
      </c>
      <c r="DO70" s="19" t="s">
        <v>5</v>
      </c>
      <c r="DP70" s="19" t="s">
        <v>5</v>
      </c>
      <c r="DQ70" s="19" t="s">
        <v>5</v>
      </c>
      <c r="DR70" s="19" t="s">
        <v>5</v>
      </c>
      <c r="DS70" s="19" t="s">
        <v>5</v>
      </c>
      <c r="DT70" s="19" t="s">
        <v>5</v>
      </c>
      <c r="DU70" s="19" t="s">
        <v>5</v>
      </c>
      <c r="DV70" s="19" t="s">
        <v>5</v>
      </c>
      <c r="DW70" s="19" t="s">
        <v>5</v>
      </c>
      <c r="DX70" s="19" t="s">
        <v>5</v>
      </c>
      <c r="DY70" s="19" t="s">
        <v>5</v>
      </c>
      <c r="DZ70" s="19" t="s">
        <v>5</v>
      </c>
      <c r="EA70" s="19" t="s">
        <v>5</v>
      </c>
      <c r="EB70" s="19" t="s">
        <v>5</v>
      </c>
      <c r="EC70" s="19" t="s">
        <v>5</v>
      </c>
      <c r="ED70" s="19" t="s">
        <v>5</v>
      </c>
      <c r="EE70" s="19" t="s">
        <v>5</v>
      </c>
      <c r="EF70" s="19" t="s">
        <v>5</v>
      </c>
      <c r="EG70" s="19" t="s">
        <v>5</v>
      </c>
      <c r="EH70" s="19" t="s">
        <v>5</v>
      </c>
      <c r="EI70" s="19" t="s">
        <v>5</v>
      </c>
      <c r="EJ70" s="19" t="s">
        <v>5</v>
      </c>
      <c r="EK70" s="19" t="s">
        <v>5</v>
      </c>
      <c r="EL70" s="19" t="s">
        <v>5</v>
      </c>
      <c r="EM70" s="19" t="s">
        <v>5</v>
      </c>
      <c r="EN70" s="19" t="s">
        <v>5</v>
      </c>
      <c r="EO70" s="19" t="s">
        <v>5</v>
      </c>
      <c r="EP70" s="19" t="s">
        <v>5</v>
      </c>
      <c r="EQ70" s="19" t="s">
        <v>5</v>
      </c>
      <c r="ER70" s="19" t="s">
        <v>5</v>
      </c>
      <c r="ES70" s="19" t="s">
        <v>5</v>
      </c>
      <c r="ET70" s="19" t="s">
        <v>5</v>
      </c>
      <c r="EU70" s="19" t="s">
        <v>5</v>
      </c>
      <c r="EV70" s="19" t="s">
        <v>5</v>
      </c>
      <c r="EW70" s="19" t="s">
        <v>5</v>
      </c>
      <c r="EX70" s="19" t="s">
        <v>5</v>
      </c>
      <c r="EY70" s="19" t="s">
        <v>5</v>
      </c>
      <c r="EZ70" s="19" t="s">
        <v>5</v>
      </c>
      <c r="FA70" s="19" t="s">
        <v>5</v>
      </c>
      <c r="FB70" s="19" t="s">
        <v>5</v>
      </c>
      <c r="FC70" s="19" t="s">
        <v>5</v>
      </c>
      <c r="FD70" s="19" t="s">
        <v>5</v>
      </c>
      <c r="FE70" s="19" t="s">
        <v>5</v>
      </c>
      <c r="FF70" s="19" t="s">
        <v>5</v>
      </c>
      <c r="FG70" s="19" t="s">
        <v>5</v>
      </c>
      <c r="FH70" s="19" t="s">
        <v>5</v>
      </c>
      <c r="FI70" s="19" t="s">
        <v>5</v>
      </c>
      <c r="FJ70" s="19" t="s">
        <v>5</v>
      </c>
      <c r="FK70" s="19">
        <v>0</v>
      </c>
      <c r="FL70" s="19" t="s">
        <v>5</v>
      </c>
      <c r="FM70" s="19" t="s">
        <v>5</v>
      </c>
      <c r="FN70" s="19" t="s">
        <v>5</v>
      </c>
    </row>
    <row r="71" spans="1:170" s="31" customFormat="1" ht="64.5" customHeight="1" x14ac:dyDescent="0.25">
      <c r="A71" s="247"/>
      <c r="B71" s="261" t="s">
        <v>72</v>
      </c>
      <c r="C71" s="261"/>
      <c r="D71" s="19">
        <v>0</v>
      </c>
      <c r="E71" s="19">
        <v>0</v>
      </c>
      <c r="F71" s="19">
        <v>1</v>
      </c>
      <c r="G71" s="19">
        <v>1</v>
      </c>
      <c r="H71" s="19">
        <v>0</v>
      </c>
      <c r="I71" s="19" t="s">
        <v>5</v>
      </c>
      <c r="J71" s="19" t="s">
        <v>5</v>
      </c>
      <c r="K71" s="19" t="s">
        <v>5</v>
      </c>
      <c r="L71" s="19" t="s">
        <v>5</v>
      </c>
      <c r="M71" s="19" t="s">
        <v>5</v>
      </c>
      <c r="N71" s="19" t="s">
        <v>5</v>
      </c>
      <c r="O71" s="19" t="s">
        <v>5</v>
      </c>
      <c r="P71" s="19" t="s">
        <v>5</v>
      </c>
      <c r="Q71" s="19" t="s">
        <v>5</v>
      </c>
      <c r="R71" s="19" t="s">
        <v>5</v>
      </c>
      <c r="S71" s="19" t="s">
        <v>5</v>
      </c>
      <c r="T71" s="19" t="s">
        <v>5</v>
      </c>
      <c r="U71" s="19" t="s">
        <v>5</v>
      </c>
      <c r="V71" s="19" t="s">
        <v>5</v>
      </c>
      <c r="W71" s="19" t="s">
        <v>5</v>
      </c>
      <c r="X71" s="19" t="s">
        <v>5</v>
      </c>
      <c r="Y71" s="19" t="s">
        <v>5</v>
      </c>
      <c r="Z71" s="19" t="s">
        <v>5</v>
      </c>
      <c r="AA71" s="19" t="s">
        <v>5</v>
      </c>
      <c r="AB71" s="19" t="s">
        <v>5</v>
      </c>
      <c r="AC71" s="19" t="s">
        <v>5</v>
      </c>
      <c r="AD71" s="19" t="s">
        <v>5</v>
      </c>
      <c r="AE71" s="19" t="s">
        <v>5</v>
      </c>
      <c r="AF71" s="19" t="s">
        <v>5</v>
      </c>
      <c r="AG71" s="19" t="s">
        <v>5</v>
      </c>
      <c r="AH71" s="19" t="s">
        <v>5</v>
      </c>
      <c r="AI71" s="19" t="s">
        <v>5</v>
      </c>
      <c r="AJ71" s="19" t="s">
        <v>5</v>
      </c>
      <c r="AK71" s="19" t="s">
        <v>5</v>
      </c>
      <c r="AL71" s="19" t="s">
        <v>5</v>
      </c>
      <c r="AM71" s="19" t="s">
        <v>5</v>
      </c>
      <c r="AN71" s="19" t="s">
        <v>5</v>
      </c>
      <c r="AO71" s="19" t="s">
        <v>5</v>
      </c>
      <c r="AP71" s="19" t="s">
        <v>5</v>
      </c>
      <c r="AQ71" s="19" t="s">
        <v>5</v>
      </c>
      <c r="AR71" s="19" t="s">
        <v>5</v>
      </c>
      <c r="AS71" s="19" t="s">
        <v>5</v>
      </c>
      <c r="AT71" s="19" t="s">
        <v>5</v>
      </c>
      <c r="AU71" s="19" t="s">
        <v>5</v>
      </c>
      <c r="AV71" s="19" t="s">
        <v>5</v>
      </c>
      <c r="AW71" s="19" t="s">
        <v>5</v>
      </c>
      <c r="AX71" s="19" t="s">
        <v>5</v>
      </c>
      <c r="AY71" s="19" t="s">
        <v>5</v>
      </c>
      <c r="AZ71" s="19" t="s">
        <v>5</v>
      </c>
      <c r="BA71" s="19" t="s">
        <v>5</v>
      </c>
      <c r="BB71" s="19" t="s">
        <v>5</v>
      </c>
      <c r="BC71" s="19" t="s">
        <v>5</v>
      </c>
      <c r="BD71" s="19" t="s">
        <v>5</v>
      </c>
      <c r="BE71" s="19" t="s">
        <v>5</v>
      </c>
      <c r="BF71" s="19" t="s">
        <v>5</v>
      </c>
      <c r="BG71" s="19" t="s">
        <v>5</v>
      </c>
      <c r="BH71" s="19" t="s">
        <v>5</v>
      </c>
      <c r="BI71" s="19" t="s">
        <v>5</v>
      </c>
      <c r="BJ71" s="19" t="s">
        <v>5</v>
      </c>
      <c r="BK71" s="19" t="s">
        <v>5</v>
      </c>
      <c r="BL71" s="19" t="s">
        <v>5</v>
      </c>
      <c r="BM71" s="19" t="s">
        <v>5</v>
      </c>
      <c r="BN71" s="19" t="s">
        <v>5</v>
      </c>
      <c r="BO71" s="19" t="s">
        <v>5</v>
      </c>
      <c r="BP71" s="19" t="s">
        <v>5</v>
      </c>
      <c r="BQ71" s="19" t="s">
        <v>5</v>
      </c>
      <c r="BR71" s="19" t="s">
        <v>5</v>
      </c>
      <c r="BS71" s="19" t="s">
        <v>5</v>
      </c>
      <c r="BT71" s="19" t="s">
        <v>5</v>
      </c>
      <c r="BU71" s="19" t="s">
        <v>5</v>
      </c>
      <c r="BV71" s="19" t="s">
        <v>5</v>
      </c>
      <c r="BW71" s="19" t="s">
        <v>5</v>
      </c>
      <c r="BX71" s="19" t="s">
        <v>5</v>
      </c>
      <c r="BY71" s="19" t="s">
        <v>5</v>
      </c>
      <c r="BZ71" s="19" t="s">
        <v>5</v>
      </c>
      <c r="CA71" s="19" t="s">
        <v>5</v>
      </c>
      <c r="CB71" s="19" t="s">
        <v>5</v>
      </c>
      <c r="CC71" s="19" t="s">
        <v>5</v>
      </c>
      <c r="CD71" s="19" t="s">
        <v>5</v>
      </c>
      <c r="CE71" s="19" t="s">
        <v>5</v>
      </c>
      <c r="CF71" s="19" t="s">
        <v>5</v>
      </c>
      <c r="CG71" s="19" t="s">
        <v>5</v>
      </c>
      <c r="CH71" s="19" t="s">
        <v>5</v>
      </c>
      <c r="CI71" s="19" t="s">
        <v>5</v>
      </c>
      <c r="CJ71" s="19" t="s">
        <v>5</v>
      </c>
      <c r="CK71" s="19" t="s">
        <v>5</v>
      </c>
      <c r="CL71" s="19" t="s">
        <v>5</v>
      </c>
      <c r="CM71" s="19" t="s">
        <v>5</v>
      </c>
      <c r="CN71" s="19" t="s">
        <v>5</v>
      </c>
      <c r="CO71" s="19" t="s">
        <v>5</v>
      </c>
      <c r="CP71" s="19" t="s">
        <v>5</v>
      </c>
      <c r="CQ71" s="19" t="s">
        <v>5</v>
      </c>
      <c r="CR71" s="19" t="s">
        <v>5</v>
      </c>
      <c r="CS71" s="19" t="s">
        <v>5</v>
      </c>
      <c r="CT71" s="19" t="s">
        <v>5</v>
      </c>
      <c r="CU71" s="19" t="s">
        <v>5</v>
      </c>
      <c r="CV71" s="19" t="s">
        <v>5</v>
      </c>
      <c r="CW71" s="19" t="s">
        <v>5</v>
      </c>
      <c r="CX71" s="19" t="s">
        <v>5</v>
      </c>
      <c r="CY71" s="19" t="s">
        <v>5</v>
      </c>
      <c r="CZ71" s="19" t="s">
        <v>5</v>
      </c>
      <c r="DA71" s="19" t="s">
        <v>5</v>
      </c>
      <c r="DB71" s="19" t="s">
        <v>5</v>
      </c>
      <c r="DC71" s="19" t="s">
        <v>5</v>
      </c>
      <c r="DD71" s="19" t="s">
        <v>5</v>
      </c>
      <c r="DE71" s="19" t="s">
        <v>5</v>
      </c>
      <c r="DF71" s="19" t="s">
        <v>5</v>
      </c>
      <c r="DG71" s="19" t="s">
        <v>5</v>
      </c>
      <c r="DH71" s="19" t="s">
        <v>5</v>
      </c>
      <c r="DI71" s="19" t="s">
        <v>5</v>
      </c>
      <c r="DJ71" s="19" t="s">
        <v>5</v>
      </c>
      <c r="DK71" s="19" t="s">
        <v>5</v>
      </c>
      <c r="DL71" s="19" t="s">
        <v>5</v>
      </c>
      <c r="DM71" s="19" t="s">
        <v>5</v>
      </c>
      <c r="DN71" s="19" t="s">
        <v>5</v>
      </c>
      <c r="DO71" s="19" t="s">
        <v>5</v>
      </c>
      <c r="DP71" s="19" t="s">
        <v>5</v>
      </c>
      <c r="DQ71" s="19" t="s">
        <v>5</v>
      </c>
      <c r="DR71" s="19" t="s">
        <v>5</v>
      </c>
      <c r="DS71" s="19" t="s">
        <v>5</v>
      </c>
      <c r="DT71" s="19" t="s">
        <v>5</v>
      </c>
      <c r="DU71" s="19" t="s">
        <v>5</v>
      </c>
      <c r="DV71" s="19" t="s">
        <v>5</v>
      </c>
      <c r="DW71" s="19" t="s">
        <v>5</v>
      </c>
      <c r="DX71" s="19" t="s">
        <v>5</v>
      </c>
      <c r="DY71" s="19" t="s">
        <v>5</v>
      </c>
      <c r="DZ71" s="19" t="s">
        <v>5</v>
      </c>
      <c r="EA71" s="19" t="s">
        <v>5</v>
      </c>
      <c r="EB71" s="19" t="s">
        <v>5</v>
      </c>
      <c r="EC71" s="19" t="s">
        <v>5</v>
      </c>
      <c r="ED71" s="19" t="s">
        <v>5</v>
      </c>
      <c r="EE71" s="19" t="s">
        <v>5</v>
      </c>
      <c r="EF71" s="19" t="s">
        <v>5</v>
      </c>
      <c r="EG71" s="19" t="s">
        <v>5</v>
      </c>
      <c r="EH71" s="19" t="s">
        <v>5</v>
      </c>
      <c r="EI71" s="19" t="s">
        <v>5</v>
      </c>
      <c r="EJ71" s="19" t="s">
        <v>5</v>
      </c>
      <c r="EK71" s="19" t="s">
        <v>5</v>
      </c>
      <c r="EL71" s="19" t="s">
        <v>5</v>
      </c>
      <c r="EM71" s="19" t="s">
        <v>5</v>
      </c>
      <c r="EN71" s="19" t="s">
        <v>5</v>
      </c>
      <c r="EO71" s="19" t="s">
        <v>5</v>
      </c>
      <c r="EP71" s="19" t="s">
        <v>5</v>
      </c>
      <c r="EQ71" s="19" t="s">
        <v>5</v>
      </c>
      <c r="ER71" s="19" t="s">
        <v>5</v>
      </c>
      <c r="ES71" s="19" t="s">
        <v>5</v>
      </c>
      <c r="ET71" s="19" t="s">
        <v>5</v>
      </c>
      <c r="EU71" s="19" t="s">
        <v>5</v>
      </c>
      <c r="EV71" s="19" t="s">
        <v>5</v>
      </c>
      <c r="EW71" s="19" t="s">
        <v>5</v>
      </c>
      <c r="EX71" s="19" t="s">
        <v>5</v>
      </c>
      <c r="EY71" s="19" t="s">
        <v>5</v>
      </c>
      <c r="EZ71" s="19" t="s">
        <v>5</v>
      </c>
      <c r="FA71" s="19" t="s">
        <v>5</v>
      </c>
      <c r="FB71" s="19" t="s">
        <v>5</v>
      </c>
      <c r="FC71" s="19" t="s">
        <v>5</v>
      </c>
      <c r="FD71" s="19" t="s">
        <v>5</v>
      </c>
      <c r="FE71" s="19" t="s">
        <v>5</v>
      </c>
      <c r="FF71" s="19" t="s">
        <v>5</v>
      </c>
      <c r="FG71" s="19" t="s">
        <v>5</v>
      </c>
      <c r="FH71" s="19" t="s">
        <v>5</v>
      </c>
      <c r="FI71" s="19" t="s">
        <v>5</v>
      </c>
      <c r="FJ71" s="19" t="s">
        <v>5</v>
      </c>
      <c r="FK71" s="19">
        <v>0</v>
      </c>
      <c r="FL71" s="19" t="s">
        <v>5</v>
      </c>
      <c r="FM71" s="19" t="s">
        <v>5</v>
      </c>
      <c r="FN71" s="19" t="s">
        <v>5</v>
      </c>
    </row>
    <row r="72" spans="1:170" s="31" customFormat="1" ht="129.75" customHeight="1" x14ac:dyDescent="0.25">
      <c r="A72" s="247"/>
      <c r="B72" s="261" t="s">
        <v>73</v>
      </c>
      <c r="C72" s="261"/>
      <c r="D72" s="19">
        <v>0</v>
      </c>
      <c r="E72" s="19">
        <v>1</v>
      </c>
      <c r="F72" s="19">
        <v>1</v>
      </c>
      <c r="G72" s="19">
        <v>0</v>
      </c>
      <c r="H72" s="19">
        <v>0</v>
      </c>
      <c r="I72" s="19" t="s">
        <v>5</v>
      </c>
      <c r="J72" s="19" t="s">
        <v>5</v>
      </c>
      <c r="K72" s="19" t="s">
        <v>5</v>
      </c>
      <c r="L72" s="19" t="s">
        <v>5</v>
      </c>
      <c r="M72" s="19" t="s">
        <v>5</v>
      </c>
      <c r="N72" s="19" t="s">
        <v>5</v>
      </c>
      <c r="O72" s="19" t="s">
        <v>5</v>
      </c>
      <c r="P72" s="19" t="s">
        <v>5</v>
      </c>
      <c r="Q72" s="19" t="s">
        <v>5</v>
      </c>
      <c r="R72" s="19" t="s">
        <v>5</v>
      </c>
      <c r="S72" s="19" t="s">
        <v>5</v>
      </c>
      <c r="T72" s="19" t="s">
        <v>5</v>
      </c>
      <c r="U72" s="19" t="s">
        <v>5</v>
      </c>
      <c r="V72" s="19" t="s">
        <v>5</v>
      </c>
      <c r="W72" s="19" t="s">
        <v>5</v>
      </c>
      <c r="X72" s="19" t="s">
        <v>5</v>
      </c>
      <c r="Y72" s="19" t="s">
        <v>5</v>
      </c>
      <c r="Z72" s="19" t="s">
        <v>5</v>
      </c>
      <c r="AA72" s="19" t="s">
        <v>5</v>
      </c>
      <c r="AB72" s="19" t="s">
        <v>5</v>
      </c>
      <c r="AC72" s="19" t="s">
        <v>5</v>
      </c>
      <c r="AD72" s="19" t="s">
        <v>5</v>
      </c>
      <c r="AE72" s="19" t="s">
        <v>5</v>
      </c>
      <c r="AF72" s="19" t="s">
        <v>5</v>
      </c>
      <c r="AG72" s="19" t="s">
        <v>5</v>
      </c>
      <c r="AH72" s="19" t="s">
        <v>5</v>
      </c>
      <c r="AI72" s="19" t="s">
        <v>5</v>
      </c>
      <c r="AJ72" s="19" t="s">
        <v>5</v>
      </c>
      <c r="AK72" s="19" t="s">
        <v>5</v>
      </c>
      <c r="AL72" s="19" t="s">
        <v>5</v>
      </c>
      <c r="AM72" s="19" t="s">
        <v>5</v>
      </c>
      <c r="AN72" s="19" t="s">
        <v>5</v>
      </c>
      <c r="AO72" s="19" t="s">
        <v>5</v>
      </c>
      <c r="AP72" s="19" t="s">
        <v>5</v>
      </c>
      <c r="AQ72" s="19" t="s">
        <v>5</v>
      </c>
      <c r="AR72" s="19" t="s">
        <v>5</v>
      </c>
      <c r="AS72" s="19" t="s">
        <v>5</v>
      </c>
      <c r="AT72" s="19" t="s">
        <v>5</v>
      </c>
      <c r="AU72" s="19" t="s">
        <v>5</v>
      </c>
      <c r="AV72" s="19" t="s">
        <v>5</v>
      </c>
      <c r="AW72" s="19" t="s">
        <v>5</v>
      </c>
      <c r="AX72" s="19" t="s">
        <v>5</v>
      </c>
      <c r="AY72" s="19" t="s">
        <v>5</v>
      </c>
      <c r="AZ72" s="19" t="s">
        <v>5</v>
      </c>
      <c r="BA72" s="19" t="s">
        <v>5</v>
      </c>
      <c r="BB72" s="19" t="s">
        <v>5</v>
      </c>
      <c r="BC72" s="19" t="s">
        <v>5</v>
      </c>
      <c r="BD72" s="19" t="s">
        <v>5</v>
      </c>
      <c r="BE72" s="19" t="s">
        <v>5</v>
      </c>
      <c r="BF72" s="19" t="s">
        <v>5</v>
      </c>
      <c r="BG72" s="19" t="s">
        <v>5</v>
      </c>
      <c r="BH72" s="19" t="s">
        <v>5</v>
      </c>
      <c r="BI72" s="19" t="s">
        <v>5</v>
      </c>
      <c r="BJ72" s="19" t="s">
        <v>5</v>
      </c>
      <c r="BK72" s="19" t="s">
        <v>5</v>
      </c>
      <c r="BL72" s="19" t="s">
        <v>5</v>
      </c>
      <c r="BM72" s="19" t="s">
        <v>5</v>
      </c>
      <c r="BN72" s="19" t="s">
        <v>5</v>
      </c>
      <c r="BO72" s="19" t="s">
        <v>5</v>
      </c>
      <c r="BP72" s="19" t="s">
        <v>5</v>
      </c>
      <c r="BQ72" s="19" t="s">
        <v>5</v>
      </c>
      <c r="BR72" s="19" t="s">
        <v>5</v>
      </c>
      <c r="BS72" s="19" t="s">
        <v>5</v>
      </c>
      <c r="BT72" s="19" t="s">
        <v>5</v>
      </c>
      <c r="BU72" s="19" t="s">
        <v>5</v>
      </c>
      <c r="BV72" s="19" t="s">
        <v>5</v>
      </c>
      <c r="BW72" s="19" t="s">
        <v>5</v>
      </c>
      <c r="BX72" s="19" t="s">
        <v>5</v>
      </c>
      <c r="BY72" s="19" t="s">
        <v>5</v>
      </c>
      <c r="BZ72" s="19" t="s">
        <v>5</v>
      </c>
      <c r="CA72" s="19" t="s">
        <v>5</v>
      </c>
      <c r="CB72" s="19" t="s">
        <v>5</v>
      </c>
      <c r="CC72" s="19" t="s">
        <v>5</v>
      </c>
      <c r="CD72" s="19" t="s">
        <v>5</v>
      </c>
      <c r="CE72" s="19" t="s">
        <v>5</v>
      </c>
      <c r="CF72" s="19" t="s">
        <v>5</v>
      </c>
      <c r="CG72" s="19" t="s">
        <v>5</v>
      </c>
      <c r="CH72" s="19" t="s">
        <v>5</v>
      </c>
      <c r="CI72" s="19" t="s">
        <v>5</v>
      </c>
      <c r="CJ72" s="19" t="s">
        <v>5</v>
      </c>
      <c r="CK72" s="19" t="s">
        <v>5</v>
      </c>
      <c r="CL72" s="19" t="s">
        <v>5</v>
      </c>
      <c r="CM72" s="19" t="s">
        <v>5</v>
      </c>
      <c r="CN72" s="19" t="s">
        <v>5</v>
      </c>
      <c r="CO72" s="19" t="s">
        <v>5</v>
      </c>
      <c r="CP72" s="19" t="s">
        <v>5</v>
      </c>
      <c r="CQ72" s="19" t="s">
        <v>5</v>
      </c>
      <c r="CR72" s="19" t="s">
        <v>5</v>
      </c>
      <c r="CS72" s="19" t="s">
        <v>5</v>
      </c>
      <c r="CT72" s="19" t="s">
        <v>5</v>
      </c>
      <c r="CU72" s="19" t="s">
        <v>5</v>
      </c>
      <c r="CV72" s="19" t="s">
        <v>5</v>
      </c>
      <c r="CW72" s="19" t="s">
        <v>5</v>
      </c>
      <c r="CX72" s="19" t="s">
        <v>5</v>
      </c>
      <c r="CY72" s="19" t="s">
        <v>5</v>
      </c>
      <c r="CZ72" s="19" t="s">
        <v>5</v>
      </c>
      <c r="DA72" s="19" t="s">
        <v>5</v>
      </c>
      <c r="DB72" s="19" t="s">
        <v>5</v>
      </c>
      <c r="DC72" s="19" t="s">
        <v>5</v>
      </c>
      <c r="DD72" s="19" t="s">
        <v>5</v>
      </c>
      <c r="DE72" s="19" t="s">
        <v>5</v>
      </c>
      <c r="DF72" s="19" t="s">
        <v>5</v>
      </c>
      <c r="DG72" s="19" t="s">
        <v>5</v>
      </c>
      <c r="DH72" s="19" t="s">
        <v>5</v>
      </c>
      <c r="DI72" s="19" t="s">
        <v>5</v>
      </c>
      <c r="DJ72" s="19" t="s">
        <v>5</v>
      </c>
      <c r="DK72" s="19" t="s">
        <v>5</v>
      </c>
      <c r="DL72" s="19" t="s">
        <v>5</v>
      </c>
      <c r="DM72" s="19" t="s">
        <v>5</v>
      </c>
      <c r="DN72" s="19" t="s">
        <v>5</v>
      </c>
      <c r="DO72" s="19" t="s">
        <v>5</v>
      </c>
      <c r="DP72" s="19" t="s">
        <v>5</v>
      </c>
      <c r="DQ72" s="19" t="s">
        <v>5</v>
      </c>
      <c r="DR72" s="19" t="s">
        <v>5</v>
      </c>
      <c r="DS72" s="19" t="s">
        <v>5</v>
      </c>
      <c r="DT72" s="19" t="s">
        <v>5</v>
      </c>
      <c r="DU72" s="19" t="s">
        <v>5</v>
      </c>
      <c r="DV72" s="19" t="s">
        <v>5</v>
      </c>
      <c r="DW72" s="19" t="s">
        <v>5</v>
      </c>
      <c r="DX72" s="19" t="s">
        <v>5</v>
      </c>
      <c r="DY72" s="19" t="s">
        <v>5</v>
      </c>
      <c r="DZ72" s="19" t="s">
        <v>5</v>
      </c>
      <c r="EA72" s="19" t="s">
        <v>5</v>
      </c>
      <c r="EB72" s="19" t="s">
        <v>5</v>
      </c>
      <c r="EC72" s="19" t="s">
        <v>5</v>
      </c>
      <c r="ED72" s="19" t="s">
        <v>5</v>
      </c>
      <c r="EE72" s="19" t="s">
        <v>5</v>
      </c>
      <c r="EF72" s="19" t="s">
        <v>5</v>
      </c>
      <c r="EG72" s="19" t="s">
        <v>5</v>
      </c>
      <c r="EH72" s="19" t="s">
        <v>5</v>
      </c>
      <c r="EI72" s="19" t="s">
        <v>5</v>
      </c>
      <c r="EJ72" s="19" t="s">
        <v>5</v>
      </c>
      <c r="EK72" s="19" t="s">
        <v>5</v>
      </c>
      <c r="EL72" s="19" t="s">
        <v>5</v>
      </c>
      <c r="EM72" s="19" t="s">
        <v>5</v>
      </c>
      <c r="EN72" s="19" t="s">
        <v>5</v>
      </c>
      <c r="EO72" s="19" t="s">
        <v>5</v>
      </c>
      <c r="EP72" s="19" t="s">
        <v>5</v>
      </c>
      <c r="EQ72" s="19" t="s">
        <v>5</v>
      </c>
      <c r="ER72" s="19" t="s">
        <v>5</v>
      </c>
      <c r="ES72" s="19" t="s">
        <v>5</v>
      </c>
      <c r="ET72" s="19" t="s">
        <v>5</v>
      </c>
      <c r="EU72" s="19" t="s">
        <v>5</v>
      </c>
      <c r="EV72" s="19" t="s">
        <v>5</v>
      </c>
      <c r="EW72" s="19" t="s">
        <v>5</v>
      </c>
      <c r="EX72" s="19" t="s">
        <v>5</v>
      </c>
      <c r="EY72" s="19" t="s">
        <v>5</v>
      </c>
      <c r="EZ72" s="19" t="s">
        <v>5</v>
      </c>
      <c r="FA72" s="19" t="s">
        <v>5</v>
      </c>
      <c r="FB72" s="19" t="s">
        <v>5</v>
      </c>
      <c r="FC72" s="19" t="s">
        <v>5</v>
      </c>
      <c r="FD72" s="19" t="s">
        <v>5</v>
      </c>
      <c r="FE72" s="19" t="s">
        <v>5</v>
      </c>
      <c r="FF72" s="19" t="s">
        <v>5</v>
      </c>
      <c r="FG72" s="19" t="s">
        <v>5</v>
      </c>
      <c r="FH72" s="19" t="s">
        <v>5</v>
      </c>
      <c r="FI72" s="19" t="s">
        <v>5</v>
      </c>
      <c r="FJ72" s="19" t="s">
        <v>5</v>
      </c>
      <c r="FK72" s="19">
        <v>0</v>
      </c>
      <c r="FL72" s="19" t="s">
        <v>5</v>
      </c>
      <c r="FM72" s="19" t="s">
        <v>5</v>
      </c>
      <c r="FN72" s="19" t="s">
        <v>5</v>
      </c>
    </row>
    <row r="73" spans="1:170" s="10" customFormat="1" ht="15.75" customHeight="1" x14ac:dyDescent="0.25">
      <c r="A73" s="247"/>
      <c r="B73" s="265" t="s">
        <v>74</v>
      </c>
      <c r="C73" s="265"/>
      <c r="D73" s="29" t="s">
        <v>5</v>
      </c>
      <c r="E73" s="29" t="s">
        <v>5</v>
      </c>
      <c r="F73" s="29" t="s">
        <v>5</v>
      </c>
      <c r="G73" s="29" t="s">
        <v>5</v>
      </c>
      <c r="H73" s="29" t="s">
        <v>5</v>
      </c>
      <c r="I73" s="29" t="s">
        <v>5</v>
      </c>
      <c r="J73" s="29" t="s">
        <v>5</v>
      </c>
      <c r="K73" s="29" t="s">
        <v>5</v>
      </c>
      <c r="L73" s="29" t="s">
        <v>5</v>
      </c>
      <c r="M73" s="29" t="s">
        <v>5</v>
      </c>
      <c r="N73" s="29" t="s">
        <v>5</v>
      </c>
      <c r="O73" s="29" t="s">
        <v>5</v>
      </c>
      <c r="P73" s="29" t="s">
        <v>5</v>
      </c>
      <c r="Q73" s="29" t="s">
        <v>5</v>
      </c>
      <c r="R73" s="29" t="s">
        <v>5</v>
      </c>
      <c r="S73" s="29" t="s">
        <v>5</v>
      </c>
      <c r="T73" s="29" t="s">
        <v>5</v>
      </c>
      <c r="U73" s="29" t="s">
        <v>5</v>
      </c>
      <c r="V73" s="29" t="s">
        <v>5</v>
      </c>
      <c r="W73" s="29" t="s">
        <v>5</v>
      </c>
      <c r="X73" s="29" t="s">
        <v>5</v>
      </c>
      <c r="Y73" s="29" t="s">
        <v>5</v>
      </c>
      <c r="Z73" s="29" t="s">
        <v>5</v>
      </c>
      <c r="AA73" s="29" t="s">
        <v>5</v>
      </c>
      <c r="AB73" s="29" t="s">
        <v>5</v>
      </c>
      <c r="AC73" s="29" t="s">
        <v>5</v>
      </c>
      <c r="AD73" s="29" t="s">
        <v>5</v>
      </c>
      <c r="AE73" s="29" t="s">
        <v>5</v>
      </c>
      <c r="AF73" s="29" t="s">
        <v>5</v>
      </c>
      <c r="AG73" s="29" t="s">
        <v>5</v>
      </c>
      <c r="AH73" s="29" t="s">
        <v>5</v>
      </c>
      <c r="AI73" s="29" t="s">
        <v>5</v>
      </c>
      <c r="AJ73" s="29" t="s">
        <v>5</v>
      </c>
      <c r="AK73" s="29" t="s">
        <v>5</v>
      </c>
      <c r="AL73" s="29" t="s">
        <v>5</v>
      </c>
      <c r="AM73" s="29" t="s">
        <v>5</v>
      </c>
      <c r="AN73" s="29" t="s">
        <v>5</v>
      </c>
      <c r="AO73" s="29" t="s">
        <v>5</v>
      </c>
      <c r="AP73" s="29" t="s">
        <v>5</v>
      </c>
      <c r="AQ73" s="29" t="s">
        <v>5</v>
      </c>
      <c r="AR73" s="29" t="s">
        <v>5</v>
      </c>
      <c r="AS73" s="29" t="s">
        <v>5</v>
      </c>
      <c r="AT73" s="29" t="s">
        <v>5</v>
      </c>
      <c r="AU73" s="29" t="s">
        <v>5</v>
      </c>
      <c r="AV73" s="29" t="s">
        <v>5</v>
      </c>
      <c r="AW73" s="29" t="s">
        <v>5</v>
      </c>
      <c r="AX73" s="29" t="s">
        <v>5</v>
      </c>
      <c r="AY73" s="29" t="s">
        <v>5</v>
      </c>
      <c r="AZ73" s="29" t="s">
        <v>5</v>
      </c>
      <c r="BA73" s="29" t="s">
        <v>5</v>
      </c>
      <c r="BB73" s="29" t="s">
        <v>5</v>
      </c>
      <c r="BC73" s="29" t="s">
        <v>5</v>
      </c>
      <c r="BD73" s="29" t="s">
        <v>5</v>
      </c>
      <c r="BE73" s="29" t="s">
        <v>5</v>
      </c>
      <c r="BF73" s="29" t="s">
        <v>5</v>
      </c>
      <c r="BG73" s="29" t="s">
        <v>5</v>
      </c>
      <c r="BH73" s="29" t="s">
        <v>5</v>
      </c>
      <c r="BI73" s="29" t="s">
        <v>5</v>
      </c>
      <c r="BJ73" s="29" t="s">
        <v>5</v>
      </c>
      <c r="BK73" s="29" t="s">
        <v>5</v>
      </c>
      <c r="BL73" s="29" t="s">
        <v>5</v>
      </c>
      <c r="BM73" s="29" t="s">
        <v>5</v>
      </c>
      <c r="BN73" s="29" t="s">
        <v>5</v>
      </c>
      <c r="BO73" s="29" t="s">
        <v>5</v>
      </c>
      <c r="BP73" s="29" t="s">
        <v>5</v>
      </c>
      <c r="BQ73" s="29" t="s">
        <v>5</v>
      </c>
      <c r="BR73" s="29" t="s">
        <v>5</v>
      </c>
      <c r="BS73" s="29" t="s">
        <v>5</v>
      </c>
      <c r="BT73" s="29" t="s">
        <v>5</v>
      </c>
      <c r="BU73" s="29" t="s">
        <v>5</v>
      </c>
      <c r="BV73" s="29" t="s">
        <v>5</v>
      </c>
      <c r="BW73" s="29" t="s">
        <v>5</v>
      </c>
      <c r="BX73" s="29" t="s">
        <v>5</v>
      </c>
      <c r="BY73" s="29" t="s">
        <v>5</v>
      </c>
      <c r="BZ73" s="29" t="s">
        <v>5</v>
      </c>
      <c r="CA73" s="29" t="s">
        <v>5</v>
      </c>
      <c r="CB73" s="29" t="s">
        <v>5</v>
      </c>
      <c r="CC73" s="29" t="s">
        <v>5</v>
      </c>
      <c r="CD73" s="29" t="s">
        <v>5</v>
      </c>
      <c r="CE73" s="29" t="s">
        <v>5</v>
      </c>
      <c r="CF73" s="29" t="s">
        <v>5</v>
      </c>
      <c r="CG73" s="29" t="s">
        <v>5</v>
      </c>
      <c r="CH73" s="29" t="s">
        <v>5</v>
      </c>
      <c r="CI73" s="29" t="s">
        <v>5</v>
      </c>
      <c r="CJ73" s="29" t="s">
        <v>5</v>
      </c>
      <c r="CK73" s="29" t="s">
        <v>5</v>
      </c>
      <c r="CL73" s="29" t="s">
        <v>5</v>
      </c>
      <c r="CM73" s="29" t="s">
        <v>5</v>
      </c>
      <c r="CN73" s="29" t="s">
        <v>5</v>
      </c>
      <c r="CO73" s="29" t="s">
        <v>5</v>
      </c>
      <c r="CP73" s="29" t="s">
        <v>5</v>
      </c>
      <c r="CQ73" s="29" t="s">
        <v>5</v>
      </c>
      <c r="CR73" s="29" t="s">
        <v>5</v>
      </c>
      <c r="CS73" s="29" t="s">
        <v>5</v>
      </c>
      <c r="CT73" s="29" t="s">
        <v>5</v>
      </c>
      <c r="CU73" s="29" t="s">
        <v>5</v>
      </c>
      <c r="CV73" s="29" t="s">
        <v>5</v>
      </c>
      <c r="CW73" s="29" t="s">
        <v>5</v>
      </c>
      <c r="CX73" s="29" t="s">
        <v>5</v>
      </c>
      <c r="CY73" s="29" t="s">
        <v>5</v>
      </c>
      <c r="CZ73" s="29" t="s">
        <v>5</v>
      </c>
      <c r="DA73" s="29" t="s">
        <v>5</v>
      </c>
      <c r="DB73" s="29" t="s">
        <v>5</v>
      </c>
      <c r="DC73" s="29" t="s">
        <v>5</v>
      </c>
      <c r="DD73" s="29" t="s">
        <v>5</v>
      </c>
      <c r="DE73" s="29" t="s">
        <v>5</v>
      </c>
      <c r="DF73" s="29" t="s">
        <v>5</v>
      </c>
      <c r="DG73" s="29" t="s">
        <v>5</v>
      </c>
      <c r="DH73" s="29" t="s">
        <v>5</v>
      </c>
      <c r="DI73" s="29" t="s">
        <v>5</v>
      </c>
      <c r="DJ73" s="29" t="s">
        <v>5</v>
      </c>
      <c r="DK73" s="29" t="s">
        <v>5</v>
      </c>
      <c r="DL73" s="29" t="s">
        <v>5</v>
      </c>
      <c r="DM73" s="29" t="s">
        <v>5</v>
      </c>
      <c r="DN73" s="29" t="s">
        <v>5</v>
      </c>
      <c r="DO73" s="29" t="s">
        <v>5</v>
      </c>
      <c r="DP73" s="29" t="s">
        <v>5</v>
      </c>
      <c r="DQ73" s="29" t="s">
        <v>5</v>
      </c>
      <c r="DR73" s="29" t="s">
        <v>5</v>
      </c>
      <c r="DS73" s="29" t="s">
        <v>5</v>
      </c>
      <c r="DT73" s="29" t="s">
        <v>5</v>
      </c>
      <c r="DU73" s="29" t="s">
        <v>5</v>
      </c>
      <c r="DV73" s="29" t="s">
        <v>5</v>
      </c>
      <c r="DW73" s="29" t="s">
        <v>5</v>
      </c>
      <c r="DX73" s="29" t="s">
        <v>5</v>
      </c>
      <c r="DY73" s="29" t="s">
        <v>5</v>
      </c>
      <c r="DZ73" s="29" t="s">
        <v>5</v>
      </c>
      <c r="EA73" s="29" t="s">
        <v>5</v>
      </c>
      <c r="EB73" s="29" t="s">
        <v>5</v>
      </c>
      <c r="EC73" s="29" t="s">
        <v>5</v>
      </c>
      <c r="ED73" s="29" t="s">
        <v>5</v>
      </c>
      <c r="EE73" s="29" t="s">
        <v>5</v>
      </c>
      <c r="EF73" s="29" t="s">
        <v>5</v>
      </c>
      <c r="EG73" s="29" t="s">
        <v>5</v>
      </c>
      <c r="EH73" s="29" t="s">
        <v>5</v>
      </c>
      <c r="EI73" s="29" t="s">
        <v>5</v>
      </c>
      <c r="EJ73" s="29" t="s">
        <v>5</v>
      </c>
      <c r="EK73" s="29" t="s">
        <v>5</v>
      </c>
      <c r="EL73" s="29" t="s">
        <v>5</v>
      </c>
      <c r="EM73" s="29" t="s">
        <v>5</v>
      </c>
      <c r="EN73" s="29" t="s">
        <v>5</v>
      </c>
      <c r="EO73" s="29" t="s">
        <v>5</v>
      </c>
      <c r="EP73" s="29" t="s">
        <v>5</v>
      </c>
      <c r="EQ73" s="29" t="s">
        <v>5</v>
      </c>
      <c r="ER73" s="29" t="s">
        <v>5</v>
      </c>
      <c r="ES73" s="29" t="s">
        <v>5</v>
      </c>
      <c r="ET73" s="29" t="s">
        <v>5</v>
      </c>
      <c r="EU73" s="29" t="s">
        <v>5</v>
      </c>
      <c r="EV73" s="29" t="s">
        <v>5</v>
      </c>
      <c r="EW73" s="29" t="s">
        <v>5</v>
      </c>
      <c r="EX73" s="29" t="s">
        <v>5</v>
      </c>
      <c r="EY73" s="29" t="s">
        <v>5</v>
      </c>
      <c r="EZ73" s="29" t="s">
        <v>5</v>
      </c>
      <c r="FA73" s="29" t="s">
        <v>5</v>
      </c>
      <c r="FB73" s="29" t="s">
        <v>5</v>
      </c>
      <c r="FC73" s="29" t="s">
        <v>5</v>
      </c>
      <c r="FD73" s="29" t="s">
        <v>5</v>
      </c>
      <c r="FE73" s="29" t="s">
        <v>5</v>
      </c>
      <c r="FF73" s="29" t="s">
        <v>5</v>
      </c>
      <c r="FG73" s="29" t="s">
        <v>5</v>
      </c>
      <c r="FH73" s="29" t="s">
        <v>5</v>
      </c>
      <c r="FI73" s="29" t="s">
        <v>5</v>
      </c>
      <c r="FJ73" s="29" t="s">
        <v>5</v>
      </c>
      <c r="FK73" s="29" t="s">
        <v>5</v>
      </c>
      <c r="FL73" s="29" t="s">
        <v>5</v>
      </c>
      <c r="FM73" s="29" t="s">
        <v>5</v>
      </c>
      <c r="FN73" s="29" t="s">
        <v>5</v>
      </c>
    </row>
    <row r="74" spans="1:170" ht="66.75" customHeight="1" x14ac:dyDescent="0.25">
      <c r="A74" s="247"/>
      <c r="B74" s="260" t="s">
        <v>75</v>
      </c>
      <c r="C74" s="260"/>
      <c r="D74" s="17">
        <v>0.5</v>
      </c>
      <c r="E74" s="17">
        <v>0</v>
      </c>
      <c r="F74" s="17">
        <v>1</v>
      </c>
      <c r="G74" s="17">
        <v>1</v>
      </c>
      <c r="H74" s="17">
        <v>1</v>
      </c>
      <c r="I74" s="117">
        <v>1</v>
      </c>
      <c r="J74" s="117">
        <v>1</v>
      </c>
      <c r="K74" s="117">
        <v>0</v>
      </c>
      <c r="L74" s="117">
        <v>1</v>
      </c>
      <c r="M74" s="117">
        <v>0</v>
      </c>
      <c r="N74" s="119">
        <v>1</v>
      </c>
      <c r="O74" s="120">
        <v>1</v>
      </c>
      <c r="P74" s="120">
        <v>1</v>
      </c>
      <c r="Q74" s="120">
        <v>0</v>
      </c>
      <c r="R74" s="121">
        <v>1</v>
      </c>
      <c r="S74" s="120">
        <v>0.5</v>
      </c>
      <c r="T74" s="121">
        <v>0</v>
      </c>
      <c r="U74" s="120">
        <v>0</v>
      </c>
      <c r="V74" s="120">
        <v>1</v>
      </c>
      <c r="W74" s="120">
        <v>0</v>
      </c>
      <c r="X74" s="17">
        <v>0</v>
      </c>
      <c r="Y74" s="17">
        <v>0</v>
      </c>
      <c r="Z74" s="17">
        <v>0</v>
      </c>
      <c r="AA74" s="17">
        <v>0</v>
      </c>
      <c r="AB74" s="17">
        <v>0.5</v>
      </c>
      <c r="AC74" s="17">
        <v>0</v>
      </c>
      <c r="AD74" s="17">
        <v>1</v>
      </c>
      <c r="AE74" s="17">
        <v>0</v>
      </c>
      <c r="AF74" s="17">
        <v>0</v>
      </c>
      <c r="AG74" s="17">
        <v>0</v>
      </c>
      <c r="AH74" s="17">
        <v>0</v>
      </c>
      <c r="AI74" s="17">
        <v>0</v>
      </c>
      <c r="AJ74" s="17">
        <v>0</v>
      </c>
      <c r="AK74" s="17">
        <v>0</v>
      </c>
      <c r="AL74" s="17">
        <v>0</v>
      </c>
      <c r="AM74" s="17">
        <v>0</v>
      </c>
      <c r="AN74" s="17">
        <v>0</v>
      </c>
      <c r="AO74" s="17">
        <v>0</v>
      </c>
      <c r="AP74" s="17">
        <v>1</v>
      </c>
      <c r="AQ74" s="17">
        <v>0</v>
      </c>
      <c r="AR74" s="17">
        <v>0</v>
      </c>
      <c r="AS74" s="17">
        <v>0</v>
      </c>
      <c r="AT74" s="17">
        <v>0</v>
      </c>
      <c r="AU74" s="17">
        <v>0</v>
      </c>
      <c r="AV74" s="17">
        <v>1</v>
      </c>
      <c r="AW74" s="17">
        <v>0</v>
      </c>
      <c r="AX74" s="17">
        <v>0</v>
      </c>
      <c r="AY74" s="17">
        <v>0</v>
      </c>
      <c r="AZ74" s="17">
        <v>0</v>
      </c>
      <c r="BA74" s="17">
        <v>0</v>
      </c>
      <c r="BB74" s="17">
        <v>0</v>
      </c>
      <c r="BC74" s="17">
        <v>0</v>
      </c>
      <c r="BD74" s="17">
        <v>0</v>
      </c>
      <c r="BE74" s="17">
        <v>0</v>
      </c>
      <c r="BF74" s="17">
        <v>0</v>
      </c>
      <c r="BG74" s="17">
        <v>0</v>
      </c>
      <c r="BH74" s="17">
        <v>0</v>
      </c>
      <c r="BI74" s="17">
        <v>0</v>
      </c>
      <c r="BJ74" s="17">
        <v>1</v>
      </c>
      <c r="BK74" s="17">
        <v>0</v>
      </c>
      <c r="BL74" s="17">
        <v>0</v>
      </c>
      <c r="BM74" s="17">
        <v>0</v>
      </c>
      <c r="BN74" s="17">
        <v>0</v>
      </c>
      <c r="BO74" s="17">
        <v>0</v>
      </c>
      <c r="BP74" s="17">
        <v>0</v>
      </c>
      <c r="BQ74" s="17">
        <v>1</v>
      </c>
      <c r="BR74" s="17">
        <v>0</v>
      </c>
      <c r="BS74" s="17">
        <v>0</v>
      </c>
      <c r="BT74" s="17">
        <v>0</v>
      </c>
      <c r="BU74" s="17">
        <v>0</v>
      </c>
      <c r="BV74" s="17">
        <v>0</v>
      </c>
      <c r="BW74" s="17">
        <v>1</v>
      </c>
      <c r="BX74" s="17">
        <v>0</v>
      </c>
      <c r="BY74" s="17">
        <v>1</v>
      </c>
      <c r="BZ74" s="17">
        <v>0</v>
      </c>
      <c r="CA74" s="17">
        <v>1</v>
      </c>
      <c r="CB74" s="17">
        <v>0</v>
      </c>
      <c r="CC74" s="17">
        <v>0</v>
      </c>
      <c r="CD74" s="17">
        <v>1</v>
      </c>
      <c r="CE74" s="17">
        <v>0</v>
      </c>
      <c r="CF74" s="17">
        <v>0</v>
      </c>
      <c r="CG74" s="19">
        <v>1</v>
      </c>
      <c r="CH74" s="19">
        <v>1</v>
      </c>
      <c r="CI74" s="19">
        <v>0</v>
      </c>
      <c r="CJ74" s="19">
        <v>0.5</v>
      </c>
      <c r="CK74" s="19">
        <v>0</v>
      </c>
      <c r="CL74" s="19">
        <v>0</v>
      </c>
      <c r="CM74" s="19">
        <v>1</v>
      </c>
      <c r="CN74" s="19">
        <v>0.5</v>
      </c>
      <c r="CO74" s="19">
        <v>0.5</v>
      </c>
      <c r="CP74" s="19">
        <v>0</v>
      </c>
      <c r="CQ74" s="17">
        <v>1</v>
      </c>
      <c r="CR74" s="17">
        <v>0</v>
      </c>
      <c r="CS74" s="17">
        <v>0.5</v>
      </c>
      <c r="CT74" s="17">
        <v>1</v>
      </c>
      <c r="CU74" s="17">
        <v>1</v>
      </c>
      <c r="CV74" s="17">
        <v>1</v>
      </c>
      <c r="CW74" s="17">
        <v>0.5</v>
      </c>
      <c r="CX74" s="17">
        <v>0.5</v>
      </c>
      <c r="CY74" s="17">
        <v>0</v>
      </c>
      <c r="CZ74" s="17">
        <v>0</v>
      </c>
      <c r="DA74" s="17">
        <v>1</v>
      </c>
      <c r="DB74" s="17">
        <v>1</v>
      </c>
      <c r="DC74" s="17">
        <v>0</v>
      </c>
      <c r="DD74" s="17">
        <v>1</v>
      </c>
      <c r="DE74" s="17">
        <v>1</v>
      </c>
      <c r="DF74" s="17">
        <v>0.5</v>
      </c>
      <c r="DG74" s="17">
        <v>1</v>
      </c>
      <c r="DH74" s="17">
        <v>0</v>
      </c>
      <c r="DI74" s="17">
        <v>1</v>
      </c>
      <c r="DJ74" s="17">
        <v>1</v>
      </c>
      <c r="DK74" s="17">
        <v>1</v>
      </c>
      <c r="DL74" s="17">
        <v>0</v>
      </c>
      <c r="DM74" s="17">
        <v>0.5</v>
      </c>
      <c r="DN74" s="17">
        <v>0.5</v>
      </c>
      <c r="DO74" s="17">
        <v>0.5</v>
      </c>
      <c r="DP74" s="17">
        <v>1</v>
      </c>
      <c r="DQ74" s="17">
        <v>0.5</v>
      </c>
      <c r="DR74" s="17">
        <v>1</v>
      </c>
      <c r="DS74" s="17">
        <v>1</v>
      </c>
      <c r="DT74" s="17">
        <v>0</v>
      </c>
      <c r="DU74" s="17">
        <v>0.5</v>
      </c>
      <c r="DV74" s="17">
        <v>1</v>
      </c>
      <c r="DW74" s="17">
        <v>1</v>
      </c>
      <c r="DX74" s="17">
        <v>1</v>
      </c>
      <c r="DY74" s="17">
        <v>0</v>
      </c>
      <c r="DZ74" s="17">
        <v>1</v>
      </c>
      <c r="EA74" s="17">
        <v>1</v>
      </c>
      <c r="EB74" s="17">
        <v>0</v>
      </c>
      <c r="EC74" s="17">
        <v>0</v>
      </c>
      <c r="ED74" s="17">
        <v>0.5</v>
      </c>
      <c r="EE74" s="17">
        <v>1</v>
      </c>
      <c r="EF74" s="17">
        <v>1</v>
      </c>
      <c r="EG74" s="17">
        <v>1</v>
      </c>
      <c r="EH74" s="17">
        <v>1</v>
      </c>
      <c r="EI74" s="17">
        <v>0</v>
      </c>
      <c r="EJ74" s="17">
        <v>0.5</v>
      </c>
      <c r="EK74" s="17">
        <v>0</v>
      </c>
      <c r="EL74" s="17">
        <v>1</v>
      </c>
      <c r="EM74" s="17">
        <v>0.5</v>
      </c>
      <c r="EN74" s="17">
        <v>1</v>
      </c>
      <c r="EO74" s="17">
        <v>0</v>
      </c>
      <c r="EP74" s="17">
        <v>1</v>
      </c>
      <c r="EQ74" s="17">
        <v>0.5</v>
      </c>
      <c r="ER74" s="17">
        <v>0.5</v>
      </c>
      <c r="ES74" s="17">
        <v>0.5</v>
      </c>
      <c r="ET74" s="17">
        <v>0</v>
      </c>
      <c r="EU74" s="17">
        <v>0.5</v>
      </c>
      <c r="EV74" s="17">
        <v>1</v>
      </c>
      <c r="EW74" s="17" t="s">
        <v>255</v>
      </c>
      <c r="EX74" s="17" t="s">
        <v>255</v>
      </c>
      <c r="EY74" s="17" t="s">
        <v>255</v>
      </c>
      <c r="EZ74" s="17" t="s">
        <v>255</v>
      </c>
      <c r="FA74" s="17" t="s">
        <v>255</v>
      </c>
      <c r="FB74" s="17" t="s">
        <v>255</v>
      </c>
      <c r="FC74" s="17" t="s">
        <v>255</v>
      </c>
      <c r="FD74" s="17" t="s">
        <v>255</v>
      </c>
      <c r="FE74" s="17" t="s">
        <v>255</v>
      </c>
      <c r="FF74" s="17" t="s">
        <v>255</v>
      </c>
      <c r="FG74" s="17" t="s">
        <v>255</v>
      </c>
      <c r="FH74" s="17" t="s">
        <v>255</v>
      </c>
      <c r="FI74" s="17" t="s">
        <v>255</v>
      </c>
      <c r="FJ74" s="17" t="s">
        <v>255</v>
      </c>
      <c r="FK74" s="17">
        <v>1</v>
      </c>
      <c r="FL74" s="17">
        <v>0</v>
      </c>
      <c r="FM74" s="17" t="s">
        <v>255</v>
      </c>
      <c r="FN74" s="17" t="s">
        <v>255</v>
      </c>
    </row>
    <row r="75" spans="1:170" s="10" customFormat="1" ht="18" customHeight="1" x14ac:dyDescent="0.25">
      <c r="A75" s="247"/>
      <c r="B75" s="265" t="s">
        <v>76</v>
      </c>
      <c r="C75" s="265"/>
      <c r="D75" s="29" t="s">
        <v>5</v>
      </c>
      <c r="E75" s="29" t="s">
        <v>5</v>
      </c>
      <c r="F75" s="29" t="s">
        <v>5</v>
      </c>
      <c r="G75" s="29" t="s">
        <v>5</v>
      </c>
      <c r="H75" s="29" t="s">
        <v>5</v>
      </c>
      <c r="I75" s="29" t="s">
        <v>5</v>
      </c>
      <c r="J75" s="29" t="s">
        <v>5</v>
      </c>
      <c r="K75" s="29" t="s">
        <v>5</v>
      </c>
      <c r="L75" s="29" t="s">
        <v>5</v>
      </c>
      <c r="M75" s="29" t="s">
        <v>5</v>
      </c>
      <c r="N75" s="29" t="s">
        <v>5</v>
      </c>
      <c r="O75" s="29" t="s">
        <v>5</v>
      </c>
      <c r="P75" s="29" t="s">
        <v>5</v>
      </c>
      <c r="Q75" s="29" t="s">
        <v>5</v>
      </c>
      <c r="R75" s="29" t="s">
        <v>5</v>
      </c>
      <c r="S75" s="29" t="s">
        <v>5</v>
      </c>
      <c r="T75" s="29" t="s">
        <v>5</v>
      </c>
      <c r="U75" s="29" t="s">
        <v>5</v>
      </c>
      <c r="V75" s="29" t="s">
        <v>5</v>
      </c>
      <c r="W75" s="29" t="s">
        <v>5</v>
      </c>
      <c r="X75" s="29" t="s">
        <v>5</v>
      </c>
      <c r="Y75" s="29" t="s">
        <v>5</v>
      </c>
      <c r="Z75" s="29" t="s">
        <v>5</v>
      </c>
      <c r="AA75" s="29" t="s">
        <v>5</v>
      </c>
      <c r="AB75" s="29" t="s">
        <v>5</v>
      </c>
      <c r="AC75" s="29" t="s">
        <v>5</v>
      </c>
      <c r="AD75" s="29" t="s">
        <v>5</v>
      </c>
      <c r="AE75" s="29" t="s">
        <v>5</v>
      </c>
      <c r="AF75" s="29" t="s">
        <v>5</v>
      </c>
      <c r="AG75" s="29" t="s">
        <v>5</v>
      </c>
      <c r="AH75" s="29" t="s">
        <v>5</v>
      </c>
      <c r="AI75" s="29" t="s">
        <v>5</v>
      </c>
      <c r="AJ75" s="29" t="s">
        <v>5</v>
      </c>
      <c r="AK75" s="29" t="s">
        <v>5</v>
      </c>
      <c r="AL75" s="29" t="s">
        <v>5</v>
      </c>
      <c r="AM75" s="29" t="s">
        <v>5</v>
      </c>
      <c r="AN75" s="29" t="s">
        <v>5</v>
      </c>
      <c r="AO75" s="29" t="s">
        <v>5</v>
      </c>
      <c r="AP75" s="29" t="s">
        <v>5</v>
      </c>
      <c r="AQ75" s="29" t="s">
        <v>5</v>
      </c>
      <c r="AR75" s="29" t="s">
        <v>5</v>
      </c>
      <c r="AS75" s="29" t="s">
        <v>5</v>
      </c>
      <c r="AT75" s="29" t="s">
        <v>5</v>
      </c>
      <c r="AU75" s="29" t="s">
        <v>5</v>
      </c>
      <c r="AV75" s="29" t="s">
        <v>5</v>
      </c>
      <c r="AW75" s="29" t="s">
        <v>5</v>
      </c>
      <c r="AX75" s="29" t="s">
        <v>5</v>
      </c>
      <c r="AY75" s="29" t="s">
        <v>5</v>
      </c>
      <c r="AZ75" s="29" t="s">
        <v>5</v>
      </c>
      <c r="BA75" s="29" t="s">
        <v>5</v>
      </c>
      <c r="BB75" s="29" t="s">
        <v>5</v>
      </c>
      <c r="BC75" s="29" t="s">
        <v>5</v>
      </c>
      <c r="BD75" s="29" t="s">
        <v>5</v>
      </c>
      <c r="BE75" s="29" t="s">
        <v>5</v>
      </c>
      <c r="BF75" s="29" t="s">
        <v>5</v>
      </c>
      <c r="BG75" s="29" t="s">
        <v>5</v>
      </c>
      <c r="BH75" s="29" t="s">
        <v>5</v>
      </c>
      <c r="BI75" s="29" t="s">
        <v>5</v>
      </c>
      <c r="BJ75" s="29" t="s">
        <v>5</v>
      </c>
      <c r="BK75" s="29" t="s">
        <v>5</v>
      </c>
      <c r="BL75" s="29" t="s">
        <v>5</v>
      </c>
      <c r="BM75" s="29" t="s">
        <v>5</v>
      </c>
      <c r="BN75" s="29" t="s">
        <v>5</v>
      </c>
      <c r="BO75" s="29" t="s">
        <v>5</v>
      </c>
      <c r="BP75" s="29" t="s">
        <v>5</v>
      </c>
      <c r="BQ75" s="29" t="s">
        <v>5</v>
      </c>
      <c r="BR75" s="29" t="s">
        <v>5</v>
      </c>
      <c r="BS75" s="29" t="s">
        <v>5</v>
      </c>
      <c r="BT75" s="29" t="s">
        <v>5</v>
      </c>
      <c r="BU75" s="29" t="s">
        <v>5</v>
      </c>
      <c r="BV75" s="29" t="s">
        <v>5</v>
      </c>
      <c r="BW75" s="29" t="s">
        <v>5</v>
      </c>
      <c r="BX75" s="29" t="s">
        <v>5</v>
      </c>
      <c r="BY75" s="29" t="s">
        <v>5</v>
      </c>
      <c r="BZ75" s="29" t="s">
        <v>5</v>
      </c>
      <c r="CA75" s="29" t="s">
        <v>5</v>
      </c>
      <c r="CB75" s="29" t="s">
        <v>5</v>
      </c>
      <c r="CC75" s="29" t="s">
        <v>5</v>
      </c>
      <c r="CD75" s="29" t="s">
        <v>5</v>
      </c>
      <c r="CE75" s="29" t="s">
        <v>5</v>
      </c>
      <c r="CF75" s="29" t="s">
        <v>5</v>
      </c>
      <c r="CG75" s="29" t="s">
        <v>5</v>
      </c>
      <c r="CH75" s="29" t="s">
        <v>5</v>
      </c>
      <c r="CI75" s="29" t="s">
        <v>5</v>
      </c>
      <c r="CJ75" s="29" t="s">
        <v>5</v>
      </c>
      <c r="CK75" s="29" t="s">
        <v>5</v>
      </c>
      <c r="CL75" s="29" t="s">
        <v>5</v>
      </c>
      <c r="CM75" s="29" t="s">
        <v>5</v>
      </c>
      <c r="CN75" s="29" t="s">
        <v>5</v>
      </c>
      <c r="CO75" s="29" t="s">
        <v>5</v>
      </c>
      <c r="CP75" s="29" t="s">
        <v>5</v>
      </c>
      <c r="CQ75" s="29" t="s">
        <v>5</v>
      </c>
      <c r="CR75" s="29" t="s">
        <v>5</v>
      </c>
      <c r="CS75" s="29" t="s">
        <v>5</v>
      </c>
      <c r="CT75" s="29" t="s">
        <v>5</v>
      </c>
      <c r="CU75" s="29" t="s">
        <v>5</v>
      </c>
      <c r="CV75" s="29" t="s">
        <v>5</v>
      </c>
      <c r="CW75" s="29" t="s">
        <v>5</v>
      </c>
      <c r="CX75" s="29" t="s">
        <v>5</v>
      </c>
      <c r="CY75" s="29" t="s">
        <v>5</v>
      </c>
      <c r="CZ75" s="29" t="s">
        <v>5</v>
      </c>
      <c r="DA75" s="29" t="s">
        <v>5</v>
      </c>
      <c r="DB75" s="29" t="s">
        <v>5</v>
      </c>
      <c r="DC75" s="29" t="s">
        <v>5</v>
      </c>
      <c r="DD75" s="29" t="s">
        <v>5</v>
      </c>
      <c r="DE75" s="29" t="s">
        <v>5</v>
      </c>
      <c r="DF75" s="29" t="s">
        <v>5</v>
      </c>
      <c r="DG75" s="29" t="s">
        <v>5</v>
      </c>
      <c r="DH75" s="29" t="s">
        <v>5</v>
      </c>
      <c r="DI75" s="29" t="s">
        <v>5</v>
      </c>
      <c r="DJ75" s="29" t="s">
        <v>5</v>
      </c>
      <c r="DK75" s="29" t="s">
        <v>5</v>
      </c>
      <c r="DL75" s="29" t="s">
        <v>5</v>
      </c>
      <c r="DM75" s="29" t="s">
        <v>5</v>
      </c>
      <c r="DN75" s="29" t="s">
        <v>5</v>
      </c>
      <c r="DO75" s="29" t="s">
        <v>5</v>
      </c>
      <c r="DP75" s="29" t="s">
        <v>5</v>
      </c>
      <c r="DQ75" s="29" t="s">
        <v>5</v>
      </c>
      <c r="DR75" s="29" t="s">
        <v>5</v>
      </c>
      <c r="DS75" s="29" t="s">
        <v>5</v>
      </c>
      <c r="DT75" s="29" t="s">
        <v>5</v>
      </c>
      <c r="DU75" s="29" t="s">
        <v>5</v>
      </c>
      <c r="DV75" s="29" t="s">
        <v>5</v>
      </c>
      <c r="DW75" s="29" t="s">
        <v>5</v>
      </c>
      <c r="DX75" s="29" t="s">
        <v>5</v>
      </c>
      <c r="DY75" s="29" t="s">
        <v>5</v>
      </c>
      <c r="DZ75" s="29" t="s">
        <v>5</v>
      </c>
      <c r="EA75" s="29" t="s">
        <v>5</v>
      </c>
      <c r="EB75" s="29" t="s">
        <v>5</v>
      </c>
      <c r="EC75" s="29" t="s">
        <v>5</v>
      </c>
      <c r="ED75" s="29" t="s">
        <v>5</v>
      </c>
      <c r="EE75" s="29" t="s">
        <v>5</v>
      </c>
      <c r="EF75" s="29" t="s">
        <v>5</v>
      </c>
      <c r="EG75" s="29" t="s">
        <v>5</v>
      </c>
      <c r="EH75" s="29" t="s">
        <v>5</v>
      </c>
      <c r="EI75" s="29" t="s">
        <v>5</v>
      </c>
      <c r="EJ75" s="29" t="s">
        <v>5</v>
      </c>
      <c r="EK75" s="29" t="s">
        <v>5</v>
      </c>
      <c r="EL75" s="29" t="s">
        <v>5</v>
      </c>
      <c r="EM75" s="29" t="s">
        <v>5</v>
      </c>
      <c r="EN75" s="29" t="s">
        <v>5</v>
      </c>
      <c r="EO75" s="29" t="s">
        <v>5</v>
      </c>
      <c r="EP75" s="29" t="s">
        <v>5</v>
      </c>
      <c r="EQ75" s="29" t="s">
        <v>5</v>
      </c>
      <c r="ER75" s="29" t="s">
        <v>5</v>
      </c>
      <c r="ES75" s="29" t="s">
        <v>5</v>
      </c>
      <c r="ET75" s="29" t="s">
        <v>5</v>
      </c>
      <c r="EU75" s="29" t="s">
        <v>5</v>
      </c>
      <c r="EV75" s="29" t="s">
        <v>5</v>
      </c>
      <c r="EW75" s="29" t="s">
        <v>5</v>
      </c>
      <c r="EX75" s="29" t="s">
        <v>5</v>
      </c>
      <c r="EY75" s="29" t="s">
        <v>5</v>
      </c>
      <c r="EZ75" s="29" t="s">
        <v>5</v>
      </c>
      <c r="FA75" s="29" t="s">
        <v>5</v>
      </c>
      <c r="FB75" s="29" t="s">
        <v>5</v>
      </c>
      <c r="FC75" s="29" t="s">
        <v>5</v>
      </c>
      <c r="FD75" s="29" t="s">
        <v>5</v>
      </c>
      <c r="FE75" s="29" t="s">
        <v>5</v>
      </c>
      <c r="FF75" s="29" t="s">
        <v>5</v>
      </c>
      <c r="FG75" s="29" t="s">
        <v>5</v>
      </c>
      <c r="FH75" s="29" t="s">
        <v>5</v>
      </c>
      <c r="FI75" s="29" t="s">
        <v>5</v>
      </c>
      <c r="FJ75" s="29" t="s">
        <v>5</v>
      </c>
      <c r="FK75" s="29" t="s">
        <v>5</v>
      </c>
      <c r="FL75" s="29" t="s">
        <v>5</v>
      </c>
      <c r="FM75" s="29" t="s">
        <v>5</v>
      </c>
      <c r="FN75" s="29" t="s">
        <v>5</v>
      </c>
    </row>
    <row r="76" spans="1:170" ht="65.25" customHeight="1" x14ac:dyDescent="0.25">
      <c r="A76" s="247"/>
      <c r="B76" s="251" t="s">
        <v>77</v>
      </c>
      <c r="C76" s="252"/>
      <c r="D76" s="19">
        <v>0.5</v>
      </c>
      <c r="E76" s="19">
        <v>0.5</v>
      </c>
      <c r="F76" s="19">
        <v>1</v>
      </c>
      <c r="G76" s="19">
        <v>1</v>
      </c>
      <c r="H76" s="19">
        <v>0.5</v>
      </c>
      <c r="I76" s="118">
        <v>1</v>
      </c>
      <c r="J76" s="118">
        <v>1</v>
      </c>
      <c r="K76" s="118">
        <v>1</v>
      </c>
      <c r="L76" s="118">
        <v>1</v>
      </c>
      <c r="M76" s="118">
        <v>0.5</v>
      </c>
      <c r="N76" s="119">
        <v>1</v>
      </c>
      <c r="O76" s="122">
        <v>1</v>
      </c>
      <c r="P76" s="120">
        <v>1</v>
      </c>
      <c r="Q76" s="120">
        <v>1</v>
      </c>
      <c r="R76" s="121">
        <v>1</v>
      </c>
      <c r="S76" s="120">
        <v>1</v>
      </c>
      <c r="T76" s="121">
        <v>1</v>
      </c>
      <c r="U76" s="120">
        <v>1</v>
      </c>
      <c r="V76" s="120">
        <v>1</v>
      </c>
      <c r="W76" s="120">
        <v>1</v>
      </c>
      <c r="X76" s="19">
        <v>1</v>
      </c>
      <c r="Y76" s="19">
        <v>1</v>
      </c>
      <c r="Z76" s="19">
        <v>0.5</v>
      </c>
      <c r="AA76" s="19">
        <v>0.5</v>
      </c>
      <c r="AB76" s="19">
        <v>1</v>
      </c>
      <c r="AC76" s="19">
        <v>0.5</v>
      </c>
      <c r="AD76" s="19">
        <v>1</v>
      </c>
      <c r="AE76" s="19">
        <v>1</v>
      </c>
      <c r="AF76" s="19">
        <v>1</v>
      </c>
      <c r="AG76" s="19">
        <v>0.5</v>
      </c>
      <c r="AH76" s="19">
        <v>1</v>
      </c>
      <c r="AI76" s="19">
        <v>0</v>
      </c>
      <c r="AJ76" s="19">
        <v>1</v>
      </c>
      <c r="AK76" s="19">
        <v>0.5</v>
      </c>
      <c r="AL76" s="19">
        <v>0.5</v>
      </c>
      <c r="AM76" s="19">
        <v>1</v>
      </c>
      <c r="AN76" s="19">
        <v>1</v>
      </c>
      <c r="AO76" s="19">
        <v>0</v>
      </c>
      <c r="AP76" s="19">
        <v>1</v>
      </c>
      <c r="AQ76" s="19">
        <v>1</v>
      </c>
      <c r="AR76" s="19">
        <v>0</v>
      </c>
      <c r="AS76" s="19">
        <v>1</v>
      </c>
      <c r="AT76" s="19">
        <v>1</v>
      </c>
      <c r="AU76" s="19">
        <v>1</v>
      </c>
      <c r="AV76" s="19">
        <v>1</v>
      </c>
      <c r="AW76" s="19">
        <v>1</v>
      </c>
      <c r="AX76" s="19">
        <v>1</v>
      </c>
      <c r="AY76" s="19">
        <v>1</v>
      </c>
      <c r="AZ76" s="19">
        <v>0.5</v>
      </c>
      <c r="BA76" s="19">
        <v>1</v>
      </c>
      <c r="BB76" s="19">
        <v>1</v>
      </c>
      <c r="BC76" s="19">
        <v>1</v>
      </c>
      <c r="BD76" s="19">
        <v>1</v>
      </c>
      <c r="BE76" s="19">
        <v>0</v>
      </c>
      <c r="BF76" s="19">
        <v>1</v>
      </c>
      <c r="BG76" s="19">
        <v>1</v>
      </c>
      <c r="BH76" s="19">
        <v>1</v>
      </c>
      <c r="BI76" s="19">
        <v>0</v>
      </c>
      <c r="BJ76" s="19">
        <v>1</v>
      </c>
      <c r="BK76" s="19">
        <v>1</v>
      </c>
      <c r="BL76" s="19">
        <v>1</v>
      </c>
      <c r="BM76" s="19">
        <v>1</v>
      </c>
      <c r="BN76" s="19">
        <v>1</v>
      </c>
      <c r="BO76" s="19">
        <v>0</v>
      </c>
      <c r="BP76" s="19">
        <v>1</v>
      </c>
      <c r="BQ76" s="19">
        <v>1</v>
      </c>
      <c r="BR76" s="19">
        <v>1</v>
      </c>
      <c r="BS76" s="19">
        <v>1</v>
      </c>
      <c r="BT76" s="19">
        <v>1</v>
      </c>
      <c r="BU76" s="19">
        <v>1</v>
      </c>
      <c r="BV76" s="19">
        <v>1</v>
      </c>
      <c r="BW76" s="19">
        <v>1</v>
      </c>
      <c r="BX76" s="19">
        <v>1</v>
      </c>
      <c r="BY76" s="19">
        <v>1</v>
      </c>
      <c r="BZ76" s="19">
        <v>1</v>
      </c>
      <c r="CA76" s="19">
        <v>1</v>
      </c>
      <c r="CB76" s="19">
        <v>1</v>
      </c>
      <c r="CC76" s="19">
        <v>0</v>
      </c>
      <c r="CD76" s="19">
        <v>1</v>
      </c>
      <c r="CE76" s="19">
        <v>1</v>
      </c>
      <c r="CF76" s="19">
        <v>0</v>
      </c>
      <c r="CG76" s="120">
        <v>1</v>
      </c>
      <c r="CH76" s="120">
        <v>1</v>
      </c>
      <c r="CI76" s="120">
        <v>1</v>
      </c>
      <c r="CJ76" s="120">
        <v>1</v>
      </c>
      <c r="CK76" s="121">
        <v>0.5</v>
      </c>
      <c r="CL76" s="121">
        <v>0.5</v>
      </c>
      <c r="CM76" s="123">
        <v>0.5</v>
      </c>
      <c r="CN76" s="120">
        <v>1</v>
      </c>
      <c r="CO76" s="120">
        <v>1</v>
      </c>
      <c r="CP76" s="19">
        <v>1</v>
      </c>
      <c r="CQ76" s="19">
        <v>1</v>
      </c>
      <c r="CR76" s="19">
        <v>1</v>
      </c>
      <c r="CS76" s="19">
        <v>1</v>
      </c>
      <c r="CT76" s="19">
        <v>1</v>
      </c>
      <c r="CU76" s="19">
        <v>0.5</v>
      </c>
      <c r="CV76" s="19">
        <v>1</v>
      </c>
      <c r="CW76" s="19">
        <v>1</v>
      </c>
      <c r="CX76" s="19">
        <v>1</v>
      </c>
      <c r="CY76" s="19">
        <v>0.5</v>
      </c>
      <c r="CZ76" s="19">
        <v>1</v>
      </c>
      <c r="DA76" s="19">
        <v>1</v>
      </c>
      <c r="DB76" s="19">
        <v>0.5</v>
      </c>
      <c r="DC76" s="19">
        <v>1</v>
      </c>
      <c r="DD76" s="19">
        <v>1</v>
      </c>
      <c r="DE76" s="19">
        <v>1</v>
      </c>
      <c r="DF76" s="19">
        <v>1</v>
      </c>
      <c r="DG76" s="19">
        <v>1</v>
      </c>
      <c r="DH76" s="19">
        <v>1</v>
      </c>
      <c r="DI76" s="19">
        <v>1</v>
      </c>
      <c r="DJ76" s="19">
        <v>1</v>
      </c>
      <c r="DK76" s="19">
        <v>1</v>
      </c>
      <c r="DL76" s="19">
        <v>1</v>
      </c>
      <c r="DM76" s="19">
        <v>1</v>
      </c>
      <c r="DN76" s="19">
        <v>1</v>
      </c>
      <c r="DO76" s="19">
        <v>1</v>
      </c>
      <c r="DP76" s="19">
        <v>1</v>
      </c>
      <c r="DQ76" s="19">
        <v>1</v>
      </c>
      <c r="DR76" s="19">
        <v>1</v>
      </c>
      <c r="DS76" s="19">
        <v>1</v>
      </c>
      <c r="DT76" s="19">
        <v>1</v>
      </c>
      <c r="DU76" s="19">
        <v>1</v>
      </c>
      <c r="DV76" s="19">
        <v>0.5</v>
      </c>
      <c r="DW76" s="19">
        <v>1</v>
      </c>
      <c r="DX76" s="19">
        <v>0.5</v>
      </c>
      <c r="DY76" s="19">
        <v>0.5</v>
      </c>
      <c r="DZ76" s="19">
        <v>0.5</v>
      </c>
      <c r="EA76" s="19">
        <v>1</v>
      </c>
      <c r="EB76" s="19">
        <v>1</v>
      </c>
      <c r="EC76" s="19">
        <v>1</v>
      </c>
      <c r="ED76" s="19">
        <v>0.5</v>
      </c>
      <c r="EE76" s="19">
        <v>1</v>
      </c>
      <c r="EF76" s="19">
        <v>1</v>
      </c>
      <c r="EG76" s="19">
        <v>1</v>
      </c>
      <c r="EH76" s="19">
        <v>1</v>
      </c>
      <c r="EI76" s="19">
        <v>1</v>
      </c>
      <c r="EJ76" s="19">
        <v>1</v>
      </c>
      <c r="EK76" s="19">
        <v>1</v>
      </c>
      <c r="EL76" s="19">
        <v>1</v>
      </c>
      <c r="EM76" s="19">
        <v>1</v>
      </c>
      <c r="EN76" s="19">
        <v>1</v>
      </c>
      <c r="EO76" s="19">
        <v>1</v>
      </c>
      <c r="EP76" s="19">
        <v>1</v>
      </c>
      <c r="EQ76" s="19">
        <v>1</v>
      </c>
      <c r="ER76" s="19">
        <v>1</v>
      </c>
      <c r="ES76" s="19">
        <v>1</v>
      </c>
      <c r="ET76" s="19">
        <v>1</v>
      </c>
      <c r="EU76" s="19">
        <v>1</v>
      </c>
      <c r="EV76" s="19">
        <v>1</v>
      </c>
      <c r="EW76" s="120">
        <v>0</v>
      </c>
      <c r="EX76" s="121">
        <v>1</v>
      </c>
      <c r="EY76" s="120">
        <v>1</v>
      </c>
      <c r="EZ76" s="123">
        <v>1</v>
      </c>
      <c r="FA76" s="120">
        <v>1</v>
      </c>
      <c r="FB76" s="19">
        <v>1</v>
      </c>
      <c r="FC76" s="19">
        <v>0.5</v>
      </c>
      <c r="FD76" s="19">
        <v>1</v>
      </c>
      <c r="FE76" s="19">
        <v>0.5</v>
      </c>
      <c r="FF76" s="19">
        <v>1</v>
      </c>
      <c r="FG76" s="19">
        <v>1</v>
      </c>
      <c r="FH76" s="19">
        <v>0</v>
      </c>
      <c r="FI76" s="19">
        <v>0.5</v>
      </c>
      <c r="FJ76" s="19">
        <v>0.5</v>
      </c>
      <c r="FK76" s="19">
        <v>0.5</v>
      </c>
      <c r="FL76" s="19">
        <v>0.5</v>
      </c>
      <c r="FM76" s="19">
        <v>1</v>
      </c>
      <c r="FN76" s="19">
        <v>1</v>
      </c>
    </row>
    <row r="77" spans="1:170" ht="100.5" customHeight="1" x14ac:dyDescent="0.25">
      <c r="A77" s="247"/>
      <c r="B77" s="251" t="s">
        <v>78</v>
      </c>
      <c r="C77" s="252"/>
      <c r="D77" s="19">
        <v>1</v>
      </c>
      <c r="E77" s="19">
        <v>0.5</v>
      </c>
      <c r="F77" s="19">
        <v>1</v>
      </c>
      <c r="G77" s="19">
        <v>1</v>
      </c>
      <c r="H77" s="19">
        <v>1</v>
      </c>
      <c r="I77" s="118">
        <v>1</v>
      </c>
      <c r="J77" s="118">
        <v>0.5</v>
      </c>
      <c r="K77" s="118">
        <v>0</v>
      </c>
      <c r="L77" s="118">
        <v>1</v>
      </c>
      <c r="M77" s="118">
        <v>0</v>
      </c>
      <c r="N77" s="119">
        <v>1</v>
      </c>
      <c r="O77" s="122">
        <v>1</v>
      </c>
      <c r="P77" s="120">
        <v>0.5</v>
      </c>
      <c r="Q77" s="120">
        <v>0</v>
      </c>
      <c r="R77" s="121">
        <v>0</v>
      </c>
      <c r="S77" s="120">
        <v>1</v>
      </c>
      <c r="T77" s="121">
        <v>0.5</v>
      </c>
      <c r="U77" s="120">
        <v>0</v>
      </c>
      <c r="V77" s="120">
        <v>0</v>
      </c>
      <c r="W77" s="120">
        <v>0.5</v>
      </c>
      <c r="X77" s="19">
        <v>1</v>
      </c>
      <c r="Y77" s="19">
        <v>0</v>
      </c>
      <c r="Z77" s="19">
        <v>0</v>
      </c>
      <c r="AA77" s="19">
        <v>0.5</v>
      </c>
      <c r="AB77" s="19">
        <v>0</v>
      </c>
      <c r="AC77" s="19">
        <v>0</v>
      </c>
      <c r="AD77" s="19">
        <v>1</v>
      </c>
      <c r="AE77" s="19">
        <v>0</v>
      </c>
      <c r="AF77" s="19">
        <v>0</v>
      </c>
      <c r="AG77" s="19">
        <v>0</v>
      </c>
      <c r="AH77" s="19">
        <v>1</v>
      </c>
      <c r="AI77" s="19">
        <v>0</v>
      </c>
      <c r="AJ77" s="19">
        <v>0</v>
      </c>
      <c r="AK77" s="19">
        <v>0.5</v>
      </c>
      <c r="AL77" s="19">
        <v>0</v>
      </c>
      <c r="AM77" s="19">
        <v>0</v>
      </c>
      <c r="AN77" s="19">
        <v>0</v>
      </c>
      <c r="AO77" s="19">
        <v>0</v>
      </c>
      <c r="AP77" s="19">
        <v>1</v>
      </c>
      <c r="AQ77" s="19">
        <v>0</v>
      </c>
      <c r="AR77" s="19">
        <v>0</v>
      </c>
      <c r="AS77" s="19">
        <v>0.5</v>
      </c>
      <c r="AT77" s="19">
        <v>0</v>
      </c>
      <c r="AU77" s="19">
        <v>0</v>
      </c>
      <c r="AV77" s="19">
        <v>1</v>
      </c>
      <c r="AW77" s="19">
        <v>1</v>
      </c>
      <c r="AX77" s="19">
        <v>0</v>
      </c>
      <c r="AY77" s="19">
        <v>0</v>
      </c>
      <c r="AZ77" s="19">
        <v>0</v>
      </c>
      <c r="BA77" s="19">
        <v>1</v>
      </c>
      <c r="BB77" s="19">
        <v>0.5</v>
      </c>
      <c r="BC77" s="19">
        <v>0</v>
      </c>
      <c r="BD77" s="19">
        <v>0</v>
      </c>
      <c r="BE77" s="19">
        <v>0</v>
      </c>
      <c r="BF77" s="19">
        <v>0</v>
      </c>
      <c r="BG77" s="19">
        <v>0</v>
      </c>
      <c r="BH77" s="19">
        <v>0</v>
      </c>
      <c r="BI77" s="19">
        <v>0</v>
      </c>
      <c r="BJ77" s="19">
        <v>1</v>
      </c>
      <c r="BK77" s="19">
        <v>0</v>
      </c>
      <c r="BL77" s="19">
        <v>0</v>
      </c>
      <c r="BM77" s="19">
        <v>0</v>
      </c>
      <c r="BN77" s="19">
        <v>0</v>
      </c>
      <c r="BO77" s="19">
        <v>0</v>
      </c>
      <c r="BP77" s="19">
        <v>0</v>
      </c>
      <c r="BQ77" s="19">
        <v>1</v>
      </c>
      <c r="BR77" s="19">
        <v>0</v>
      </c>
      <c r="BS77" s="19">
        <v>0.5</v>
      </c>
      <c r="BT77" s="19">
        <v>0.5</v>
      </c>
      <c r="BU77" s="19">
        <v>0</v>
      </c>
      <c r="BV77" s="19">
        <v>0</v>
      </c>
      <c r="BW77" s="19">
        <v>0</v>
      </c>
      <c r="BX77" s="19">
        <v>0.5</v>
      </c>
      <c r="BY77" s="19">
        <v>0</v>
      </c>
      <c r="BZ77" s="19">
        <v>0.5</v>
      </c>
      <c r="CA77" s="19">
        <v>0</v>
      </c>
      <c r="CB77" s="19">
        <v>0</v>
      </c>
      <c r="CC77" s="19">
        <v>0</v>
      </c>
      <c r="CD77" s="19">
        <v>0</v>
      </c>
      <c r="CE77" s="19">
        <v>0</v>
      </c>
      <c r="CF77" s="19">
        <v>0</v>
      </c>
      <c r="CG77" s="120">
        <v>0.5</v>
      </c>
      <c r="CH77" s="120">
        <v>1</v>
      </c>
      <c r="CI77" s="120">
        <v>0</v>
      </c>
      <c r="CJ77" s="120">
        <v>0.5</v>
      </c>
      <c r="CK77" s="121">
        <v>0.5</v>
      </c>
      <c r="CL77" s="121">
        <v>1</v>
      </c>
      <c r="CM77" s="123">
        <v>1</v>
      </c>
      <c r="CN77" s="120">
        <v>0.5</v>
      </c>
      <c r="CO77" s="120">
        <v>0.5</v>
      </c>
      <c r="CP77" s="19">
        <v>0</v>
      </c>
      <c r="CQ77" s="19">
        <v>1</v>
      </c>
      <c r="CR77" s="19">
        <v>1</v>
      </c>
      <c r="CS77" s="19">
        <v>0.5</v>
      </c>
      <c r="CT77" s="19">
        <v>1</v>
      </c>
      <c r="CU77" s="19">
        <v>0</v>
      </c>
      <c r="CV77" s="19">
        <v>1</v>
      </c>
      <c r="CW77" s="19">
        <v>0.5</v>
      </c>
      <c r="CX77" s="19">
        <v>1</v>
      </c>
      <c r="CY77" s="19">
        <v>1</v>
      </c>
      <c r="CZ77" s="19">
        <v>1</v>
      </c>
      <c r="DA77" s="19">
        <v>0.5</v>
      </c>
      <c r="DB77" s="19">
        <v>0</v>
      </c>
      <c r="DC77" s="19">
        <v>0.5</v>
      </c>
      <c r="DD77" s="19">
        <v>1</v>
      </c>
      <c r="DE77" s="19">
        <v>1</v>
      </c>
      <c r="DF77" s="19">
        <v>1</v>
      </c>
      <c r="DG77" s="19">
        <v>1</v>
      </c>
      <c r="DH77" s="19">
        <v>0</v>
      </c>
      <c r="DI77" s="19">
        <v>0</v>
      </c>
      <c r="DJ77" s="19">
        <v>0.5</v>
      </c>
      <c r="DK77" s="19">
        <v>1</v>
      </c>
      <c r="DL77" s="19">
        <v>1</v>
      </c>
      <c r="DM77" s="19">
        <v>0.5</v>
      </c>
      <c r="DN77" s="19">
        <v>1</v>
      </c>
      <c r="DO77" s="19">
        <v>1</v>
      </c>
      <c r="DP77" s="19">
        <v>1</v>
      </c>
      <c r="DQ77" s="19">
        <v>1</v>
      </c>
      <c r="DR77" s="19">
        <v>0.5</v>
      </c>
      <c r="DS77" s="19">
        <v>1</v>
      </c>
      <c r="DT77" s="19">
        <v>1</v>
      </c>
      <c r="DU77" s="19">
        <v>0.5</v>
      </c>
      <c r="DV77" s="19">
        <v>0</v>
      </c>
      <c r="DW77" s="19">
        <v>1</v>
      </c>
      <c r="DX77" s="19">
        <v>0</v>
      </c>
      <c r="DY77" s="19">
        <v>0</v>
      </c>
      <c r="DZ77" s="19">
        <v>0</v>
      </c>
      <c r="EA77" s="19">
        <v>1</v>
      </c>
      <c r="EB77" s="19">
        <v>0.5</v>
      </c>
      <c r="EC77" s="19">
        <v>0.5</v>
      </c>
      <c r="ED77" s="19">
        <v>0.5</v>
      </c>
      <c r="EE77" s="19">
        <v>1</v>
      </c>
      <c r="EF77" s="19">
        <v>0.5</v>
      </c>
      <c r="EG77" s="19">
        <v>0</v>
      </c>
      <c r="EH77" s="19">
        <v>0.5</v>
      </c>
      <c r="EI77" s="19">
        <v>0</v>
      </c>
      <c r="EJ77" s="19">
        <v>0.5</v>
      </c>
      <c r="EK77" s="19">
        <v>0</v>
      </c>
      <c r="EL77" s="19">
        <v>1</v>
      </c>
      <c r="EM77" s="19">
        <v>0</v>
      </c>
      <c r="EN77" s="19">
        <v>0.5</v>
      </c>
      <c r="EO77" s="19">
        <v>0.5</v>
      </c>
      <c r="EP77" s="19">
        <v>1</v>
      </c>
      <c r="EQ77" s="19">
        <v>0.5</v>
      </c>
      <c r="ER77" s="19">
        <v>1</v>
      </c>
      <c r="ES77" s="19">
        <v>0</v>
      </c>
      <c r="ET77" s="19">
        <v>0</v>
      </c>
      <c r="EU77" s="19">
        <v>0.5</v>
      </c>
      <c r="EV77" s="19">
        <v>1</v>
      </c>
      <c r="EW77" s="120">
        <v>0</v>
      </c>
      <c r="EX77" s="121">
        <v>1</v>
      </c>
      <c r="EY77" s="120">
        <v>0.5</v>
      </c>
      <c r="EZ77" s="123">
        <v>0</v>
      </c>
      <c r="FA77" s="120">
        <v>0.5</v>
      </c>
      <c r="FB77" s="19">
        <v>1</v>
      </c>
      <c r="FC77" s="19">
        <v>1</v>
      </c>
      <c r="FD77" s="19">
        <v>0</v>
      </c>
      <c r="FE77" s="19">
        <v>0</v>
      </c>
      <c r="FF77" s="19">
        <v>0.5</v>
      </c>
      <c r="FG77" s="19">
        <v>1</v>
      </c>
      <c r="FH77" s="19">
        <v>0</v>
      </c>
      <c r="FI77" s="19">
        <v>0</v>
      </c>
      <c r="FJ77" s="19">
        <v>0</v>
      </c>
      <c r="FK77" s="19">
        <v>0.5</v>
      </c>
      <c r="FL77" s="19">
        <v>0.5</v>
      </c>
      <c r="FM77" s="19">
        <v>1</v>
      </c>
      <c r="FN77" s="19">
        <v>0.5</v>
      </c>
    </row>
    <row r="78" spans="1:170" s="10" customFormat="1" ht="18.75" customHeight="1" x14ac:dyDescent="0.25">
      <c r="A78" s="247"/>
      <c r="B78" s="253" t="s">
        <v>79</v>
      </c>
      <c r="C78" s="254"/>
      <c r="D78" s="29" t="s">
        <v>5</v>
      </c>
      <c r="E78" s="29" t="s">
        <v>5</v>
      </c>
      <c r="F78" s="29" t="s">
        <v>5</v>
      </c>
      <c r="G78" s="29" t="s">
        <v>5</v>
      </c>
      <c r="H78" s="29" t="s">
        <v>5</v>
      </c>
      <c r="I78" s="29" t="s">
        <v>5</v>
      </c>
      <c r="J78" s="29" t="s">
        <v>5</v>
      </c>
      <c r="K78" s="29" t="s">
        <v>5</v>
      </c>
      <c r="L78" s="29" t="s">
        <v>5</v>
      </c>
      <c r="M78" s="29" t="s">
        <v>5</v>
      </c>
      <c r="N78" s="29" t="s">
        <v>5</v>
      </c>
      <c r="O78" s="29" t="s">
        <v>5</v>
      </c>
      <c r="P78" s="29" t="s">
        <v>5</v>
      </c>
      <c r="Q78" s="29" t="s">
        <v>5</v>
      </c>
      <c r="R78" s="29" t="s">
        <v>5</v>
      </c>
      <c r="S78" s="29" t="s">
        <v>5</v>
      </c>
      <c r="T78" s="29" t="s">
        <v>5</v>
      </c>
      <c r="U78" s="29" t="s">
        <v>5</v>
      </c>
      <c r="V78" s="29" t="s">
        <v>5</v>
      </c>
      <c r="W78" s="29" t="s">
        <v>5</v>
      </c>
      <c r="X78" s="29" t="s">
        <v>5</v>
      </c>
      <c r="Y78" s="29" t="s">
        <v>5</v>
      </c>
      <c r="Z78" s="29" t="s">
        <v>5</v>
      </c>
      <c r="AA78" s="29" t="s">
        <v>5</v>
      </c>
      <c r="AB78" s="29" t="s">
        <v>5</v>
      </c>
      <c r="AC78" s="29" t="s">
        <v>5</v>
      </c>
      <c r="AD78" s="29" t="s">
        <v>5</v>
      </c>
      <c r="AE78" s="29" t="s">
        <v>5</v>
      </c>
      <c r="AF78" s="29" t="s">
        <v>5</v>
      </c>
      <c r="AG78" s="29" t="s">
        <v>5</v>
      </c>
      <c r="AH78" s="29" t="s">
        <v>5</v>
      </c>
      <c r="AI78" s="29" t="s">
        <v>5</v>
      </c>
      <c r="AJ78" s="29" t="s">
        <v>5</v>
      </c>
      <c r="AK78" s="29" t="s">
        <v>5</v>
      </c>
      <c r="AL78" s="29" t="s">
        <v>5</v>
      </c>
      <c r="AM78" s="29" t="s">
        <v>5</v>
      </c>
      <c r="AN78" s="29" t="s">
        <v>5</v>
      </c>
      <c r="AO78" s="29" t="s">
        <v>5</v>
      </c>
      <c r="AP78" s="29" t="s">
        <v>5</v>
      </c>
      <c r="AQ78" s="29" t="s">
        <v>5</v>
      </c>
      <c r="AR78" s="29" t="s">
        <v>5</v>
      </c>
      <c r="AS78" s="29" t="s">
        <v>5</v>
      </c>
      <c r="AT78" s="29" t="s">
        <v>5</v>
      </c>
      <c r="AU78" s="29" t="s">
        <v>5</v>
      </c>
      <c r="AV78" s="29" t="s">
        <v>5</v>
      </c>
      <c r="AW78" s="29" t="s">
        <v>5</v>
      </c>
      <c r="AX78" s="29" t="s">
        <v>5</v>
      </c>
      <c r="AY78" s="29" t="s">
        <v>5</v>
      </c>
      <c r="AZ78" s="29" t="s">
        <v>5</v>
      </c>
      <c r="BA78" s="29" t="s">
        <v>5</v>
      </c>
      <c r="BB78" s="29" t="s">
        <v>5</v>
      </c>
      <c r="BC78" s="29" t="s">
        <v>5</v>
      </c>
      <c r="BD78" s="29" t="s">
        <v>5</v>
      </c>
      <c r="BE78" s="29" t="s">
        <v>5</v>
      </c>
      <c r="BF78" s="29" t="s">
        <v>5</v>
      </c>
      <c r="BG78" s="29" t="s">
        <v>5</v>
      </c>
      <c r="BH78" s="29" t="s">
        <v>5</v>
      </c>
      <c r="BI78" s="29" t="s">
        <v>5</v>
      </c>
      <c r="BJ78" s="29" t="s">
        <v>5</v>
      </c>
      <c r="BK78" s="29" t="s">
        <v>5</v>
      </c>
      <c r="BL78" s="29" t="s">
        <v>5</v>
      </c>
      <c r="BM78" s="29" t="s">
        <v>5</v>
      </c>
      <c r="BN78" s="29" t="s">
        <v>5</v>
      </c>
      <c r="BO78" s="29" t="s">
        <v>5</v>
      </c>
      <c r="BP78" s="29" t="s">
        <v>5</v>
      </c>
      <c r="BQ78" s="29" t="s">
        <v>5</v>
      </c>
      <c r="BR78" s="29" t="s">
        <v>5</v>
      </c>
      <c r="BS78" s="29" t="s">
        <v>5</v>
      </c>
      <c r="BT78" s="29" t="s">
        <v>5</v>
      </c>
      <c r="BU78" s="29" t="s">
        <v>5</v>
      </c>
      <c r="BV78" s="29" t="s">
        <v>5</v>
      </c>
      <c r="BW78" s="29" t="s">
        <v>5</v>
      </c>
      <c r="BX78" s="29" t="s">
        <v>5</v>
      </c>
      <c r="BY78" s="29" t="s">
        <v>5</v>
      </c>
      <c r="BZ78" s="29" t="s">
        <v>5</v>
      </c>
      <c r="CA78" s="29" t="s">
        <v>5</v>
      </c>
      <c r="CB78" s="29" t="s">
        <v>5</v>
      </c>
      <c r="CC78" s="29" t="s">
        <v>5</v>
      </c>
      <c r="CD78" s="29" t="s">
        <v>5</v>
      </c>
      <c r="CE78" s="29" t="s">
        <v>5</v>
      </c>
      <c r="CF78" s="29" t="s">
        <v>5</v>
      </c>
      <c r="CG78" s="29" t="s">
        <v>5</v>
      </c>
      <c r="CH78" s="29" t="s">
        <v>5</v>
      </c>
      <c r="CI78" s="29" t="s">
        <v>5</v>
      </c>
      <c r="CJ78" s="29" t="s">
        <v>5</v>
      </c>
      <c r="CK78" s="29" t="s">
        <v>5</v>
      </c>
      <c r="CL78" s="29" t="s">
        <v>5</v>
      </c>
      <c r="CM78" s="29" t="s">
        <v>5</v>
      </c>
      <c r="CN78" s="29" t="s">
        <v>5</v>
      </c>
      <c r="CO78" s="29" t="s">
        <v>5</v>
      </c>
      <c r="CP78" s="29" t="s">
        <v>5</v>
      </c>
      <c r="CQ78" s="29" t="s">
        <v>5</v>
      </c>
      <c r="CR78" s="29" t="s">
        <v>5</v>
      </c>
      <c r="CS78" s="29" t="s">
        <v>5</v>
      </c>
      <c r="CT78" s="29" t="s">
        <v>5</v>
      </c>
      <c r="CU78" s="29" t="s">
        <v>5</v>
      </c>
      <c r="CV78" s="29" t="s">
        <v>5</v>
      </c>
      <c r="CW78" s="29" t="s">
        <v>5</v>
      </c>
      <c r="CX78" s="29" t="s">
        <v>5</v>
      </c>
      <c r="CY78" s="29" t="s">
        <v>5</v>
      </c>
      <c r="CZ78" s="29" t="s">
        <v>5</v>
      </c>
      <c r="DA78" s="29" t="s">
        <v>5</v>
      </c>
      <c r="DB78" s="29" t="s">
        <v>5</v>
      </c>
      <c r="DC78" s="29" t="s">
        <v>5</v>
      </c>
      <c r="DD78" s="29" t="s">
        <v>5</v>
      </c>
      <c r="DE78" s="29" t="s">
        <v>5</v>
      </c>
      <c r="DF78" s="29" t="s">
        <v>5</v>
      </c>
      <c r="DG78" s="29" t="s">
        <v>5</v>
      </c>
      <c r="DH78" s="29" t="s">
        <v>5</v>
      </c>
      <c r="DI78" s="29" t="s">
        <v>5</v>
      </c>
      <c r="DJ78" s="29" t="s">
        <v>5</v>
      </c>
      <c r="DK78" s="29" t="s">
        <v>5</v>
      </c>
      <c r="DL78" s="29" t="s">
        <v>5</v>
      </c>
      <c r="DM78" s="29" t="s">
        <v>5</v>
      </c>
      <c r="DN78" s="29" t="s">
        <v>5</v>
      </c>
      <c r="DO78" s="29" t="s">
        <v>5</v>
      </c>
      <c r="DP78" s="29" t="s">
        <v>5</v>
      </c>
      <c r="DQ78" s="29" t="s">
        <v>5</v>
      </c>
      <c r="DR78" s="29" t="s">
        <v>5</v>
      </c>
      <c r="DS78" s="29" t="s">
        <v>5</v>
      </c>
      <c r="DT78" s="29" t="s">
        <v>5</v>
      </c>
      <c r="DU78" s="29" t="s">
        <v>5</v>
      </c>
      <c r="DV78" s="29" t="s">
        <v>5</v>
      </c>
      <c r="DW78" s="29" t="s">
        <v>5</v>
      </c>
      <c r="DX78" s="29" t="s">
        <v>5</v>
      </c>
      <c r="DY78" s="29" t="s">
        <v>5</v>
      </c>
      <c r="DZ78" s="29" t="s">
        <v>5</v>
      </c>
      <c r="EA78" s="29" t="s">
        <v>5</v>
      </c>
      <c r="EB78" s="29" t="s">
        <v>5</v>
      </c>
      <c r="EC78" s="29" t="s">
        <v>5</v>
      </c>
      <c r="ED78" s="29" t="s">
        <v>5</v>
      </c>
      <c r="EE78" s="29" t="s">
        <v>5</v>
      </c>
      <c r="EF78" s="29" t="s">
        <v>5</v>
      </c>
      <c r="EG78" s="29" t="s">
        <v>5</v>
      </c>
      <c r="EH78" s="29" t="s">
        <v>5</v>
      </c>
      <c r="EI78" s="29" t="s">
        <v>5</v>
      </c>
      <c r="EJ78" s="29" t="s">
        <v>5</v>
      </c>
      <c r="EK78" s="29" t="s">
        <v>5</v>
      </c>
      <c r="EL78" s="29" t="s">
        <v>5</v>
      </c>
      <c r="EM78" s="29" t="s">
        <v>5</v>
      </c>
      <c r="EN78" s="29" t="s">
        <v>5</v>
      </c>
      <c r="EO78" s="29" t="s">
        <v>5</v>
      </c>
      <c r="EP78" s="29" t="s">
        <v>5</v>
      </c>
      <c r="EQ78" s="29" t="s">
        <v>5</v>
      </c>
      <c r="ER78" s="29" t="s">
        <v>5</v>
      </c>
      <c r="ES78" s="29" t="s">
        <v>5</v>
      </c>
      <c r="ET78" s="29" t="s">
        <v>5</v>
      </c>
      <c r="EU78" s="29" t="s">
        <v>5</v>
      </c>
      <c r="EV78" s="29" t="s">
        <v>5</v>
      </c>
      <c r="EW78" s="29" t="s">
        <v>5</v>
      </c>
      <c r="EX78" s="29" t="s">
        <v>5</v>
      </c>
      <c r="EY78" s="29" t="s">
        <v>5</v>
      </c>
      <c r="EZ78" s="29" t="s">
        <v>5</v>
      </c>
      <c r="FA78" s="29" t="s">
        <v>5</v>
      </c>
      <c r="FB78" s="29" t="s">
        <v>5</v>
      </c>
      <c r="FC78" s="29" t="s">
        <v>5</v>
      </c>
      <c r="FD78" s="29" t="s">
        <v>5</v>
      </c>
      <c r="FE78" s="29" t="s">
        <v>5</v>
      </c>
      <c r="FF78" s="29" t="s">
        <v>5</v>
      </c>
      <c r="FG78" s="29" t="s">
        <v>5</v>
      </c>
      <c r="FH78" s="29" t="s">
        <v>5</v>
      </c>
      <c r="FI78" s="29" t="s">
        <v>5</v>
      </c>
      <c r="FJ78" s="29" t="s">
        <v>5</v>
      </c>
      <c r="FK78" s="29" t="s">
        <v>5</v>
      </c>
      <c r="FL78" s="29" t="s">
        <v>5</v>
      </c>
      <c r="FM78" s="29" t="s">
        <v>5</v>
      </c>
      <c r="FN78" s="29" t="s">
        <v>5</v>
      </c>
    </row>
    <row r="79" spans="1:170" ht="81" customHeight="1" x14ac:dyDescent="0.25">
      <c r="A79" s="247"/>
      <c r="B79" s="251" t="s">
        <v>80</v>
      </c>
      <c r="C79" s="252"/>
      <c r="D79" s="19">
        <v>0.5</v>
      </c>
      <c r="E79" s="19">
        <v>1</v>
      </c>
      <c r="F79" s="19">
        <v>1</v>
      </c>
      <c r="G79" s="19">
        <v>1</v>
      </c>
      <c r="H79" s="19">
        <v>0.5</v>
      </c>
      <c r="I79" s="118">
        <v>1</v>
      </c>
      <c r="J79" s="118">
        <v>0.5</v>
      </c>
      <c r="K79" s="118">
        <v>0.5</v>
      </c>
      <c r="L79" s="118">
        <v>1</v>
      </c>
      <c r="M79" s="118">
        <v>0.5</v>
      </c>
      <c r="N79" s="119">
        <v>0.5</v>
      </c>
      <c r="O79" s="122">
        <v>0.5</v>
      </c>
      <c r="P79" s="120">
        <v>1</v>
      </c>
      <c r="Q79" s="120">
        <v>0.5</v>
      </c>
      <c r="R79" s="121">
        <v>0.5</v>
      </c>
      <c r="S79" s="120">
        <v>0.5</v>
      </c>
      <c r="T79" s="121">
        <v>0.5</v>
      </c>
      <c r="U79" s="120">
        <v>0.5</v>
      </c>
      <c r="V79" s="120">
        <v>0.5</v>
      </c>
      <c r="W79" s="120">
        <v>0.5</v>
      </c>
      <c r="X79" s="19">
        <v>0.5</v>
      </c>
      <c r="Y79" s="19">
        <v>0.5</v>
      </c>
      <c r="Z79" s="19">
        <v>0.5</v>
      </c>
      <c r="AA79" s="19">
        <v>0.5</v>
      </c>
      <c r="AB79" s="19">
        <v>0.5</v>
      </c>
      <c r="AC79" s="19">
        <v>0</v>
      </c>
      <c r="AD79" s="19">
        <v>0.5</v>
      </c>
      <c r="AE79" s="19">
        <v>0.5</v>
      </c>
      <c r="AF79" s="19">
        <v>0.5</v>
      </c>
      <c r="AG79" s="19">
        <v>0.5</v>
      </c>
      <c r="AH79" s="19">
        <v>0.5</v>
      </c>
      <c r="AI79" s="19">
        <v>0</v>
      </c>
      <c r="AJ79" s="19">
        <v>0</v>
      </c>
      <c r="AK79" s="19">
        <v>0</v>
      </c>
      <c r="AL79" s="19">
        <v>0.5</v>
      </c>
      <c r="AM79" s="19">
        <v>0.5</v>
      </c>
      <c r="AN79" s="19">
        <v>0.5</v>
      </c>
      <c r="AO79" s="19">
        <v>0.5</v>
      </c>
      <c r="AP79" s="19">
        <v>0.5</v>
      </c>
      <c r="AQ79" s="19">
        <v>0.5</v>
      </c>
      <c r="AR79" s="19">
        <v>0</v>
      </c>
      <c r="AS79" s="19">
        <v>1</v>
      </c>
      <c r="AT79" s="19">
        <v>0.5</v>
      </c>
      <c r="AU79" s="19">
        <v>0.5</v>
      </c>
      <c r="AV79" s="19">
        <v>0.5</v>
      </c>
      <c r="AW79" s="19">
        <v>0.5</v>
      </c>
      <c r="AX79" s="19">
        <v>0.5</v>
      </c>
      <c r="AY79" s="19">
        <v>0</v>
      </c>
      <c r="AZ79" s="19">
        <v>0.5</v>
      </c>
      <c r="BA79" s="19">
        <v>0.5</v>
      </c>
      <c r="BB79" s="19">
        <v>0.5</v>
      </c>
      <c r="BC79" s="19">
        <v>0</v>
      </c>
      <c r="BD79" s="19">
        <v>0</v>
      </c>
      <c r="BE79" s="19">
        <v>0.5</v>
      </c>
      <c r="BF79" s="19">
        <v>0.5</v>
      </c>
      <c r="BG79" s="19">
        <v>0.5</v>
      </c>
      <c r="BH79" s="19">
        <v>0</v>
      </c>
      <c r="BI79" s="19">
        <v>0</v>
      </c>
      <c r="BJ79" s="19">
        <v>0</v>
      </c>
      <c r="BK79" s="19">
        <v>0.5</v>
      </c>
      <c r="BL79" s="19">
        <v>0.5</v>
      </c>
      <c r="BM79" s="19">
        <v>0.5</v>
      </c>
      <c r="BN79" s="19">
        <v>0.5</v>
      </c>
      <c r="BO79" s="19">
        <v>0</v>
      </c>
      <c r="BP79" s="19">
        <v>0.5</v>
      </c>
      <c r="BQ79" s="19">
        <v>0.5</v>
      </c>
      <c r="BR79" s="19">
        <v>0.5</v>
      </c>
      <c r="BS79" s="19">
        <v>0.5</v>
      </c>
      <c r="BT79" s="19">
        <v>0.5</v>
      </c>
      <c r="BU79" s="19">
        <v>0.5</v>
      </c>
      <c r="BV79" s="19">
        <v>0.5</v>
      </c>
      <c r="BW79" s="19">
        <v>0.5</v>
      </c>
      <c r="BX79" s="19">
        <v>0.5</v>
      </c>
      <c r="BY79" s="19">
        <v>0</v>
      </c>
      <c r="BZ79" s="19">
        <v>0.5</v>
      </c>
      <c r="CA79" s="19">
        <v>0.5</v>
      </c>
      <c r="CB79" s="19">
        <v>0.5</v>
      </c>
      <c r="CC79" s="19">
        <v>0</v>
      </c>
      <c r="CD79" s="19">
        <v>0.5</v>
      </c>
      <c r="CE79" s="19">
        <v>0.5</v>
      </c>
      <c r="CF79" s="19">
        <v>0</v>
      </c>
      <c r="CG79" s="122">
        <v>0.5</v>
      </c>
      <c r="CH79" s="122">
        <v>0.5</v>
      </c>
      <c r="CI79" s="122">
        <v>0.5</v>
      </c>
      <c r="CJ79" s="122">
        <v>0.5</v>
      </c>
      <c r="CK79" s="128">
        <v>0.5</v>
      </c>
      <c r="CL79" s="128">
        <v>0.5</v>
      </c>
      <c r="CM79" s="122">
        <v>0.5</v>
      </c>
      <c r="CN79" s="122">
        <v>0.5</v>
      </c>
      <c r="CO79" s="122">
        <v>0.5</v>
      </c>
      <c r="CP79" s="19">
        <v>0.5</v>
      </c>
      <c r="CQ79" s="19">
        <v>0.5</v>
      </c>
      <c r="CR79" s="19">
        <v>0.5</v>
      </c>
      <c r="CS79" s="19">
        <v>0.5</v>
      </c>
      <c r="CT79" s="19">
        <v>1</v>
      </c>
      <c r="CU79" s="19">
        <v>0.5</v>
      </c>
      <c r="CV79" s="19">
        <v>1</v>
      </c>
      <c r="CW79" s="19">
        <v>0.5</v>
      </c>
      <c r="CX79" s="19">
        <v>0.5</v>
      </c>
      <c r="CY79" s="19">
        <v>0.5</v>
      </c>
      <c r="CZ79" s="19">
        <v>0.5</v>
      </c>
      <c r="DA79" s="19">
        <v>0.5</v>
      </c>
      <c r="DB79" s="19">
        <v>0</v>
      </c>
      <c r="DC79" s="19">
        <v>0.5</v>
      </c>
      <c r="DD79" s="19">
        <v>0.5</v>
      </c>
      <c r="DE79" s="19">
        <v>0.5</v>
      </c>
      <c r="DF79" s="19">
        <v>0.5</v>
      </c>
      <c r="DG79" s="19">
        <v>0.5</v>
      </c>
      <c r="DH79" s="19">
        <v>0.5</v>
      </c>
      <c r="DI79" s="19">
        <v>0.5</v>
      </c>
      <c r="DJ79" s="19">
        <v>0.5</v>
      </c>
      <c r="DK79" s="19">
        <v>0.5</v>
      </c>
      <c r="DL79" s="19">
        <v>0.5</v>
      </c>
      <c r="DM79" s="19">
        <v>0.5</v>
      </c>
      <c r="DN79" s="19">
        <v>0.5</v>
      </c>
      <c r="DO79" s="19">
        <v>0</v>
      </c>
      <c r="DP79" s="19">
        <v>0.5</v>
      </c>
      <c r="DQ79" s="19">
        <v>0.5</v>
      </c>
      <c r="DR79" s="19">
        <v>0.5</v>
      </c>
      <c r="DS79" s="19">
        <v>0.5</v>
      </c>
      <c r="DT79" s="19">
        <v>0.5</v>
      </c>
      <c r="DU79" s="19">
        <v>0.5</v>
      </c>
      <c r="DV79" s="19">
        <v>0</v>
      </c>
      <c r="DW79" s="19">
        <v>0</v>
      </c>
      <c r="DX79" s="19">
        <v>0</v>
      </c>
      <c r="DY79" s="19">
        <v>0</v>
      </c>
      <c r="DZ79" s="19">
        <v>0</v>
      </c>
      <c r="EA79" s="19">
        <v>0.5</v>
      </c>
      <c r="EB79" s="19">
        <v>0</v>
      </c>
      <c r="EC79" s="19">
        <v>0.5</v>
      </c>
      <c r="ED79" s="19">
        <v>0.5</v>
      </c>
      <c r="EE79" s="19">
        <v>0.5</v>
      </c>
      <c r="EF79" s="19">
        <v>0.5</v>
      </c>
      <c r="EG79" s="19">
        <v>0.5</v>
      </c>
      <c r="EH79" s="19">
        <v>0.5</v>
      </c>
      <c r="EI79" s="19">
        <v>0</v>
      </c>
      <c r="EJ79" s="19">
        <v>0</v>
      </c>
      <c r="EK79" s="19">
        <v>0.5</v>
      </c>
      <c r="EL79" s="19">
        <v>0.5</v>
      </c>
      <c r="EM79" s="19">
        <v>0.5</v>
      </c>
      <c r="EN79" s="19">
        <v>0.5</v>
      </c>
      <c r="EO79" s="19">
        <v>0.5</v>
      </c>
      <c r="EP79" s="19">
        <v>0.5</v>
      </c>
      <c r="EQ79" s="19">
        <v>0.5</v>
      </c>
      <c r="ER79" s="19">
        <v>0.5</v>
      </c>
      <c r="ES79" s="19">
        <v>0.5</v>
      </c>
      <c r="ET79" s="19">
        <v>0</v>
      </c>
      <c r="EU79" s="19">
        <v>0.5</v>
      </c>
      <c r="EV79" s="19">
        <v>0.5</v>
      </c>
      <c r="EW79" s="122">
        <v>0</v>
      </c>
      <c r="EX79" s="128">
        <v>0</v>
      </c>
      <c r="EY79" s="122">
        <v>0.5</v>
      </c>
      <c r="EZ79" s="122">
        <v>0.5</v>
      </c>
      <c r="FA79" s="122">
        <v>0.5</v>
      </c>
      <c r="FB79" s="19">
        <v>0.5</v>
      </c>
      <c r="FC79" s="19">
        <v>0</v>
      </c>
      <c r="FD79" s="19">
        <v>0</v>
      </c>
      <c r="FE79" s="19">
        <v>0</v>
      </c>
      <c r="FF79" s="19">
        <v>0</v>
      </c>
      <c r="FG79" s="19">
        <v>0.5</v>
      </c>
      <c r="FH79" s="19">
        <v>0</v>
      </c>
      <c r="FI79" s="19">
        <v>0</v>
      </c>
      <c r="FJ79" s="19">
        <v>0</v>
      </c>
      <c r="FK79" s="19">
        <v>0</v>
      </c>
      <c r="FL79" s="19">
        <v>0</v>
      </c>
      <c r="FM79" s="19">
        <v>0.5</v>
      </c>
      <c r="FN79" s="19">
        <v>0</v>
      </c>
    </row>
    <row r="80" spans="1:170" ht="30.75" customHeight="1" x14ac:dyDescent="0.25">
      <c r="A80" s="247"/>
      <c r="B80" s="251" t="s">
        <v>81</v>
      </c>
      <c r="C80" s="252"/>
      <c r="D80" s="19">
        <v>0</v>
      </c>
      <c r="E80" s="19">
        <v>0</v>
      </c>
      <c r="F80" s="19">
        <v>1</v>
      </c>
      <c r="G80" s="19">
        <v>1</v>
      </c>
      <c r="H80" s="19">
        <v>0</v>
      </c>
      <c r="I80" s="118">
        <v>1</v>
      </c>
      <c r="J80" s="118">
        <v>0</v>
      </c>
      <c r="K80" s="118">
        <v>0</v>
      </c>
      <c r="L80" s="118">
        <v>1</v>
      </c>
      <c r="M80" s="118">
        <v>0</v>
      </c>
      <c r="N80" s="119">
        <v>1</v>
      </c>
      <c r="O80" s="122">
        <v>1</v>
      </c>
      <c r="P80" s="120">
        <v>1</v>
      </c>
      <c r="Q80" s="120">
        <v>0</v>
      </c>
      <c r="R80" s="121">
        <v>0</v>
      </c>
      <c r="S80" s="120">
        <v>0</v>
      </c>
      <c r="T80" s="121">
        <v>0</v>
      </c>
      <c r="U80" s="120">
        <v>0</v>
      </c>
      <c r="V80" s="120">
        <v>0</v>
      </c>
      <c r="W80" s="120">
        <v>0</v>
      </c>
      <c r="X80" s="19">
        <v>0</v>
      </c>
      <c r="Y80" s="19">
        <v>0</v>
      </c>
      <c r="Z80" s="19">
        <v>0</v>
      </c>
      <c r="AA80" s="19">
        <v>0</v>
      </c>
      <c r="AB80" s="19">
        <v>0</v>
      </c>
      <c r="AC80" s="19">
        <v>0</v>
      </c>
      <c r="AD80" s="19">
        <v>0</v>
      </c>
      <c r="AE80" s="19">
        <v>0</v>
      </c>
      <c r="AF80" s="19">
        <v>0</v>
      </c>
      <c r="AG80" s="19">
        <v>0</v>
      </c>
      <c r="AH80" s="19">
        <v>1</v>
      </c>
      <c r="AI80" s="19">
        <v>0</v>
      </c>
      <c r="AJ80" s="19">
        <v>0</v>
      </c>
      <c r="AK80" s="19">
        <v>0</v>
      </c>
      <c r="AL80" s="19">
        <v>0</v>
      </c>
      <c r="AM80" s="19">
        <v>0</v>
      </c>
      <c r="AN80" s="19">
        <v>0</v>
      </c>
      <c r="AO80" s="19">
        <v>0</v>
      </c>
      <c r="AP80" s="19">
        <v>0</v>
      </c>
      <c r="AQ80" s="19">
        <v>0</v>
      </c>
      <c r="AR80" s="19">
        <v>0</v>
      </c>
      <c r="AS80" s="19">
        <v>1</v>
      </c>
      <c r="AT80" s="19">
        <v>0</v>
      </c>
      <c r="AU80" s="19">
        <v>0</v>
      </c>
      <c r="AV80" s="19">
        <v>0</v>
      </c>
      <c r="AW80" s="19">
        <v>0</v>
      </c>
      <c r="AX80" s="19">
        <v>0</v>
      </c>
      <c r="AY80" s="19">
        <v>0</v>
      </c>
      <c r="AZ80" s="19">
        <v>0</v>
      </c>
      <c r="BA80" s="19">
        <v>0</v>
      </c>
      <c r="BB80" s="19">
        <v>0</v>
      </c>
      <c r="BC80" s="19">
        <v>0</v>
      </c>
      <c r="BD80" s="19">
        <v>0</v>
      </c>
      <c r="BE80" s="19">
        <v>0</v>
      </c>
      <c r="BF80" s="19">
        <v>0</v>
      </c>
      <c r="BG80" s="19">
        <v>0</v>
      </c>
      <c r="BH80" s="19">
        <v>0</v>
      </c>
      <c r="BI80" s="19">
        <v>0</v>
      </c>
      <c r="BJ80" s="19">
        <v>0</v>
      </c>
      <c r="BK80" s="19">
        <v>0</v>
      </c>
      <c r="BL80" s="19">
        <v>0</v>
      </c>
      <c r="BM80" s="19">
        <v>0</v>
      </c>
      <c r="BN80" s="19">
        <v>0</v>
      </c>
      <c r="BO80" s="19">
        <v>0</v>
      </c>
      <c r="BP80" s="19">
        <v>0</v>
      </c>
      <c r="BQ80" s="19">
        <v>0</v>
      </c>
      <c r="BR80" s="19">
        <v>0</v>
      </c>
      <c r="BS80" s="19">
        <v>0</v>
      </c>
      <c r="BT80" s="19">
        <v>0</v>
      </c>
      <c r="BU80" s="19">
        <v>0</v>
      </c>
      <c r="BV80" s="19">
        <v>1</v>
      </c>
      <c r="BW80" s="19">
        <v>0</v>
      </c>
      <c r="BX80" s="19">
        <v>0</v>
      </c>
      <c r="BY80" s="19">
        <v>0</v>
      </c>
      <c r="BZ80" s="19">
        <v>0</v>
      </c>
      <c r="CA80" s="19">
        <v>0</v>
      </c>
      <c r="CB80" s="19">
        <v>0</v>
      </c>
      <c r="CC80" s="19">
        <v>0</v>
      </c>
      <c r="CD80" s="19">
        <v>0</v>
      </c>
      <c r="CE80" s="19">
        <v>0</v>
      </c>
      <c r="CF80" s="19">
        <v>0</v>
      </c>
      <c r="CG80" s="123">
        <v>0</v>
      </c>
      <c r="CH80" s="123">
        <v>1</v>
      </c>
      <c r="CI80" s="123">
        <v>0</v>
      </c>
      <c r="CJ80" s="123">
        <v>0</v>
      </c>
      <c r="CK80" s="124">
        <v>0</v>
      </c>
      <c r="CL80" s="124">
        <v>0</v>
      </c>
      <c r="CM80" s="123">
        <v>0</v>
      </c>
      <c r="CN80" s="123">
        <v>1</v>
      </c>
      <c r="CO80" s="123">
        <v>1</v>
      </c>
      <c r="CP80" s="19">
        <v>0</v>
      </c>
      <c r="CQ80" s="19">
        <v>1</v>
      </c>
      <c r="CR80" s="19">
        <v>0</v>
      </c>
      <c r="CS80" s="19">
        <v>0</v>
      </c>
      <c r="CT80" s="19">
        <v>1</v>
      </c>
      <c r="CU80" s="19">
        <v>0</v>
      </c>
      <c r="CV80" s="19">
        <v>1</v>
      </c>
      <c r="CW80" s="19">
        <v>0</v>
      </c>
      <c r="CX80" s="19">
        <v>0</v>
      </c>
      <c r="CY80" s="19">
        <v>0</v>
      </c>
      <c r="CZ80" s="19">
        <v>1</v>
      </c>
      <c r="DA80" s="19">
        <v>0</v>
      </c>
      <c r="DB80" s="19">
        <v>0</v>
      </c>
      <c r="DC80" s="19">
        <v>0</v>
      </c>
      <c r="DD80" s="19">
        <v>0</v>
      </c>
      <c r="DE80" s="19">
        <v>0</v>
      </c>
      <c r="DF80" s="19">
        <v>0</v>
      </c>
      <c r="DG80" s="19">
        <v>0</v>
      </c>
      <c r="DH80" s="19">
        <v>0</v>
      </c>
      <c r="DI80" s="19">
        <v>0</v>
      </c>
      <c r="DJ80" s="19">
        <v>0</v>
      </c>
      <c r="DK80" s="19">
        <v>0</v>
      </c>
      <c r="DL80" s="19">
        <v>0</v>
      </c>
      <c r="DM80" s="19">
        <v>0</v>
      </c>
      <c r="DN80" s="19">
        <v>0</v>
      </c>
      <c r="DO80" s="19">
        <v>0</v>
      </c>
      <c r="DP80" s="19">
        <v>0</v>
      </c>
      <c r="DQ80" s="19">
        <v>0</v>
      </c>
      <c r="DR80" s="19">
        <v>0</v>
      </c>
      <c r="DS80" s="19">
        <v>0</v>
      </c>
      <c r="DT80" s="19">
        <v>0</v>
      </c>
      <c r="DU80" s="19">
        <v>0</v>
      </c>
      <c r="DV80" s="19">
        <v>0</v>
      </c>
      <c r="DW80" s="19">
        <v>0</v>
      </c>
      <c r="DX80" s="19">
        <v>0</v>
      </c>
      <c r="DY80" s="19">
        <v>0</v>
      </c>
      <c r="DZ80" s="19">
        <v>0</v>
      </c>
      <c r="EA80" s="19">
        <v>0</v>
      </c>
      <c r="EB80" s="19">
        <v>0</v>
      </c>
      <c r="EC80" s="19">
        <v>0</v>
      </c>
      <c r="ED80" s="19">
        <v>0</v>
      </c>
      <c r="EE80" s="19">
        <v>0</v>
      </c>
      <c r="EF80" s="19">
        <v>0</v>
      </c>
      <c r="EG80" s="19">
        <v>0</v>
      </c>
      <c r="EH80" s="19">
        <v>0</v>
      </c>
      <c r="EI80" s="19">
        <v>0</v>
      </c>
      <c r="EJ80" s="19">
        <v>0</v>
      </c>
      <c r="EK80" s="19">
        <v>0</v>
      </c>
      <c r="EL80" s="19">
        <v>0</v>
      </c>
      <c r="EM80" s="19">
        <v>0</v>
      </c>
      <c r="EN80" s="19">
        <v>0</v>
      </c>
      <c r="EO80" s="19">
        <v>0</v>
      </c>
      <c r="EP80" s="19">
        <v>0</v>
      </c>
      <c r="EQ80" s="19">
        <v>0</v>
      </c>
      <c r="ER80" s="19">
        <v>0</v>
      </c>
      <c r="ES80" s="19">
        <v>0</v>
      </c>
      <c r="ET80" s="19">
        <v>0</v>
      </c>
      <c r="EU80" s="19">
        <v>0</v>
      </c>
      <c r="EV80" s="19">
        <v>0</v>
      </c>
      <c r="EW80" s="123">
        <v>0</v>
      </c>
      <c r="EX80" s="124">
        <v>0</v>
      </c>
      <c r="EY80" s="123">
        <v>0</v>
      </c>
      <c r="EZ80" s="123">
        <v>1</v>
      </c>
      <c r="FA80" s="123">
        <v>0</v>
      </c>
      <c r="FB80" s="19">
        <v>0</v>
      </c>
      <c r="FC80" s="19">
        <v>0</v>
      </c>
      <c r="FD80" s="19">
        <v>0</v>
      </c>
      <c r="FE80" s="19">
        <v>0</v>
      </c>
      <c r="FF80" s="19">
        <v>0</v>
      </c>
      <c r="FG80" s="19">
        <v>0</v>
      </c>
      <c r="FH80" s="19">
        <v>0</v>
      </c>
      <c r="FI80" s="19">
        <v>0</v>
      </c>
      <c r="FJ80" s="19">
        <v>0</v>
      </c>
      <c r="FK80" s="19">
        <v>0</v>
      </c>
      <c r="FL80" s="19">
        <v>0</v>
      </c>
      <c r="FM80" s="19">
        <v>0</v>
      </c>
      <c r="FN80" s="19">
        <v>0</v>
      </c>
    </row>
    <row r="81" spans="1:170" ht="33.75" customHeight="1" x14ac:dyDescent="0.25">
      <c r="A81" s="247"/>
      <c r="B81" s="251" t="s">
        <v>82</v>
      </c>
      <c r="C81" s="252"/>
      <c r="D81" s="19">
        <v>0</v>
      </c>
      <c r="E81" s="19">
        <v>0</v>
      </c>
      <c r="F81" s="19">
        <v>1</v>
      </c>
      <c r="G81" s="19">
        <v>1</v>
      </c>
      <c r="H81" s="19">
        <v>0</v>
      </c>
      <c r="I81" s="118">
        <v>1</v>
      </c>
      <c r="J81" s="118">
        <v>0</v>
      </c>
      <c r="K81" s="118">
        <v>0</v>
      </c>
      <c r="L81" s="118">
        <v>0</v>
      </c>
      <c r="M81" s="118">
        <v>0</v>
      </c>
      <c r="N81" s="119">
        <v>0</v>
      </c>
      <c r="O81" s="122">
        <v>1</v>
      </c>
      <c r="P81" s="120">
        <v>1</v>
      </c>
      <c r="Q81" s="120">
        <v>0</v>
      </c>
      <c r="R81" s="121">
        <v>0</v>
      </c>
      <c r="S81" s="120">
        <v>0</v>
      </c>
      <c r="T81" s="121">
        <v>0</v>
      </c>
      <c r="U81" s="120">
        <v>0</v>
      </c>
      <c r="V81" s="120">
        <v>0</v>
      </c>
      <c r="W81" s="120">
        <v>0</v>
      </c>
      <c r="X81" s="19">
        <v>0</v>
      </c>
      <c r="Y81" s="19">
        <v>0</v>
      </c>
      <c r="Z81" s="19">
        <v>0</v>
      </c>
      <c r="AA81" s="19">
        <v>0</v>
      </c>
      <c r="AB81" s="19">
        <v>0</v>
      </c>
      <c r="AC81" s="19">
        <v>0</v>
      </c>
      <c r="AD81" s="19">
        <v>0</v>
      </c>
      <c r="AE81" s="19">
        <v>1</v>
      </c>
      <c r="AF81" s="19">
        <v>0</v>
      </c>
      <c r="AG81" s="19">
        <v>0</v>
      </c>
      <c r="AH81" s="19">
        <v>0</v>
      </c>
      <c r="AI81" s="19">
        <v>0</v>
      </c>
      <c r="AJ81" s="19">
        <v>0</v>
      </c>
      <c r="AK81" s="19">
        <v>0</v>
      </c>
      <c r="AL81" s="19">
        <v>0</v>
      </c>
      <c r="AM81" s="19">
        <v>0</v>
      </c>
      <c r="AN81" s="19">
        <v>0</v>
      </c>
      <c r="AO81" s="19">
        <v>0</v>
      </c>
      <c r="AP81" s="19">
        <v>0</v>
      </c>
      <c r="AQ81" s="19">
        <v>0</v>
      </c>
      <c r="AR81" s="19">
        <v>0</v>
      </c>
      <c r="AS81" s="19">
        <v>1</v>
      </c>
      <c r="AT81" s="19">
        <v>0</v>
      </c>
      <c r="AU81" s="19">
        <v>0</v>
      </c>
      <c r="AV81" s="19">
        <v>0</v>
      </c>
      <c r="AW81" s="19">
        <v>0</v>
      </c>
      <c r="AX81" s="19">
        <v>0</v>
      </c>
      <c r="AY81" s="19">
        <v>0</v>
      </c>
      <c r="AZ81" s="19">
        <v>0</v>
      </c>
      <c r="BA81" s="19">
        <v>0</v>
      </c>
      <c r="BB81" s="19">
        <v>0</v>
      </c>
      <c r="BC81" s="19">
        <v>0</v>
      </c>
      <c r="BD81" s="19">
        <v>0</v>
      </c>
      <c r="BE81" s="19">
        <v>0</v>
      </c>
      <c r="BF81" s="19">
        <v>0</v>
      </c>
      <c r="BG81" s="19">
        <v>0</v>
      </c>
      <c r="BH81" s="19">
        <v>0</v>
      </c>
      <c r="BI81" s="19">
        <v>0</v>
      </c>
      <c r="BJ81" s="19">
        <v>0</v>
      </c>
      <c r="BK81" s="19">
        <v>0</v>
      </c>
      <c r="BL81" s="19">
        <v>0</v>
      </c>
      <c r="BM81" s="19">
        <v>0</v>
      </c>
      <c r="BN81" s="19">
        <v>0</v>
      </c>
      <c r="BO81" s="19">
        <v>0</v>
      </c>
      <c r="BP81" s="19">
        <v>0</v>
      </c>
      <c r="BQ81" s="19">
        <v>0</v>
      </c>
      <c r="BR81" s="19">
        <v>0</v>
      </c>
      <c r="BS81" s="19">
        <v>0</v>
      </c>
      <c r="BT81" s="19">
        <v>0</v>
      </c>
      <c r="BU81" s="19">
        <v>0</v>
      </c>
      <c r="BV81" s="19">
        <v>1</v>
      </c>
      <c r="BW81" s="19">
        <v>0</v>
      </c>
      <c r="BX81" s="19">
        <v>1</v>
      </c>
      <c r="BY81" s="19">
        <v>0</v>
      </c>
      <c r="BZ81" s="19">
        <v>0</v>
      </c>
      <c r="CA81" s="19">
        <v>0</v>
      </c>
      <c r="CB81" s="19">
        <v>0</v>
      </c>
      <c r="CC81" s="19">
        <v>0</v>
      </c>
      <c r="CD81" s="19">
        <v>0</v>
      </c>
      <c r="CE81" s="19">
        <v>0</v>
      </c>
      <c r="CF81" s="19">
        <v>0</v>
      </c>
      <c r="CG81" s="19">
        <v>0</v>
      </c>
      <c r="CH81" s="123">
        <v>1</v>
      </c>
      <c r="CI81" s="19">
        <v>0</v>
      </c>
      <c r="CJ81" s="19">
        <v>0</v>
      </c>
      <c r="CK81" s="124">
        <v>0</v>
      </c>
      <c r="CL81" s="124">
        <v>0</v>
      </c>
      <c r="CM81" s="19">
        <v>0</v>
      </c>
      <c r="CN81" s="19">
        <v>0</v>
      </c>
      <c r="CO81" s="19">
        <v>0</v>
      </c>
      <c r="CP81" s="19">
        <v>0</v>
      </c>
      <c r="CQ81" s="19">
        <v>0</v>
      </c>
      <c r="CR81" s="19">
        <v>1</v>
      </c>
      <c r="CS81" s="19">
        <v>0</v>
      </c>
      <c r="CT81" s="19">
        <v>0</v>
      </c>
      <c r="CU81" s="19">
        <v>0</v>
      </c>
      <c r="CV81" s="19">
        <v>0</v>
      </c>
      <c r="CW81" s="19">
        <v>0</v>
      </c>
      <c r="CX81" s="19">
        <v>0</v>
      </c>
      <c r="CY81" s="19">
        <v>0</v>
      </c>
      <c r="CZ81" s="19">
        <v>0</v>
      </c>
      <c r="DA81" s="19">
        <v>0</v>
      </c>
      <c r="DB81" s="19">
        <v>0</v>
      </c>
      <c r="DC81" s="19">
        <v>0</v>
      </c>
      <c r="DD81" s="19">
        <v>0</v>
      </c>
      <c r="DE81" s="19">
        <v>0</v>
      </c>
      <c r="DF81" s="19">
        <v>0</v>
      </c>
      <c r="DG81" s="19">
        <v>0</v>
      </c>
      <c r="DH81" s="19">
        <v>0</v>
      </c>
      <c r="DI81" s="19">
        <v>0</v>
      </c>
      <c r="DJ81" s="19">
        <v>0</v>
      </c>
      <c r="DK81" s="19">
        <v>0</v>
      </c>
      <c r="DL81" s="19">
        <v>0</v>
      </c>
      <c r="DM81" s="19">
        <v>0</v>
      </c>
      <c r="DN81" s="19">
        <v>0</v>
      </c>
      <c r="DO81" s="19">
        <v>0</v>
      </c>
      <c r="DP81" s="19">
        <v>0</v>
      </c>
      <c r="DQ81" s="19">
        <v>0</v>
      </c>
      <c r="DR81" s="19">
        <v>0</v>
      </c>
      <c r="DS81" s="19">
        <v>0</v>
      </c>
      <c r="DT81" s="19">
        <v>0</v>
      </c>
      <c r="DU81" s="19">
        <v>0</v>
      </c>
      <c r="DV81" s="19">
        <v>0</v>
      </c>
      <c r="DW81" s="19">
        <v>0</v>
      </c>
      <c r="DX81" s="19">
        <v>0</v>
      </c>
      <c r="DY81" s="19">
        <v>0</v>
      </c>
      <c r="DZ81" s="19">
        <v>0</v>
      </c>
      <c r="EA81" s="19">
        <v>0</v>
      </c>
      <c r="EB81" s="19">
        <v>0</v>
      </c>
      <c r="EC81" s="19">
        <v>0</v>
      </c>
      <c r="ED81" s="19">
        <v>0</v>
      </c>
      <c r="EE81" s="19">
        <v>0</v>
      </c>
      <c r="EF81" s="19">
        <v>0</v>
      </c>
      <c r="EG81" s="19">
        <v>0</v>
      </c>
      <c r="EH81" s="19">
        <v>0</v>
      </c>
      <c r="EI81" s="19">
        <v>0</v>
      </c>
      <c r="EJ81" s="19">
        <v>0</v>
      </c>
      <c r="EK81" s="19">
        <v>0</v>
      </c>
      <c r="EL81" s="19">
        <v>0</v>
      </c>
      <c r="EM81" s="19">
        <v>0</v>
      </c>
      <c r="EN81" s="19">
        <v>0</v>
      </c>
      <c r="EO81" s="19">
        <v>0</v>
      </c>
      <c r="EP81" s="19">
        <v>0</v>
      </c>
      <c r="EQ81" s="19">
        <v>0</v>
      </c>
      <c r="ER81" s="19">
        <v>0</v>
      </c>
      <c r="ES81" s="19">
        <v>0</v>
      </c>
      <c r="ET81" s="19">
        <v>0</v>
      </c>
      <c r="EU81" s="19">
        <v>0</v>
      </c>
      <c r="EV81" s="19">
        <v>1</v>
      </c>
      <c r="EW81" s="123" t="s">
        <v>255</v>
      </c>
      <c r="EX81" s="123" t="s">
        <v>255</v>
      </c>
      <c r="EY81" s="123" t="s">
        <v>255</v>
      </c>
      <c r="EZ81" s="123" t="s">
        <v>255</v>
      </c>
      <c r="FA81" s="123" t="s">
        <v>255</v>
      </c>
      <c r="FB81" s="19" t="s">
        <v>255</v>
      </c>
      <c r="FC81" s="19" t="s">
        <v>255</v>
      </c>
      <c r="FD81" s="19" t="s">
        <v>255</v>
      </c>
      <c r="FE81" s="19" t="s">
        <v>255</v>
      </c>
      <c r="FF81" s="19" t="s">
        <v>255</v>
      </c>
      <c r="FG81" s="19" t="s">
        <v>255</v>
      </c>
      <c r="FH81" s="19" t="s">
        <v>255</v>
      </c>
      <c r="FI81" s="19" t="s">
        <v>255</v>
      </c>
      <c r="FJ81" s="19" t="s">
        <v>255</v>
      </c>
      <c r="FK81" s="19">
        <v>0</v>
      </c>
      <c r="FL81" s="19">
        <v>0</v>
      </c>
      <c r="FM81" s="19" t="s">
        <v>255</v>
      </c>
      <c r="FN81" s="19" t="s">
        <v>255</v>
      </c>
    </row>
    <row r="82" spans="1:170" ht="30.75" customHeight="1" x14ac:dyDescent="0.25">
      <c r="A82" s="247"/>
      <c r="B82" s="251" t="s">
        <v>83</v>
      </c>
      <c r="C82" s="252"/>
      <c r="D82" s="19">
        <v>0</v>
      </c>
      <c r="E82" s="19">
        <v>0</v>
      </c>
      <c r="F82" s="19">
        <v>1</v>
      </c>
      <c r="G82" s="19">
        <v>1</v>
      </c>
      <c r="H82" s="19">
        <v>0</v>
      </c>
      <c r="I82" s="118">
        <v>1</v>
      </c>
      <c r="J82" s="118">
        <v>0</v>
      </c>
      <c r="K82" s="118">
        <v>0</v>
      </c>
      <c r="L82" s="118">
        <v>0</v>
      </c>
      <c r="M82" s="118">
        <v>0</v>
      </c>
      <c r="N82" s="119">
        <v>0</v>
      </c>
      <c r="O82" s="122">
        <v>0</v>
      </c>
      <c r="P82" s="120">
        <v>1</v>
      </c>
      <c r="Q82" s="120">
        <v>0</v>
      </c>
      <c r="R82" s="121">
        <v>0</v>
      </c>
      <c r="S82" s="120">
        <v>0</v>
      </c>
      <c r="T82" s="121">
        <v>0</v>
      </c>
      <c r="U82" s="120">
        <v>0</v>
      </c>
      <c r="V82" s="120">
        <v>0</v>
      </c>
      <c r="W82" s="120">
        <v>0</v>
      </c>
      <c r="X82" s="19">
        <v>0</v>
      </c>
      <c r="Y82" s="19">
        <v>0</v>
      </c>
      <c r="Z82" s="19">
        <v>0</v>
      </c>
      <c r="AA82" s="19">
        <v>0</v>
      </c>
      <c r="AB82" s="19">
        <v>0</v>
      </c>
      <c r="AC82" s="19">
        <v>0</v>
      </c>
      <c r="AD82" s="19">
        <v>0</v>
      </c>
      <c r="AE82" s="19">
        <v>0</v>
      </c>
      <c r="AF82" s="19">
        <v>0</v>
      </c>
      <c r="AG82" s="19">
        <v>0</v>
      </c>
      <c r="AH82" s="19">
        <v>0</v>
      </c>
      <c r="AI82" s="19">
        <v>0</v>
      </c>
      <c r="AJ82" s="19">
        <v>0</v>
      </c>
      <c r="AK82" s="19">
        <v>0</v>
      </c>
      <c r="AL82" s="19">
        <v>0</v>
      </c>
      <c r="AM82" s="19">
        <v>0</v>
      </c>
      <c r="AN82" s="19">
        <v>0</v>
      </c>
      <c r="AO82" s="19">
        <v>0</v>
      </c>
      <c r="AP82" s="19">
        <v>0</v>
      </c>
      <c r="AQ82" s="19">
        <v>0</v>
      </c>
      <c r="AR82" s="19">
        <v>0</v>
      </c>
      <c r="AS82" s="19">
        <v>1</v>
      </c>
      <c r="AT82" s="19">
        <v>0</v>
      </c>
      <c r="AU82" s="19">
        <v>0</v>
      </c>
      <c r="AV82" s="19">
        <v>0</v>
      </c>
      <c r="AW82" s="19">
        <v>0</v>
      </c>
      <c r="AX82" s="19">
        <v>0</v>
      </c>
      <c r="AY82" s="19">
        <v>0</v>
      </c>
      <c r="AZ82" s="19">
        <v>0</v>
      </c>
      <c r="BA82" s="19">
        <v>0</v>
      </c>
      <c r="BB82" s="19">
        <v>0</v>
      </c>
      <c r="BC82" s="19">
        <v>0</v>
      </c>
      <c r="BD82" s="19">
        <v>0</v>
      </c>
      <c r="BE82" s="19">
        <v>0</v>
      </c>
      <c r="BF82" s="19">
        <v>0</v>
      </c>
      <c r="BG82" s="19">
        <v>0</v>
      </c>
      <c r="BH82" s="19">
        <v>0</v>
      </c>
      <c r="BI82" s="19">
        <v>0</v>
      </c>
      <c r="BJ82" s="19">
        <v>0</v>
      </c>
      <c r="BK82" s="19">
        <v>0</v>
      </c>
      <c r="BL82" s="19">
        <v>0</v>
      </c>
      <c r="BM82" s="19">
        <v>0</v>
      </c>
      <c r="BN82" s="19">
        <v>0</v>
      </c>
      <c r="BO82" s="19">
        <v>0</v>
      </c>
      <c r="BP82" s="19">
        <v>0</v>
      </c>
      <c r="BQ82" s="19">
        <v>0</v>
      </c>
      <c r="BR82" s="19">
        <v>0</v>
      </c>
      <c r="BS82" s="19">
        <v>0</v>
      </c>
      <c r="BT82" s="19">
        <v>0</v>
      </c>
      <c r="BU82" s="19">
        <v>0</v>
      </c>
      <c r="BV82" s="19">
        <v>1</v>
      </c>
      <c r="BW82" s="19">
        <v>0</v>
      </c>
      <c r="BX82" s="19">
        <v>0</v>
      </c>
      <c r="BY82" s="19">
        <v>0</v>
      </c>
      <c r="BZ82" s="19">
        <v>0</v>
      </c>
      <c r="CA82" s="19">
        <v>0</v>
      </c>
      <c r="CB82" s="19">
        <v>0</v>
      </c>
      <c r="CC82" s="19">
        <v>0</v>
      </c>
      <c r="CD82" s="19">
        <v>0</v>
      </c>
      <c r="CE82" s="19">
        <v>0</v>
      </c>
      <c r="CF82" s="19">
        <v>0</v>
      </c>
      <c r="CG82" s="123">
        <v>0</v>
      </c>
      <c r="CH82" s="123">
        <v>1</v>
      </c>
      <c r="CI82" s="19">
        <v>0</v>
      </c>
      <c r="CJ82" s="19">
        <v>0</v>
      </c>
      <c r="CK82" s="124">
        <v>0</v>
      </c>
      <c r="CL82" s="124">
        <v>0</v>
      </c>
      <c r="CM82" s="19">
        <v>0</v>
      </c>
      <c r="CN82" s="19">
        <v>0</v>
      </c>
      <c r="CO82" s="123">
        <v>0</v>
      </c>
      <c r="CP82" s="19">
        <v>0</v>
      </c>
      <c r="CQ82" s="19">
        <v>0</v>
      </c>
      <c r="CR82" s="19">
        <v>0</v>
      </c>
      <c r="CS82" s="19">
        <v>0</v>
      </c>
      <c r="CT82" s="19">
        <v>0</v>
      </c>
      <c r="CU82" s="19">
        <v>0</v>
      </c>
      <c r="CV82" s="19">
        <v>0</v>
      </c>
      <c r="CW82" s="19">
        <v>0</v>
      </c>
      <c r="CX82" s="19">
        <v>0</v>
      </c>
      <c r="CY82" s="19">
        <v>0</v>
      </c>
      <c r="CZ82" s="19">
        <v>0</v>
      </c>
      <c r="DA82" s="19">
        <v>0</v>
      </c>
      <c r="DB82" s="19">
        <v>0</v>
      </c>
      <c r="DC82" s="19">
        <v>0</v>
      </c>
      <c r="DD82" s="19">
        <v>0</v>
      </c>
      <c r="DE82" s="19">
        <v>0</v>
      </c>
      <c r="DF82" s="19">
        <v>0</v>
      </c>
      <c r="DG82" s="19">
        <v>0</v>
      </c>
      <c r="DH82" s="19">
        <v>0</v>
      </c>
      <c r="DI82" s="19">
        <v>0</v>
      </c>
      <c r="DJ82" s="19">
        <v>0</v>
      </c>
      <c r="DK82" s="19">
        <v>0</v>
      </c>
      <c r="DL82" s="19">
        <v>0</v>
      </c>
      <c r="DM82" s="19">
        <v>0</v>
      </c>
      <c r="DN82" s="19">
        <v>0</v>
      </c>
      <c r="DO82" s="19">
        <v>0</v>
      </c>
      <c r="DP82" s="19">
        <v>0</v>
      </c>
      <c r="DQ82" s="19">
        <v>0</v>
      </c>
      <c r="DR82" s="19">
        <v>0</v>
      </c>
      <c r="DS82" s="19">
        <v>0</v>
      </c>
      <c r="DT82" s="19">
        <v>0</v>
      </c>
      <c r="DU82" s="19">
        <v>0</v>
      </c>
      <c r="DV82" s="19">
        <v>0</v>
      </c>
      <c r="DW82" s="19">
        <v>0</v>
      </c>
      <c r="DX82" s="19">
        <v>0</v>
      </c>
      <c r="DY82" s="19">
        <v>0</v>
      </c>
      <c r="DZ82" s="19">
        <v>0</v>
      </c>
      <c r="EA82" s="19">
        <v>0</v>
      </c>
      <c r="EB82" s="19">
        <v>0</v>
      </c>
      <c r="EC82" s="19">
        <v>0</v>
      </c>
      <c r="ED82" s="19">
        <v>0</v>
      </c>
      <c r="EE82" s="19">
        <v>0</v>
      </c>
      <c r="EF82" s="19">
        <v>0</v>
      </c>
      <c r="EG82" s="19">
        <v>0</v>
      </c>
      <c r="EH82" s="19">
        <v>0</v>
      </c>
      <c r="EI82" s="19">
        <v>0</v>
      </c>
      <c r="EJ82" s="19">
        <v>0</v>
      </c>
      <c r="EK82" s="19">
        <v>0</v>
      </c>
      <c r="EL82" s="19">
        <v>0</v>
      </c>
      <c r="EM82" s="19">
        <v>0</v>
      </c>
      <c r="EN82" s="19">
        <v>0</v>
      </c>
      <c r="EO82" s="19">
        <v>0</v>
      </c>
      <c r="EP82" s="19">
        <v>0</v>
      </c>
      <c r="EQ82" s="19">
        <v>0</v>
      </c>
      <c r="ER82" s="19">
        <v>0</v>
      </c>
      <c r="ES82" s="19">
        <v>0</v>
      </c>
      <c r="ET82" s="19">
        <v>0</v>
      </c>
      <c r="EU82" s="19">
        <v>0</v>
      </c>
      <c r="EV82" s="19">
        <v>1</v>
      </c>
      <c r="EW82" s="123">
        <v>0</v>
      </c>
      <c r="EX82" s="124">
        <v>0</v>
      </c>
      <c r="EY82" s="19">
        <v>0</v>
      </c>
      <c r="EZ82" s="122">
        <v>0</v>
      </c>
      <c r="FA82" s="122">
        <v>0</v>
      </c>
      <c r="FB82" s="19">
        <v>0</v>
      </c>
      <c r="FC82" s="19">
        <v>0</v>
      </c>
      <c r="FD82" s="19">
        <v>0</v>
      </c>
      <c r="FE82" s="19">
        <v>0</v>
      </c>
      <c r="FF82" s="19">
        <v>0</v>
      </c>
      <c r="FG82" s="19">
        <v>0</v>
      </c>
      <c r="FH82" s="19">
        <v>0</v>
      </c>
      <c r="FI82" s="19">
        <v>0</v>
      </c>
      <c r="FJ82" s="19">
        <v>0</v>
      </c>
      <c r="FK82" s="19">
        <v>0</v>
      </c>
      <c r="FL82" s="19">
        <v>0</v>
      </c>
      <c r="FM82" s="19">
        <v>0</v>
      </c>
      <c r="FN82" s="19">
        <v>0</v>
      </c>
    </row>
    <row r="83" spans="1:170" ht="46.5" customHeight="1" x14ac:dyDescent="0.25">
      <c r="A83" s="247"/>
      <c r="B83" s="251" t="s">
        <v>84</v>
      </c>
      <c r="C83" s="252"/>
      <c r="D83" s="19">
        <v>0</v>
      </c>
      <c r="E83" s="19">
        <v>0</v>
      </c>
      <c r="F83" s="19">
        <v>1</v>
      </c>
      <c r="G83" s="19">
        <v>1</v>
      </c>
      <c r="H83" s="19">
        <v>0</v>
      </c>
      <c r="I83" s="118">
        <v>1</v>
      </c>
      <c r="J83" s="118">
        <v>0</v>
      </c>
      <c r="K83" s="118">
        <v>0</v>
      </c>
      <c r="L83" s="118">
        <v>0</v>
      </c>
      <c r="M83" s="118">
        <v>0</v>
      </c>
      <c r="N83" s="119">
        <v>1</v>
      </c>
      <c r="O83" s="122">
        <v>0</v>
      </c>
      <c r="P83" s="120">
        <v>1</v>
      </c>
      <c r="Q83" s="120">
        <v>0</v>
      </c>
      <c r="R83" s="121">
        <v>0</v>
      </c>
      <c r="S83" s="120">
        <v>0</v>
      </c>
      <c r="T83" s="121">
        <v>0</v>
      </c>
      <c r="U83" s="120">
        <v>0</v>
      </c>
      <c r="V83" s="120">
        <v>0</v>
      </c>
      <c r="W83" s="120">
        <v>0</v>
      </c>
      <c r="X83" s="19">
        <v>0</v>
      </c>
      <c r="Y83" s="19">
        <v>0</v>
      </c>
      <c r="Z83" s="19">
        <v>0</v>
      </c>
      <c r="AA83" s="19">
        <v>0</v>
      </c>
      <c r="AB83" s="19">
        <v>0</v>
      </c>
      <c r="AC83" s="19">
        <v>0</v>
      </c>
      <c r="AD83" s="19">
        <v>0</v>
      </c>
      <c r="AE83" s="19">
        <v>0</v>
      </c>
      <c r="AF83" s="19">
        <v>0</v>
      </c>
      <c r="AG83" s="19">
        <v>0</v>
      </c>
      <c r="AH83" s="19">
        <v>0</v>
      </c>
      <c r="AI83" s="19">
        <v>0</v>
      </c>
      <c r="AJ83" s="19">
        <v>0</v>
      </c>
      <c r="AK83" s="19">
        <v>0</v>
      </c>
      <c r="AL83" s="19">
        <v>0</v>
      </c>
      <c r="AM83" s="19">
        <v>0</v>
      </c>
      <c r="AN83" s="19">
        <v>0</v>
      </c>
      <c r="AO83" s="19">
        <v>0</v>
      </c>
      <c r="AP83" s="19">
        <v>0</v>
      </c>
      <c r="AQ83" s="19">
        <v>0</v>
      </c>
      <c r="AR83" s="19">
        <v>0</v>
      </c>
      <c r="AS83" s="19">
        <v>1</v>
      </c>
      <c r="AT83" s="19">
        <v>0</v>
      </c>
      <c r="AU83" s="19">
        <v>0</v>
      </c>
      <c r="AV83" s="19">
        <v>0</v>
      </c>
      <c r="AW83" s="19">
        <v>0</v>
      </c>
      <c r="AX83" s="19">
        <v>0</v>
      </c>
      <c r="AY83" s="19">
        <v>0</v>
      </c>
      <c r="AZ83" s="19">
        <v>0</v>
      </c>
      <c r="BA83" s="19">
        <v>0</v>
      </c>
      <c r="BB83" s="19">
        <v>0</v>
      </c>
      <c r="BC83" s="19">
        <v>0</v>
      </c>
      <c r="BD83" s="19">
        <v>0</v>
      </c>
      <c r="BE83" s="19">
        <v>0</v>
      </c>
      <c r="BF83" s="19">
        <v>0</v>
      </c>
      <c r="BG83" s="19">
        <v>0</v>
      </c>
      <c r="BH83" s="19">
        <v>0</v>
      </c>
      <c r="BI83" s="19">
        <v>0</v>
      </c>
      <c r="BJ83" s="19">
        <v>0</v>
      </c>
      <c r="BK83" s="19">
        <v>0</v>
      </c>
      <c r="BL83" s="19">
        <v>0</v>
      </c>
      <c r="BM83" s="19">
        <v>0</v>
      </c>
      <c r="BN83" s="19">
        <v>0</v>
      </c>
      <c r="BO83" s="19">
        <v>0</v>
      </c>
      <c r="BP83" s="19">
        <v>0</v>
      </c>
      <c r="BQ83" s="19">
        <v>0</v>
      </c>
      <c r="BR83" s="19">
        <v>0</v>
      </c>
      <c r="BS83" s="19">
        <v>0</v>
      </c>
      <c r="BT83" s="19">
        <v>0</v>
      </c>
      <c r="BU83" s="19">
        <v>0</v>
      </c>
      <c r="BV83" s="19">
        <v>1</v>
      </c>
      <c r="BW83" s="19">
        <v>0</v>
      </c>
      <c r="BX83" s="19">
        <v>0</v>
      </c>
      <c r="BY83" s="19">
        <v>0</v>
      </c>
      <c r="BZ83" s="19">
        <v>0</v>
      </c>
      <c r="CA83" s="19">
        <v>0</v>
      </c>
      <c r="CB83" s="19">
        <v>0</v>
      </c>
      <c r="CC83" s="19">
        <v>0</v>
      </c>
      <c r="CD83" s="19">
        <v>0</v>
      </c>
      <c r="CE83" s="19">
        <v>0</v>
      </c>
      <c r="CF83" s="19">
        <v>0</v>
      </c>
      <c r="CG83" s="123" t="s">
        <v>255</v>
      </c>
      <c r="CH83" s="123" t="s">
        <v>255</v>
      </c>
      <c r="CI83" s="123" t="s">
        <v>255</v>
      </c>
      <c r="CJ83" s="123" t="s">
        <v>255</v>
      </c>
      <c r="CK83" s="124" t="s">
        <v>255</v>
      </c>
      <c r="CL83" s="124" t="s">
        <v>255</v>
      </c>
      <c r="CM83" s="123" t="s">
        <v>255</v>
      </c>
      <c r="CN83" s="123" t="s">
        <v>255</v>
      </c>
      <c r="CO83" s="123" t="s">
        <v>255</v>
      </c>
      <c r="CP83" s="19" t="s">
        <v>255</v>
      </c>
      <c r="CQ83" s="19" t="s">
        <v>255</v>
      </c>
      <c r="CR83" s="19" t="s">
        <v>255</v>
      </c>
      <c r="CS83" s="19" t="s">
        <v>255</v>
      </c>
      <c r="CT83" s="19" t="s">
        <v>255</v>
      </c>
      <c r="CU83" s="19" t="s">
        <v>255</v>
      </c>
      <c r="CV83" s="19" t="s">
        <v>255</v>
      </c>
      <c r="CW83" s="19" t="s">
        <v>255</v>
      </c>
      <c r="CX83" s="19" t="s">
        <v>255</v>
      </c>
      <c r="CY83" s="19" t="s">
        <v>255</v>
      </c>
      <c r="CZ83" s="19" t="s">
        <v>255</v>
      </c>
      <c r="DA83" s="19" t="s">
        <v>255</v>
      </c>
      <c r="DB83" s="19" t="s">
        <v>255</v>
      </c>
      <c r="DC83" s="19" t="s">
        <v>255</v>
      </c>
      <c r="DD83" s="19" t="s">
        <v>255</v>
      </c>
      <c r="DE83" s="19" t="s">
        <v>255</v>
      </c>
      <c r="DF83" s="19" t="s">
        <v>255</v>
      </c>
      <c r="DG83" s="19" t="s">
        <v>255</v>
      </c>
      <c r="DH83" s="19" t="s">
        <v>255</v>
      </c>
      <c r="DI83" s="19" t="s">
        <v>255</v>
      </c>
      <c r="DJ83" s="19" t="s">
        <v>255</v>
      </c>
      <c r="DK83" s="19" t="s">
        <v>255</v>
      </c>
      <c r="DL83" s="19" t="s">
        <v>255</v>
      </c>
      <c r="DM83" s="19" t="s">
        <v>255</v>
      </c>
      <c r="DN83" s="19" t="s">
        <v>255</v>
      </c>
      <c r="DO83" s="19" t="s">
        <v>255</v>
      </c>
      <c r="DP83" s="19" t="s">
        <v>255</v>
      </c>
      <c r="DQ83" s="19" t="s">
        <v>255</v>
      </c>
      <c r="DR83" s="19" t="s">
        <v>255</v>
      </c>
      <c r="DS83" s="19" t="s">
        <v>255</v>
      </c>
      <c r="DT83" s="19" t="s">
        <v>255</v>
      </c>
      <c r="DU83" s="19" t="s">
        <v>255</v>
      </c>
      <c r="DV83" s="19" t="s">
        <v>255</v>
      </c>
      <c r="DW83" s="19" t="s">
        <v>255</v>
      </c>
      <c r="DX83" s="19" t="s">
        <v>255</v>
      </c>
      <c r="DY83" s="19" t="s">
        <v>255</v>
      </c>
      <c r="DZ83" s="19" t="s">
        <v>255</v>
      </c>
      <c r="EA83" s="19" t="s">
        <v>255</v>
      </c>
      <c r="EB83" s="19" t="s">
        <v>255</v>
      </c>
      <c r="EC83" s="19" t="s">
        <v>255</v>
      </c>
      <c r="ED83" s="19" t="s">
        <v>255</v>
      </c>
      <c r="EE83" s="19" t="s">
        <v>255</v>
      </c>
      <c r="EF83" s="19" t="s">
        <v>255</v>
      </c>
      <c r="EG83" s="19" t="s">
        <v>255</v>
      </c>
      <c r="EH83" s="19" t="s">
        <v>255</v>
      </c>
      <c r="EI83" s="19" t="s">
        <v>255</v>
      </c>
      <c r="EJ83" s="19" t="s">
        <v>255</v>
      </c>
      <c r="EK83" s="19" t="s">
        <v>255</v>
      </c>
      <c r="EL83" s="19" t="s">
        <v>255</v>
      </c>
      <c r="EM83" s="19" t="s">
        <v>255</v>
      </c>
      <c r="EN83" s="19" t="s">
        <v>255</v>
      </c>
      <c r="EO83" s="19" t="s">
        <v>255</v>
      </c>
      <c r="EP83" s="19" t="s">
        <v>255</v>
      </c>
      <c r="EQ83" s="19" t="s">
        <v>255</v>
      </c>
      <c r="ER83" s="19" t="s">
        <v>255</v>
      </c>
      <c r="ES83" s="19" t="s">
        <v>255</v>
      </c>
      <c r="ET83" s="19" t="s">
        <v>255</v>
      </c>
      <c r="EU83" s="19" t="s">
        <v>255</v>
      </c>
      <c r="EV83" s="19" t="s">
        <v>255</v>
      </c>
      <c r="EW83" s="123" t="s">
        <v>255</v>
      </c>
      <c r="EX83" s="124" t="s">
        <v>255</v>
      </c>
      <c r="EY83" s="123" t="s">
        <v>255</v>
      </c>
      <c r="EZ83" s="123" t="s">
        <v>255</v>
      </c>
      <c r="FA83" s="123" t="s">
        <v>255</v>
      </c>
      <c r="FB83" s="19" t="s">
        <v>255</v>
      </c>
      <c r="FC83" s="19" t="s">
        <v>255</v>
      </c>
      <c r="FD83" s="19" t="s">
        <v>255</v>
      </c>
      <c r="FE83" s="19" t="s">
        <v>255</v>
      </c>
      <c r="FF83" s="19" t="s">
        <v>255</v>
      </c>
      <c r="FG83" s="19" t="s">
        <v>255</v>
      </c>
      <c r="FH83" s="19" t="s">
        <v>255</v>
      </c>
      <c r="FI83" s="19" t="s">
        <v>255</v>
      </c>
      <c r="FJ83" s="19" t="s">
        <v>255</v>
      </c>
      <c r="FK83" s="19">
        <v>0</v>
      </c>
      <c r="FL83" s="19">
        <v>0</v>
      </c>
      <c r="FM83" s="19" t="s">
        <v>255</v>
      </c>
      <c r="FN83" s="19" t="s">
        <v>255</v>
      </c>
    </row>
    <row r="84" spans="1:170" ht="48.75" customHeight="1" x14ac:dyDescent="0.25">
      <c r="A84" s="247"/>
      <c r="B84" s="251" t="s">
        <v>85</v>
      </c>
      <c r="C84" s="252"/>
      <c r="D84" s="19">
        <v>0</v>
      </c>
      <c r="E84" s="19">
        <v>0</v>
      </c>
      <c r="F84" s="19">
        <v>1</v>
      </c>
      <c r="G84" s="19">
        <v>1</v>
      </c>
      <c r="H84" s="19">
        <v>0</v>
      </c>
      <c r="I84" s="118">
        <v>1</v>
      </c>
      <c r="J84" s="118">
        <v>0</v>
      </c>
      <c r="K84" s="118">
        <v>0</v>
      </c>
      <c r="L84" s="118">
        <v>0</v>
      </c>
      <c r="M84" s="118">
        <v>0</v>
      </c>
      <c r="N84" s="119">
        <v>1</v>
      </c>
      <c r="O84" s="122">
        <v>0</v>
      </c>
      <c r="P84" s="120">
        <v>1</v>
      </c>
      <c r="Q84" s="120">
        <v>0</v>
      </c>
      <c r="R84" s="121">
        <v>0</v>
      </c>
      <c r="S84" s="120">
        <v>0</v>
      </c>
      <c r="T84" s="121">
        <v>0</v>
      </c>
      <c r="U84" s="120">
        <v>0</v>
      </c>
      <c r="V84" s="120">
        <v>0</v>
      </c>
      <c r="W84" s="120">
        <v>0</v>
      </c>
      <c r="X84" s="19">
        <v>0</v>
      </c>
      <c r="Y84" s="19">
        <v>0</v>
      </c>
      <c r="Z84" s="19">
        <v>0</v>
      </c>
      <c r="AA84" s="19">
        <v>0</v>
      </c>
      <c r="AB84" s="19">
        <v>0</v>
      </c>
      <c r="AC84" s="19">
        <v>0</v>
      </c>
      <c r="AD84" s="19">
        <v>0</v>
      </c>
      <c r="AE84" s="19">
        <v>0</v>
      </c>
      <c r="AF84" s="19">
        <v>0</v>
      </c>
      <c r="AG84" s="19">
        <v>0</v>
      </c>
      <c r="AH84" s="19">
        <v>0</v>
      </c>
      <c r="AI84" s="19">
        <v>0</v>
      </c>
      <c r="AJ84" s="19">
        <v>0</v>
      </c>
      <c r="AK84" s="19">
        <v>0</v>
      </c>
      <c r="AL84" s="19">
        <v>0</v>
      </c>
      <c r="AM84" s="19">
        <v>0</v>
      </c>
      <c r="AN84" s="19">
        <v>0</v>
      </c>
      <c r="AO84" s="19">
        <v>0</v>
      </c>
      <c r="AP84" s="19">
        <v>0</v>
      </c>
      <c r="AQ84" s="19">
        <v>0</v>
      </c>
      <c r="AR84" s="19">
        <v>0</v>
      </c>
      <c r="AS84" s="19">
        <v>1</v>
      </c>
      <c r="AT84" s="19">
        <v>0</v>
      </c>
      <c r="AU84" s="19">
        <v>0</v>
      </c>
      <c r="AV84" s="19">
        <v>0</v>
      </c>
      <c r="AW84" s="19">
        <v>0</v>
      </c>
      <c r="AX84" s="19">
        <v>0</v>
      </c>
      <c r="AY84" s="19">
        <v>0</v>
      </c>
      <c r="AZ84" s="19">
        <v>0</v>
      </c>
      <c r="BA84" s="19">
        <v>0</v>
      </c>
      <c r="BB84" s="19">
        <v>0</v>
      </c>
      <c r="BC84" s="19">
        <v>0</v>
      </c>
      <c r="BD84" s="19">
        <v>0</v>
      </c>
      <c r="BE84" s="19">
        <v>0</v>
      </c>
      <c r="BF84" s="19">
        <v>0</v>
      </c>
      <c r="BG84" s="19">
        <v>0</v>
      </c>
      <c r="BH84" s="19">
        <v>0</v>
      </c>
      <c r="BI84" s="19">
        <v>0</v>
      </c>
      <c r="BJ84" s="19">
        <v>0</v>
      </c>
      <c r="BK84" s="19">
        <v>0</v>
      </c>
      <c r="BL84" s="19">
        <v>0</v>
      </c>
      <c r="BM84" s="19">
        <v>0</v>
      </c>
      <c r="BN84" s="19">
        <v>0</v>
      </c>
      <c r="BO84" s="19">
        <v>0</v>
      </c>
      <c r="BP84" s="19">
        <v>0</v>
      </c>
      <c r="BQ84" s="19">
        <v>0</v>
      </c>
      <c r="BR84" s="19">
        <v>0</v>
      </c>
      <c r="BS84" s="19">
        <v>0</v>
      </c>
      <c r="BT84" s="19">
        <v>0</v>
      </c>
      <c r="BU84" s="19">
        <v>0</v>
      </c>
      <c r="BV84" s="19">
        <v>0</v>
      </c>
      <c r="BW84" s="19">
        <v>0</v>
      </c>
      <c r="BX84" s="19">
        <v>0</v>
      </c>
      <c r="BY84" s="19">
        <v>0</v>
      </c>
      <c r="BZ84" s="19">
        <v>0</v>
      </c>
      <c r="CA84" s="19">
        <v>0</v>
      </c>
      <c r="CB84" s="19">
        <v>0</v>
      </c>
      <c r="CC84" s="19">
        <v>0</v>
      </c>
      <c r="CD84" s="19">
        <v>0</v>
      </c>
      <c r="CE84" s="19">
        <v>0</v>
      </c>
      <c r="CF84" s="19">
        <v>0</v>
      </c>
      <c r="CG84" s="123" t="s">
        <v>255</v>
      </c>
      <c r="CH84" s="123" t="s">
        <v>255</v>
      </c>
      <c r="CI84" s="123" t="s">
        <v>255</v>
      </c>
      <c r="CJ84" s="123" t="s">
        <v>255</v>
      </c>
      <c r="CK84" s="124" t="s">
        <v>255</v>
      </c>
      <c r="CL84" s="124" t="s">
        <v>255</v>
      </c>
      <c r="CM84" s="123" t="s">
        <v>255</v>
      </c>
      <c r="CN84" s="123" t="s">
        <v>255</v>
      </c>
      <c r="CO84" s="123" t="s">
        <v>255</v>
      </c>
      <c r="CP84" s="19" t="s">
        <v>255</v>
      </c>
      <c r="CQ84" s="19" t="s">
        <v>255</v>
      </c>
      <c r="CR84" s="19" t="s">
        <v>255</v>
      </c>
      <c r="CS84" s="19" t="s">
        <v>255</v>
      </c>
      <c r="CT84" s="19" t="s">
        <v>255</v>
      </c>
      <c r="CU84" s="19" t="s">
        <v>255</v>
      </c>
      <c r="CV84" s="19" t="s">
        <v>255</v>
      </c>
      <c r="CW84" s="19" t="s">
        <v>255</v>
      </c>
      <c r="CX84" s="19" t="s">
        <v>255</v>
      </c>
      <c r="CY84" s="19" t="s">
        <v>255</v>
      </c>
      <c r="CZ84" s="19" t="s">
        <v>255</v>
      </c>
      <c r="DA84" s="19" t="s">
        <v>255</v>
      </c>
      <c r="DB84" s="19" t="s">
        <v>255</v>
      </c>
      <c r="DC84" s="19" t="s">
        <v>255</v>
      </c>
      <c r="DD84" s="19" t="s">
        <v>255</v>
      </c>
      <c r="DE84" s="19" t="s">
        <v>255</v>
      </c>
      <c r="DF84" s="19" t="s">
        <v>255</v>
      </c>
      <c r="DG84" s="19" t="s">
        <v>255</v>
      </c>
      <c r="DH84" s="19" t="s">
        <v>255</v>
      </c>
      <c r="DI84" s="19" t="s">
        <v>255</v>
      </c>
      <c r="DJ84" s="19" t="s">
        <v>255</v>
      </c>
      <c r="DK84" s="19" t="s">
        <v>255</v>
      </c>
      <c r="DL84" s="19" t="s">
        <v>255</v>
      </c>
      <c r="DM84" s="19" t="s">
        <v>255</v>
      </c>
      <c r="DN84" s="19" t="s">
        <v>255</v>
      </c>
      <c r="DO84" s="19" t="s">
        <v>255</v>
      </c>
      <c r="DP84" s="19" t="s">
        <v>255</v>
      </c>
      <c r="DQ84" s="19" t="s">
        <v>255</v>
      </c>
      <c r="DR84" s="19" t="s">
        <v>255</v>
      </c>
      <c r="DS84" s="19" t="s">
        <v>255</v>
      </c>
      <c r="DT84" s="19" t="s">
        <v>255</v>
      </c>
      <c r="DU84" s="19" t="s">
        <v>255</v>
      </c>
      <c r="DV84" s="19" t="s">
        <v>255</v>
      </c>
      <c r="DW84" s="19" t="s">
        <v>255</v>
      </c>
      <c r="DX84" s="19" t="s">
        <v>255</v>
      </c>
      <c r="DY84" s="19" t="s">
        <v>255</v>
      </c>
      <c r="DZ84" s="19" t="s">
        <v>255</v>
      </c>
      <c r="EA84" s="19" t="s">
        <v>255</v>
      </c>
      <c r="EB84" s="19" t="s">
        <v>255</v>
      </c>
      <c r="EC84" s="19" t="s">
        <v>255</v>
      </c>
      <c r="ED84" s="19" t="s">
        <v>255</v>
      </c>
      <c r="EE84" s="19" t="s">
        <v>255</v>
      </c>
      <c r="EF84" s="19" t="s">
        <v>255</v>
      </c>
      <c r="EG84" s="19" t="s">
        <v>255</v>
      </c>
      <c r="EH84" s="19" t="s">
        <v>255</v>
      </c>
      <c r="EI84" s="19" t="s">
        <v>255</v>
      </c>
      <c r="EJ84" s="19" t="s">
        <v>255</v>
      </c>
      <c r="EK84" s="19" t="s">
        <v>255</v>
      </c>
      <c r="EL84" s="19" t="s">
        <v>255</v>
      </c>
      <c r="EM84" s="19" t="s">
        <v>255</v>
      </c>
      <c r="EN84" s="19" t="s">
        <v>255</v>
      </c>
      <c r="EO84" s="19" t="s">
        <v>255</v>
      </c>
      <c r="EP84" s="19" t="s">
        <v>255</v>
      </c>
      <c r="EQ84" s="19" t="s">
        <v>255</v>
      </c>
      <c r="ER84" s="19" t="s">
        <v>255</v>
      </c>
      <c r="ES84" s="19" t="s">
        <v>255</v>
      </c>
      <c r="ET84" s="19" t="s">
        <v>255</v>
      </c>
      <c r="EU84" s="19" t="s">
        <v>255</v>
      </c>
      <c r="EV84" s="19" t="s">
        <v>255</v>
      </c>
      <c r="EW84" s="123" t="s">
        <v>255</v>
      </c>
      <c r="EX84" s="124" t="s">
        <v>255</v>
      </c>
      <c r="EY84" s="123" t="s">
        <v>255</v>
      </c>
      <c r="EZ84" s="123" t="s">
        <v>255</v>
      </c>
      <c r="FA84" s="123" t="s">
        <v>255</v>
      </c>
      <c r="FB84" s="19" t="s">
        <v>255</v>
      </c>
      <c r="FC84" s="19" t="s">
        <v>255</v>
      </c>
      <c r="FD84" s="19" t="s">
        <v>255</v>
      </c>
      <c r="FE84" s="19" t="s">
        <v>255</v>
      </c>
      <c r="FF84" s="19" t="s">
        <v>255</v>
      </c>
      <c r="FG84" s="19" t="s">
        <v>255</v>
      </c>
      <c r="FH84" s="19" t="s">
        <v>255</v>
      </c>
      <c r="FI84" s="19" t="s">
        <v>255</v>
      </c>
      <c r="FJ84" s="19" t="s">
        <v>255</v>
      </c>
      <c r="FK84" s="19">
        <v>0</v>
      </c>
      <c r="FL84" s="19">
        <v>0</v>
      </c>
      <c r="FM84" s="19" t="s">
        <v>255</v>
      </c>
      <c r="FN84" s="19" t="s">
        <v>255</v>
      </c>
    </row>
    <row r="85" spans="1:170" ht="35.25" customHeight="1" x14ac:dyDescent="0.25">
      <c r="A85" s="247"/>
      <c r="B85" s="251" t="s">
        <v>86</v>
      </c>
      <c r="C85" s="252"/>
      <c r="D85" s="19">
        <v>0</v>
      </c>
      <c r="E85" s="19">
        <v>0</v>
      </c>
      <c r="F85" s="19" t="s">
        <v>255</v>
      </c>
      <c r="G85" s="19">
        <v>1</v>
      </c>
      <c r="H85" s="19">
        <v>0</v>
      </c>
      <c r="I85" s="118">
        <v>1</v>
      </c>
      <c r="J85" s="118">
        <v>0</v>
      </c>
      <c r="K85" s="118">
        <v>0</v>
      </c>
      <c r="L85" s="118">
        <v>0</v>
      </c>
      <c r="M85" s="118">
        <v>0</v>
      </c>
      <c r="N85" s="119">
        <v>1</v>
      </c>
      <c r="O85" s="122">
        <v>0</v>
      </c>
      <c r="P85" s="120">
        <v>0</v>
      </c>
      <c r="Q85" s="120">
        <v>0</v>
      </c>
      <c r="R85" s="121">
        <v>0</v>
      </c>
      <c r="S85" s="120">
        <v>0</v>
      </c>
      <c r="T85" s="121">
        <v>0</v>
      </c>
      <c r="U85" s="120">
        <v>0</v>
      </c>
      <c r="V85" s="120">
        <v>0</v>
      </c>
      <c r="W85" s="120">
        <v>0</v>
      </c>
      <c r="X85" s="19">
        <v>0</v>
      </c>
      <c r="Y85" s="19">
        <v>0</v>
      </c>
      <c r="Z85" s="19">
        <v>0</v>
      </c>
      <c r="AA85" s="19">
        <v>0</v>
      </c>
      <c r="AB85" s="19">
        <v>0</v>
      </c>
      <c r="AC85" s="19">
        <v>0</v>
      </c>
      <c r="AD85" s="19">
        <v>0</v>
      </c>
      <c r="AE85" s="19">
        <v>0</v>
      </c>
      <c r="AF85" s="19">
        <v>0</v>
      </c>
      <c r="AG85" s="19">
        <v>0</v>
      </c>
      <c r="AH85" s="19">
        <v>0</v>
      </c>
      <c r="AI85" s="19">
        <v>1</v>
      </c>
      <c r="AJ85" s="19">
        <v>0</v>
      </c>
      <c r="AK85" s="19">
        <v>0</v>
      </c>
      <c r="AL85" s="19">
        <v>0</v>
      </c>
      <c r="AM85" s="19">
        <v>0</v>
      </c>
      <c r="AN85" s="19">
        <v>0</v>
      </c>
      <c r="AO85" s="19">
        <v>0</v>
      </c>
      <c r="AP85" s="19">
        <v>0</v>
      </c>
      <c r="AQ85" s="19">
        <v>0</v>
      </c>
      <c r="AR85" s="19">
        <v>0</v>
      </c>
      <c r="AS85" s="19" t="s">
        <v>255</v>
      </c>
      <c r="AT85" s="19">
        <v>0</v>
      </c>
      <c r="AU85" s="19">
        <v>0</v>
      </c>
      <c r="AV85" s="19">
        <v>0</v>
      </c>
      <c r="AW85" s="19">
        <v>0</v>
      </c>
      <c r="AX85" s="19">
        <v>0</v>
      </c>
      <c r="AY85" s="19">
        <v>0</v>
      </c>
      <c r="AZ85" s="19">
        <v>0</v>
      </c>
      <c r="BA85" s="19">
        <v>0</v>
      </c>
      <c r="BB85" s="19">
        <v>0</v>
      </c>
      <c r="BC85" s="19">
        <v>0</v>
      </c>
      <c r="BD85" s="19">
        <v>0</v>
      </c>
      <c r="BE85" s="19">
        <v>0</v>
      </c>
      <c r="BF85" s="19">
        <v>0</v>
      </c>
      <c r="BG85" s="19">
        <v>0</v>
      </c>
      <c r="BH85" s="19">
        <v>0</v>
      </c>
      <c r="BI85" s="19">
        <v>0</v>
      </c>
      <c r="BJ85" s="19">
        <v>0</v>
      </c>
      <c r="BK85" s="19">
        <v>1</v>
      </c>
      <c r="BL85" s="19">
        <v>0</v>
      </c>
      <c r="BM85" s="19">
        <v>0</v>
      </c>
      <c r="BN85" s="19">
        <v>0</v>
      </c>
      <c r="BO85" s="19">
        <v>0</v>
      </c>
      <c r="BP85" s="19">
        <v>0</v>
      </c>
      <c r="BQ85" s="19">
        <v>0</v>
      </c>
      <c r="BR85" s="19">
        <v>0</v>
      </c>
      <c r="BS85" s="19">
        <v>0</v>
      </c>
      <c r="BT85" s="19">
        <v>0</v>
      </c>
      <c r="BU85" s="19">
        <v>0</v>
      </c>
      <c r="BV85" s="19">
        <v>0</v>
      </c>
      <c r="BW85" s="19">
        <v>0</v>
      </c>
      <c r="BX85" s="19">
        <v>0</v>
      </c>
      <c r="BY85" s="19">
        <v>0</v>
      </c>
      <c r="BZ85" s="19">
        <v>0</v>
      </c>
      <c r="CA85" s="19">
        <v>0</v>
      </c>
      <c r="CB85" s="19">
        <v>0</v>
      </c>
      <c r="CC85" s="19">
        <v>0</v>
      </c>
      <c r="CD85" s="19">
        <v>0</v>
      </c>
      <c r="CE85" s="19">
        <v>0</v>
      </c>
      <c r="CF85" s="19">
        <v>0</v>
      </c>
      <c r="CG85" s="122">
        <v>0</v>
      </c>
      <c r="CH85" s="122">
        <v>0</v>
      </c>
      <c r="CI85" s="122">
        <v>1</v>
      </c>
      <c r="CJ85" s="122">
        <v>0</v>
      </c>
      <c r="CK85" s="128">
        <v>0</v>
      </c>
      <c r="CL85" s="128">
        <v>0</v>
      </c>
      <c r="CM85" s="122">
        <v>0</v>
      </c>
      <c r="CN85" s="122">
        <v>0</v>
      </c>
      <c r="CO85" s="122">
        <v>0</v>
      </c>
      <c r="CP85" s="19">
        <v>0</v>
      </c>
      <c r="CQ85" s="19">
        <v>0</v>
      </c>
      <c r="CR85" s="19">
        <v>0</v>
      </c>
      <c r="CS85" s="19">
        <v>0</v>
      </c>
      <c r="CT85" s="19">
        <v>1</v>
      </c>
      <c r="CU85" s="19">
        <v>0</v>
      </c>
      <c r="CV85" s="19">
        <v>0</v>
      </c>
      <c r="CW85" s="19">
        <v>0</v>
      </c>
      <c r="CX85" s="19">
        <v>0</v>
      </c>
      <c r="CY85" s="19">
        <v>0</v>
      </c>
      <c r="CZ85" s="19">
        <v>0</v>
      </c>
      <c r="DA85" s="19">
        <v>0</v>
      </c>
      <c r="DB85" s="19">
        <v>0</v>
      </c>
      <c r="DC85" s="19">
        <v>0</v>
      </c>
      <c r="DD85" s="19">
        <v>0</v>
      </c>
      <c r="DE85" s="19">
        <v>0</v>
      </c>
      <c r="DF85" s="19">
        <v>0</v>
      </c>
      <c r="DG85" s="19">
        <v>0</v>
      </c>
      <c r="DH85" s="19">
        <v>0</v>
      </c>
      <c r="DI85" s="19">
        <v>0</v>
      </c>
      <c r="DJ85" s="19">
        <v>0</v>
      </c>
      <c r="DK85" s="19">
        <v>0</v>
      </c>
      <c r="DL85" s="19">
        <v>0</v>
      </c>
      <c r="DM85" s="19">
        <v>0</v>
      </c>
      <c r="DN85" s="19">
        <v>0</v>
      </c>
      <c r="DO85" s="19">
        <v>0</v>
      </c>
      <c r="DP85" s="19">
        <v>0</v>
      </c>
      <c r="DQ85" s="19">
        <v>1</v>
      </c>
      <c r="DR85" s="19">
        <v>0</v>
      </c>
      <c r="DS85" s="19">
        <v>0</v>
      </c>
      <c r="DT85" s="19">
        <v>0</v>
      </c>
      <c r="DU85" s="19">
        <v>0</v>
      </c>
      <c r="DV85" s="19">
        <v>0</v>
      </c>
      <c r="DW85" s="19">
        <v>0</v>
      </c>
      <c r="DX85" s="19">
        <v>0</v>
      </c>
      <c r="DY85" s="19">
        <v>0</v>
      </c>
      <c r="DZ85" s="19">
        <v>0</v>
      </c>
      <c r="EA85" s="19">
        <v>0</v>
      </c>
      <c r="EB85" s="19">
        <v>0</v>
      </c>
      <c r="EC85" s="19">
        <v>0</v>
      </c>
      <c r="ED85" s="19">
        <v>0</v>
      </c>
      <c r="EE85" s="19">
        <v>0</v>
      </c>
      <c r="EF85" s="19">
        <v>0</v>
      </c>
      <c r="EG85" s="19">
        <v>0</v>
      </c>
      <c r="EH85" s="19">
        <v>0</v>
      </c>
      <c r="EI85" s="19">
        <v>0</v>
      </c>
      <c r="EJ85" s="19">
        <v>0</v>
      </c>
      <c r="EK85" s="19">
        <v>0</v>
      </c>
      <c r="EL85" s="19">
        <v>0</v>
      </c>
      <c r="EM85" s="19">
        <v>0</v>
      </c>
      <c r="EN85" s="19">
        <v>0</v>
      </c>
      <c r="EO85" s="19">
        <v>0</v>
      </c>
      <c r="EP85" s="19">
        <v>0</v>
      </c>
      <c r="EQ85" s="19">
        <v>0</v>
      </c>
      <c r="ER85" s="19">
        <v>0</v>
      </c>
      <c r="ES85" s="19">
        <v>0</v>
      </c>
      <c r="ET85" s="19">
        <v>0</v>
      </c>
      <c r="EU85" s="19">
        <v>0</v>
      </c>
      <c r="EV85" s="19">
        <v>0</v>
      </c>
      <c r="EW85" s="120">
        <v>0</v>
      </c>
      <c r="EX85" s="121">
        <v>0</v>
      </c>
      <c r="EY85" s="120">
        <v>0</v>
      </c>
      <c r="EZ85" s="123">
        <v>1</v>
      </c>
      <c r="FA85" s="120">
        <v>0</v>
      </c>
      <c r="FB85" s="19">
        <v>0</v>
      </c>
      <c r="FC85" s="19">
        <v>0</v>
      </c>
      <c r="FD85" s="19">
        <v>0</v>
      </c>
      <c r="FE85" s="19">
        <v>0</v>
      </c>
      <c r="FF85" s="19">
        <v>0</v>
      </c>
      <c r="FG85" s="19">
        <v>0</v>
      </c>
      <c r="FH85" s="19">
        <v>0</v>
      </c>
      <c r="FI85" s="19">
        <v>0</v>
      </c>
      <c r="FJ85" s="19">
        <v>0</v>
      </c>
      <c r="FK85" s="19">
        <v>0</v>
      </c>
      <c r="FL85" s="19">
        <v>0</v>
      </c>
      <c r="FM85" s="19">
        <v>0</v>
      </c>
      <c r="FN85" s="19">
        <v>0</v>
      </c>
    </row>
    <row r="86" spans="1:170" s="10" customFormat="1" ht="18.75" customHeight="1" x14ac:dyDescent="0.25">
      <c r="A86" s="247"/>
      <c r="B86" s="253" t="s">
        <v>87</v>
      </c>
      <c r="C86" s="254"/>
      <c r="D86" s="29" t="s">
        <v>5</v>
      </c>
      <c r="E86" s="29" t="s">
        <v>5</v>
      </c>
      <c r="F86" s="29" t="s">
        <v>5</v>
      </c>
      <c r="G86" s="29" t="s">
        <v>5</v>
      </c>
      <c r="H86" s="29" t="s">
        <v>5</v>
      </c>
      <c r="I86" s="29" t="s">
        <v>5</v>
      </c>
      <c r="J86" s="29" t="s">
        <v>5</v>
      </c>
      <c r="K86" s="29" t="s">
        <v>5</v>
      </c>
      <c r="L86" s="29" t="s">
        <v>5</v>
      </c>
      <c r="M86" s="29" t="s">
        <v>5</v>
      </c>
      <c r="N86" s="29" t="s">
        <v>5</v>
      </c>
      <c r="O86" s="29" t="s">
        <v>5</v>
      </c>
      <c r="P86" s="29" t="s">
        <v>5</v>
      </c>
      <c r="Q86" s="29" t="s">
        <v>5</v>
      </c>
      <c r="R86" s="29" t="s">
        <v>5</v>
      </c>
      <c r="S86" s="29" t="s">
        <v>5</v>
      </c>
      <c r="T86" s="29" t="s">
        <v>5</v>
      </c>
      <c r="U86" s="29" t="s">
        <v>5</v>
      </c>
      <c r="V86" s="29" t="s">
        <v>5</v>
      </c>
      <c r="W86" s="29" t="s">
        <v>5</v>
      </c>
      <c r="X86" s="29" t="s">
        <v>5</v>
      </c>
      <c r="Y86" s="29" t="s">
        <v>5</v>
      </c>
      <c r="Z86" s="29" t="s">
        <v>5</v>
      </c>
      <c r="AA86" s="29" t="s">
        <v>5</v>
      </c>
      <c r="AB86" s="29" t="s">
        <v>5</v>
      </c>
      <c r="AC86" s="29" t="s">
        <v>5</v>
      </c>
      <c r="AD86" s="29" t="s">
        <v>5</v>
      </c>
      <c r="AE86" s="29" t="s">
        <v>5</v>
      </c>
      <c r="AF86" s="29" t="s">
        <v>5</v>
      </c>
      <c r="AG86" s="29" t="s">
        <v>5</v>
      </c>
      <c r="AH86" s="29" t="s">
        <v>5</v>
      </c>
      <c r="AI86" s="29" t="s">
        <v>5</v>
      </c>
      <c r="AJ86" s="29" t="s">
        <v>5</v>
      </c>
      <c r="AK86" s="29" t="s">
        <v>5</v>
      </c>
      <c r="AL86" s="29" t="s">
        <v>5</v>
      </c>
      <c r="AM86" s="29" t="s">
        <v>5</v>
      </c>
      <c r="AN86" s="29" t="s">
        <v>5</v>
      </c>
      <c r="AO86" s="29" t="s">
        <v>5</v>
      </c>
      <c r="AP86" s="29" t="s">
        <v>5</v>
      </c>
      <c r="AQ86" s="29" t="s">
        <v>5</v>
      </c>
      <c r="AR86" s="29" t="s">
        <v>5</v>
      </c>
      <c r="AS86" s="29" t="s">
        <v>5</v>
      </c>
      <c r="AT86" s="29" t="s">
        <v>5</v>
      </c>
      <c r="AU86" s="29" t="s">
        <v>5</v>
      </c>
      <c r="AV86" s="29" t="s">
        <v>5</v>
      </c>
      <c r="AW86" s="29" t="s">
        <v>5</v>
      </c>
      <c r="AX86" s="29" t="s">
        <v>5</v>
      </c>
      <c r="AY86" s="29" t="s">
        <v>5</v>
      </c>
      <c r="AZ86" s="29" t="s">
        <v>5</v>
      </c>
      <c r="BA86" s="29" t="s">
        <v>5</v>
      </c>
      <c r="BB86" s="29" t="s">
        <v>5</v>
      </c>
      <c r="BC86" s="29" t="s">
        <v>5</v>
      </c>
      <c r="BD86" s="29" t="s">
        <v>5</v>
      </c>
      <c r="BE86" s="29" t="s">
        <v>5</v>
      </c>
      <c r="BF86" s="29" t="s">
        <v>5</v>
      </c>
      <c r="BG86" s="29" t="s">
        <v>5</v>
      </c>
      <c r="BH86" s="29" t="s">
        <v>5</v>
      </c>
      <c r="BI86" s="29" t="s">
        <v>5</v>
      </c>
      <c r="BJ86" s="29" t="s">
        <v>5</v>
      </c>
      <c r="BK86" s="29" t="s">
        <v>5</v>
      </c>
      <c r="BL86" s="29" t="s">
        <v>5</v>
      </c>
      <c r="BM86" s="29" t="s">
        <v>5</v>
      </c>
      <c r="BN86" s="29" t="s">
        <v>5</v>
      </c>
      <c r="BO86" s="29" t="s">
        <v>5</v>
      </c>
      <c r="BP86" s="29" t="s">
        <v>5</v>
      </c>
      <c r="BQ86" s="29" t="s">
        <v>5</v>
      </c>
      <c r="BR86" s="29" t="s">
        <v>5</v>
      </c>
      <c r="BS86" s="29" t="s">
        <v>5</v>
      </c>
      <c r="BT86" s="29" t="s">
        <v>5</v>
      </c>
      <c r="BU86" s="29" t="s">
        <v>5</v>
      </c>
      <c r="BV86" s="29" t="s">
        <v>5</v>
      </c>
      <c r="BW86" s="29" t="s">
        <v>5</v>
      </c>
      <c r="BX86" s="29" t="s">
        <v>5</v>
      </c>
      <c r="BY86" s="29" t="s">
        <v>5</v>
      </c>
      <c r="BZ86" s="29" t="s">
        <v>5</v>
      </c>
      <c r="CA86" s="29" t="s">
        <v>5</v>
      </c>
      <c r="CB86" s="29" t="s">
        <v>5</v>
      </c>
      <c r="CC86" s="29" t="s">
        <v>5</v>
      </c>
      <c r="CD86" s="29" t="s">
        <v>5</v>
      </c>
      <c r="CE86" s="29" t="s">
        <v>5</v>
      </c>
      <c r="CF86" s="29" t="s">
        <v>5</v>
      </c>
      <c r="CG86" s="29" t="s">
        <v>5</v>
      </c>
      <c r="CH86" s="29" t="s">
        <v>5</v>
      </c>
      <c r="CI86" s="29" t="s">
        <v>5</v>
      </c>
      <c r="CJ86" s="29" t="s">
        <v>5</v>
      </c>
      <c r="CK86" s="29" t="s">
        <v>5</v>
      </c>
      <c r="CL86" s="29" t="s">
        <v>5</v>
      </c>
      <c r="CM86" s="29" t="s">
        <v>5</v>
      </c>
      <c r="CN86" s="29" t="s">
        <v>5</v>
      </c>
      <c r="CO86" s="29" t="s">
        <v>5</v>
      </c>
      <c r="CP86" s="29" t="s">
        <v>5</v>
      </c>
      <c r="CQ86" s="29" t="s">
        <v>5</v>
      </c>
      <c r="CR86" s="29" t="s">
        <v>5</v>
      </c>
      <c r="CS86" s="29" t="s">
        <v>5</v>
      </c>
      <c r="CT86" s="29" t="s">
        <v>5</v>
      </c>
      <c r="CU86" s="29" t="s">
        <v>5</v>
      </c>
      <c r="CV86" s="29" t="s">
        <v>5</v>
      </c>
      <c r="CW86" s="29" t="s">
        <v>5</v>
      </c>
      <c r="CX86" s="29" t="s">
        <v>5</v>
      </c>
      <c r="CY86" s="29" t="s">
        <v>5</v>
      </c>
      <c r="CZ86" s="29" t="s">
        <v>5</v>
      </c>
      <c r="DA86" s="29" t="s">
        <v>5</v>
      </c>
      <c r="DB86" s="29" t="s">
        <v>5</v>
      </c>
      <c r="DC86" s="29" t="s">
        <v>5</v>
      </c>
      <c r="DD86" s="29" t="s">
        <v>5</v>
      </c>
      <c r="DE86" s="29" t="s">
        <v>5</v>
      </c>
      <c r="DF86" s="29" t="s">
        <v>5</v>
      </c>
      <c r="DG86" s="29" t="s">
        <v>5</v>
      </c>
      <c r="DH86" s="29" t="s">
        <v>5</v>
      </c>
      <c r="DI86" s="29" t="s">
        <v>5</v>
      </c>
      <c r="DJ86" s="29" t="s">
        <v>5</v>
      </c>
      <c r="DK86" s="29" t="s">
        <v>5</v>
      </c>
      <c r="DL86" s="29" t="s">
        <v>5</v>
      </c>
      <c r="DM86" s="29" t="s">
        <v>5</v>
      </c>
      <c r="DN86" s="29" t="s">
        <v>5</v>
      </c>
      <c r="DO86" s="29" t="s">
        <v>5</v>
      </c>
      <c r="DP86" s="29" t="s">
        <v>5</v>
      </c>
      <c r="DQ86" s="29" t="s">
        <v>5</v>
      </c>
      <c r="DR86" s="29" t="s">
        <v>5</v>
      </c>
      <c r="DS86" s="29" t="s">
        <v>5</v>
      </c>
      <c r="DT86" s="29" t="s">
        <v>5</v>
      </c>
      <c r="DU86" s="29" t="s">
        <v>5</v>
      </c>
      <c r="DV86" s="29" t="s">
        <v>5</v>
      </c>
      <c r="DW86" s="29" t="s">
        <v>5</v>
      </c>
      <c r="DX86" s="29" t="s">
        <v>5</v>
      </c>
      <c r="DY86" s="29" t="s">
        <v>5</v>
      </c>
      <c r="DZ86" s="29" t="s">
        <v>5</v>
      </c>
      <c r="EA86" s="29" t="s">
        <v>5</v>
      </c>
      <c r="EB86" s="29" t="s">
        <v>5</v>
      </c>
      <c r="EC86" s="29" t="s">
        <v>5</v>
      </c>
      <c r="ED86" s="29" t="s">
        <v>5</v>
      </c>
      <c r="EE86" s="29" t="s">
        <v>5</v>
      </c>
      <c r="EF86" s="29" t="s">
        <v>5</v>
      </c>
      <c r="EG86" s="29" t="s">
        <v>5</v>
      </c>
      <c r="EH86" s="29" t="s">
        <v>5</v>
      </c>
      <c r="EI86" s="29" t="s">
        <v>5</v>
      </c>
      <c r="EJ86" s="29" t="s">
        <v>5</v>
      </c>
      <c r="EK86" s="29" t="s">
        <v>5</v>
      </c>
      <c r="EL86" s="29" t="s">
        <v>5</v>
      </c>
      <c r="EM86" s="29" t="s">
        <v>5</v>
      </c>
      <c r="EN86" s="29" t="s">
        <v>5</v>
      </c>
      <c r="EO86" s="29" t="s">
        <v>5</v>
      </c>
      <c r="EP86" s="29" t="s">
        <v>5</v>
      </c>
      <c r="EQ86" s="29" t="s">
        <v>5</v>
      </c>
      <c r="ER86" s="29" t="s">
        <v>5</v>
      </c>
      <c r="ES86" s="29" t="s">
        <v>5</v>
      </c>
      <c r="ET86" s="29" t="s">
        <v>5</v>
      </c>
      <c r="EU86" s="29" t="s">
        <v>5</v>
      </c>
      <c r="EV86" s="29" t="s">
        <v>5</v>
      </c>
      <c r="EW86" s="29" t="s">
        <v>5</v>
      </c>
      <c r="EX86" s="29" t="s">
        <v>5</v>
      </c>
      <c r="EY86" s="29" t="s">
        <v>5</v>
      </c>
      <c r="EZ86" s="29" t="s">
        <v>5</v>
      </c>
      <c r="FA86" s="29" t="s">
        <v>5</v>
      </c>
      <c r="FB86" s="29" t="s">
        <v>5</v>
      </c>
      <c r="FC86" s="29" t="s">
        <v>5</v>
      </c>
      <c r="FD86" s="29" t="s">
        <v>5</v>
      </c>
      <c r="FE86" s="29" t="s">
        <v>5</v>
      </c>
      <c r="FF86" s="29" t="s">
        <v>5</v>
      </c>
      <c r="FG86" s="29" t="s">
        <v>5</v>
      </c>
      <c r="FH86" s="29" t="s">
        <v>5</v>
      </c>
      <c r="FI86" s="29" t="s">
        <v>5</v>
      </c>
      <c r="FJ86" s="29" t="s">
        <v>5</v>
      </c>
      <c r="FK86" s="29" t="s">
        <v>5</v>
      </c>
      <c r="FL86" s="29" t="s">
        <v>5</v>
      </c>
      <c r="FM86" s="29" t="s">
        <v>5</v>
      </c>
      <c r="FN86" s="29" t="s">
        <v>5</v>
      </c>
    </row>
    <row r="87" spans="1:170" ht="33.75" customHeight="1" x14ac:dyDescent="0.25">
      <c r="A87" s="247"/>
      <c r="B87" s="251" t="s">
        <v>88</v>
      </c>
      <c r="C87" s="252"/>
      <c r="D87" s="19">
        <v>1</v>
      </c>
      <c r="E87" s="19">
        <v>1</v>
      </c>
      <c r="F87" s="19">
        <v>1</v>
      </c>
      <c r="G87" s="19">
        <v>1</v>
      </c>
      <c r="H87" s="19">
        <v>1</v>
      </c>
      <c r="I87" s="118" t="s">
        <v>255</v>
      </c>
      <c r="J87" s="118" t="s">
        <v>255</v>
      </c>
      <c r="K87" s="118" t="s">
        <v>255</v>
      </c>
      <c r="L87" s="125" t="s">
        <v>255</v>
      </c>
      <c r="M87" s="125" t="s">
        <v>255</v>
      </c>
      <c r="N87" s="119" t="s">
        <v>255</v>
      </c>
      <c r="O87" s="122" t="s">
        <v>255</v>
      </c>
      <c r="P87" s="120" t="s">
        <v>255</v>
      </c>
      <c r="Q87" s="120" t="s">
        <v>255</v>
      </c>
      <c r="R87" s="121" t="s">
        <v>255</v>
      </c>
      <c r="S87" s="120" t="s">
        <v>255</v>
      </c>
      <c r="T87" s="121" t="s">
        <v>255</v>
      </c>
      <c r="U87" s="120" t="s">
        <v>255</v>
      </c>
      <c r="V87" s="120" t="s">
        <v>255</v>
      </c>
      <c r="W87" s="120" t="s">
        <v>255</v>
      </c>
      <c r="X87" s="19" t="s">
        <v>255</v>
      </c>
      <c r="Y87" s="19" t="s">
        <v>255</v>
      </c>
      <c r="Z87" s="19" t="s">
        <v>255</v>
      </c>
      <c r="AA87" s="19" t="s">
        <v>255</v>
      </c>
      <c r="AB87" s="19" t="s">
        <v>255</v>
      </c>
      <c r="AC87" s="19" t="s">
        <v>255</v>
      </c>
      <c r="AD87" s="19" t="s">
        <v>255</v>
      </c>
      <c r="AE87" s="19" t="s">
        <v>255</v>
      </c>
      <c r="AF87" s="19" t="s">
        <v>255</v>
      </c>
      <c r="AG87" s="19" t="s">
        <v>255</v>
      </c>
      <c r="AH87" s="19" t="s">
        <v>255</v>
      </c>
      <c r="AI87" s="19">
        <v>0</v>
      </c>
      <c r="AJ87" s="19" t="s">
        <v>255</v>
      </c>
      <c r="AK87" s="19" t="s">
        <v>255</v>
      </c>
      <c r="AL87" s="19" t="s">
        <v>255</v>
      </c>
      <c r="AM87" s="19" t="s">
        <v>255</v>
      </c>
      <c r="AN87" s="19" t="s">
        <v>255</v>
      </c>
      <c r="AO87" s="19" t="s">
        <v>255</v>
      </c>
      <c r="AP87" s="19" t="s">
        <v>255</v>
      </c>
      <c r="AQ87" s="19">
        <v>0</v>
      </c>
      <c r="AR87" s="19">
        <v>0</v>
      </c>
      <c r="AS87" s="19" t="s">
        <v>255</v>
      </c>
      <c r="AT87" s="19" t="s">
        <v>255</v>
      </c>
      <c r="AU87" s="19" t="s">
        <v>255</v>
      </c>
      <c r="AV87" s="19" t="s">
        <v>255</v>
      </c>
      <c r="AW87" s="19" t="s">
        <v>255</v>
      </c>
      <c r="AX87" s="19" t="s">
        <v>255</v>
      </c>
      <c r="AY87" s="19" t="s">
        <v>255</v>
      </c>
      <c r="AZ87" s="19" t="s">
        <v>255</v>
      </c>
      <c r="BA87" s="19" t="s">
        <v>255</v>
      </c>
      <c r="BB87" s="19" t="s">
        <v>255</v>
      </c>
      <c r="BC87" s="19" t="s">
        <v>255</v>
      </c>
      <c r="BD87" s="19">
        <v>0</v>
      </c>
      <c r="BE87" s="19" t="s">
        <v>255</v>
      </c>
      <c r="BF87" s="19" t="s">
        <v>255</v>
      </c>
      <c r="BG87" s="19" t="s">
        <v>255</v>
      </c>
      <c r="BH87" s="19" t="s">
        <v>255</v>
      </c>
      <c r="BI87" s="19">
        <v>0</v>
      </c>
      <c r="BJ87" s="19" t="s">
        <v>255</v>
      </c>
      <c r="BK87" s="19" t="s">
        <v>255</v>
      </c>
      <c r="BL87" s="19" t="s">
        <v>255</v>
      </c>
      <c r="BM87" s="19" t="s">
        <v>255</v>
      </c>
      <c r="BN87" s="19" t="s">
        <v>255</v>
      </c>
      <c r="BO87" s="19">
        <v>0</v>
      </c>
      <c r="BP87" s="19" t="s">
        <v>255</v>
      </c>
      <c r="BQ87" s="19" t="s">
        <v>255</v>
      </c>
      <c r="BR87" s="19" t="s">
        <v>255</v>
      </c>
      <c r="BS87" s="19">
        <v>1</v>
      </c>
      <c r="BT87" s="19" t="s">
        <v>255</v>
      </c>
      <c r="BU87" s="19" t="s">
        <v>255</v>
      </c>
      <c r="BV87" s="19" t="s">
        <v>255</v>
      </c>
      <c r="BW87" s="19" t="s">
        <v>255</v>
      </c>
      <c r="BX87" s="19" t="s">
        <v>255</v>
      </c>
      <c r="BY87" s="19" t="s">
        <v>255</v>
      </c>
      <c r="BZ87" s="19" t="s">
        <v>255</v>
      </c>
      <c r="CA87" s="19">
        <v>1</v>
      </c>
      <c r="CB87" s="19" t="s">
        <v>255</v>
      </c>
      <c r="CC87" s="19">
        <v>0</v>
      </c>
      <c r="CD87" s="19" t="s">
        <v>255</v>
      </c>
      <c r="CE87" s="19" t="s">
        <v>255</v>
      </c>
      <c r="CF87" s="19">
        <v>0</v>
      </c>
      <c r="CG87" s="120" t="s">
        <v>255</v>
      </c>
      <c r="CH87" s="120" t="s">
        <v>255</v>
      </c>
      <c r="CI87" s="120" t="s">
        <v>255</v>
      </c>
      <c r="CJ87" s="120" t="s">
        <v>255</v>
      </c>
      <c r="CK87" s="121" t="s">
        <v>255</v>
      </c>
      <c r="CL87" s="121" t="s">
        <v>255</v>
      </c>
      <c r="CM87" s="123" t="s">
        <v>255</v>
      </c>
      <c r="CN87" s="120" t="s">
        <v>255</v>
      </c>
      <c r="CO87" s="120" t="s">
        <v>255</v>
      </c>
      <c r="CP87" s="19" t="s">
        <v>255</v>
      </c>
      <c r="CQ87" s="19" t="s">
        <v>255</v>
      </c>
      <c r="CR87" s="19" t="s">
        <v>255</v>
      </c>
      <c r="CS87" s="19" t="s">
        <v>255</v>
      </c>
      <c r="CT87" s="19" t="s">
        <v>255</v>
      </c>
      <c r="CU87" s="19" t="s">
        <v>255</v>
      </c>
      <c r="CV87" s="19" t="s">
        <v>255</v>
      </c>
      <c r="CW87" s="19" t="s">
        <v>255</v>
      </c>
      <c r="CX87" s="19" t="s">
        <v>255</v>
      </c>
      <c r="CY87" s="19" t="s">
        <v>255</v>
      </c>
      <c r="CZ87" s="19" t="s">
        <v>255</v>
      </c>
      <c r="DA87" s="19" t="s">
        <v>255</v>
      </c>
      <c r="DB87" s="19" t="s">
        <v>255</v>
      </c>
      <c r="DC87" s="19" t="s">
        <v>255</v>
      </c>
      <c r="DD87" s="19" t="s">
        <v>255</v>
      </c>
      <c r="DE87" s="19" t="s">
        <v>255</v>
      </c>
      <c r="DF87" s="19" t="s">
        <v>255</v>
      </c>
      <c r="DG87" s="19" t="s">
        <v>255</v>
      </c>
      <c r="DH87" s="19" t="s">
        <v>255</v>
      </c>
      <c r="DI87" s="19" t="s">
        <v>255</v>
      </c>
      <c r="DJ87" s="19" t="s">
        <v>255</v>
      </c>
      <c r="DK87" s="19" t="s">
        <v>255</v>
      </c>
      <c r="DL87" s="19" t="s">
        <v>255</v>
      </c>
      <c r="DM87" s="19" t="s">
        <v>255</v>
      </c>
      <c r="DN87" s="19" t="s">
        <v>255</v>
      </c>
      <c r="DO87" s="19" t="s">
        <v>255</v>
      </c>
      <c r="DP87" s="19" t="s">
        <v>255</v>
      </c>
      <c r="DQ87" s="19" t="s">
        <v>255</v>
      </c>
      <c r="DR87" s="19" t="s">
        <v>255</v>
      </c>
      <c r="DS87" s="19" t="s">
        <v>255</v>
      </c>
      <c r="DT87" s="19" t="s">
        <v>255</v>
      </c>
      <c r="DU87" s="19" t="s">
        <v>255</v>
      </c>
      <c r="DV87" s="19" t="s">
        <v>255</v>
      </c>
      <c r="DW87" s="19" t="s">
        <v>255</v>
      </c>
      <c r="DX87" s="19" t="s">
        <v>255</v>
      </c>
      <c r="DY87" s="19" t="s">
        <v>255</v>
      </c>
      <c r="DZ87" s="19" t="s">
        <v>255</v>
      </c>
      <c r="EA87" s="19" t="s">
        <v>255</v>
      </c>
      <c r="EB87" s="19" t="s">
        <v>255</v>
      </c>
      <c r="EC87" s="19" t="s">
        <v>255</v>
      </c>
      <c r="ED87" s="19" t="s">
        <v>255</v>
      </c>
      <c r="EE87" s="19" t="s">
        <v>255</v>
      </c>
      <c r="EF87" s="19" t="s">
        <v>255</v>
      </c>
      <c r="EG87" s="19" t="s">
        <v>255</v>
      </c>
      <c r="EH87" s="19" t="s">
        <v>255</v>
      </c>
      <c r="EI87" s="19" t="s">
        <v>255</v>
      </c>
      <c r="EJ87" s="19" t="s">
        <v>255</v>
      </c>
      <c r="EK87" s="19" t="s">
        <v>255</v>
      </c>
      <c r="EL87" s="19" t="s">
        <v>255</v>
      </c>
      <c r="EM87" s="19" t="s">
        <v>255</v>
      </c>
      <c r="EN87" s="19" t="s">
        <v>255</v>
      </c>
      <c r="EO87" s="19" t="s">
        <v>255</v>
      </c>
      <c r="EP87" s="19" t="s">
        <v>255</v>
      </c>
      <c r="EQ87" s="19" t="s">
        <v>255</v>
      </c>
      <c r="ER87" s="19" t="s">
        <v>255</v>
      </c>
      <c r="ES87" s="19" t="s">
        <v>255</v>
      </c>
      <c r="ET87" s="19" t="s">
        <v>255</v>
      </c>
      <c r="EU87" s="19" t="s">
        <v>255</v>
      </c>
      <c r="EV87" s="19" t="s">
        <v>255</v>
      </c>
      <c r="EW87" s="19" t="s">
        <v>255</v>
      </c>
      <c r="EX87" s="19" t="s">
        <v>255</v>
      </c>
      <c r="EY87" s="19" t="s">
        <v>255</v>
      </c>
      <c r="EZ87" s="19" t="s">
        <v>255</v>
      </c>
      <c r="FA87" s="19" t="s">
        <v>255</v>
      </c>
      <c r="FB87" s="19" t="s">
        <v>255</v>
      </c>
      <c r="FC87" s="19" t="s">
        <v>255</v>
      </c>
      <c r="FD87" s="19" t="s">
        <v>255</v>
      </c>
      <c r="FE87" s="19" t="s">
        <v>255</v>
      </c>
      <c r="FF87" s="19" t="s">
        <v>255</v>
      </c>
      <c r="FG87" s="19" t="s">
        <v>255</v>
      </c>
      <c r="FH87" s="19" t="s">
        <v>255</v>
      </c>
      <c r="FI87" s="19" t="s">
        <v>255</v>
      </c>
      <c r="FJ87" s="19" t="s">
        <v>255</v>
      </c>
      <c r="FK87" s="19">
        <v>0</v>
      </c>
      <c r="FL87" s="19">
        <v>0</v>
      </c>
      <c r="FM87" s="19" t="s">
        <v>255</v>
      </c>
      <c r="FN87" s="19" t="s">
        <v>255</v>
      </c>
    </row>
    <row r="88" spans="1:170" ht="63.75" customHeight="1" x14ac:dyDescent="0.25">
      <c r="A88" s="247"/>
      <c r="B88" s="251" t="s">
        <v>89</v>
      </c>
      <c r="C88" s="252"/>
      <c r="D88" s="19">
        <v>0</v>
      </c>
      <c r="E88" s="19">
        <v>1</v>
      </c>
      <c r="F88" s="19">
        <v>1</v>
      </c>
      <c r="G88" s="19">
        <v>1</v>
      </c>
      <c r="H88" s="19" t="s">
        <v>255</v>
      </c>
      <c r="I88" s="118">
        <v>1</v>
      </c>
      <c r="J88" s="118" t="s">
        <v>255</v>
      </c>
      <c r="K88" s="118">
        <v>1</v>
      </c>
      <c r="L88" s="125">
        <v>1</v>
      </c>
      <c r="M88" s="125">
        <v>1</v>
      </c>
      <c r="N88" s="119" t="s">
        <v>255</v>
      </c>
      <c r="O88" s="122" t="s">
        <v>255</v>
      </c>
      <c r="P88" s="120" t="s">
        <v>255</v>
      </c>
      <c r="Q88" s="120" t="s">
        <v>255</v>
      </c>
      <c r="R88" s="121" t="s">
        <v>255</v>
      </c>
      <c r="S88" s="120" t="s">
        <v>255</v>
      </c>
      <c r="T88" s="121" t="s">
        <v>255</v>
      </c>
      <c r="U88" s="120" t="s">
        <v>255</v>
      </c>
      <c r="V88" s="120" t="s">
        <v>255</v>
      </c>
      <c r="W88" s="120" t="s">
        <v>255</v>
      </c>
      <c r="X88" s="19" t="s">
        <v>255</v>
      </c>
      <c r="Y88" s="19" t="s">
        <v>255</v>
      </c>
      <c r="Z88" s="19" t="s">
        <v>255</v>
      </c>
      <c r="AA88" s="19" t="s">
        <v>255</v>
      </c>
      <c r="AB88" s="19" t="s">
        <v>255</v>
      </c>
      <c r="AC88" s="19" t="s">
        <v>255</v>
      </c>
      <c r="AD88" s="19" t="s">
        <v>255</v>
      </c>
      <c r="AE88" s="19" t="s">
        <v>255</v>
      </c>
      <c r="AF88" s="19" t="s">
        <v>255</v>
      </c>
      <c r="AG88" s="19" t="s">
        <v>255</v>
      </c>
      <c r="AH88" s="19" t="s">
        <v>255</v>
      </c>
      <c r="AI88" s="19">
        <v>1</v>
      </c>
      <c r="AJ88" s="19" t="s">
        <v>255</v>
      </c>
      <c r="AK88" s="19" t="s">
        <v>255</v>
      </c>
      <c r="AL88" s="19" t="s">
        <v>255</v>
      </c>
      <c r="AM88" s="19" t="s">
        <v>255</v>
      </c>
      <c r="AN88" s="19" t="s">
        <v>255</v>
      </c>
      <c r="AO88" s="19" t="s">
        <v>255</v>
      </c>
      <c r="AP88" s="19" t="s">
        <v>255</v>
      </c>
      <c r="AQ88" s="19">
        <v>0</v>
      </c>
      <c r="AR88" s="19">
        <v>0</v>
      </c>
      <c r="AS88" s="19" t="s">
        <v>255</v>
      </c>
      <c r="AT88" s="19" t="s">
        <v>255</v>
      </c>
      <c r="AU88" s="19" t="s">
        <v>255</v>
      </c>
      <c r="AV88" s="19" t="s">
        <v>255</v>
      </c>
      <c r="AW88" s="19" t="s">
        <v>255</v>
      </c>
      <c r="AX88" s="19" t="s">
        <v>255</v>
      </c>
      <c r="AY88" s="19" t="s">
        <v>255</v>
      </c>
      <c r="AZ88" s="19" t="s">
        <v>255</v>
      </c>
      <c r="BA88" s="19" t="s">
        <v>255</v>
      </c>
      <c r="BB88" s="19" t="s">
        <v>255</v>
      </c>
      <c r="BC88" s="19" t="s">
        <v>255</v>
      </c>
      <c r="BD88" s="19">
        <v>0</v>
      </c>
      <c r="BE88" s="19" t="s">
        <v>255</v>
      </c>
      <c r="BF88" s="19" t="s">
        <v>255</v>
      </c>
      <c r="BG88" s="19" t="s">
        <v>255</v>
      </c>
      <c r="BH88" s="19" t="s">
        <v>255</v>
      </c>
      <c r="BI88" s="19">
        <v>0</v>
      </c>
      <c r="BJ88" s="19">
        <v>1</v>
      </c>
      <c r="BK88" s="19" t="s">
        <v>255</v>
      </c>
      <c r="BL88" s="19" t="s">
        <v>255</v>
      </c>
      <c r="BM88" s="19" t="s">
        <v>255</v>
      </c>
      <c r="BN88" s="19" t="s">
        <v>255</v>
      </c>
      <c r="BO88" s="19">
        <v>0</v>
      </c>
      <c r="BP88" s="19" t="s">
        <v>255</v>
      </c>
      <c r="BQ88" s="19" t="s">
        <v>255</v>
      </c>
      <c r="BR88" s="19" t="s">
        <v>255</v>
      </c>
      <c r="BS88" s="19" t="s">
        <v>255</v>
      </c>
      <c r="BT88" s="19" t="s">
        <v>255</v>
      </c>
      <c r="BU88" s="19" t="s">
        <v>255</v>
      </c>
      <c r="BV88" s="19" t="s">
        <v>255</v>
      </c>
      <c r="BW88" s="19" t="s">
        <v>255</v>
      </c>
      <c r="BX88" s="19" t="s">
        <v>255</v>
      </c>
      <c r="BY88" s="19" t="s">
        <v>255</v>
      </c>
      <c r="BZ88" s="19" t="s">
        <v>255</v>
      </c>
      <c r="CA88" s="19">
        <v>1</v>
      </c>
      <c r="CB88" s="19" t="s">
        <v>255</v>
      </c>
      <c r="CC88" s="19">
        <v>0</v>
      </c>
      <c r="CD88" s="19" t="s">
        <v>255</v>
      </c>
      <c r="CE88" s="19">
        <v>1</v>
      </c>
      <c r="CF88" s="19">
        <v>0</v>
      </c>
      <c r="CG88" s="120" t="s">
        <v>255</v>
      </c>
      <c r="CH88" s="120" t="s">
        <v>255</v>
      </c>
      <c r="CI88" s="120" t="s">
        <v>255</v>
      </c>
      <c r="CJ88" s="120" t="s">
        <v>255</v>
      </c>
      <c r="CK88" s="121" t="s">
        <v>255</v>
      </c>
      <c r="CL88" s="121" t="s">
        <v>255</v>
      </c>
      <c r="CM88" s="123" t="s">
        <v>255</v>
      </c>
      <c r="CN88" s="120" t="s">
        <v>255</v>
      </c>
      <c r="CO88" s="120" t="s">
        <v>255</v>
      </c>
      <c r="CP88" s="19" t="s">
        <v>255</v>
      </c>
      <c r="CQ88" s="19" t="s">
        <v>255</v>
      </c>
      <c r="CR88" s="19" t="s">
        <v>255</v>
      </c>
      <c r="CS88" s="19" t="s">
        <v>255</v>
      </c>
      <c r="CT88" s="19" t="s">
        <v>255</v>
      </c>
      <c r="CU88" s="19" t="s">
        <v>255</v>
      </c>
      <c r="CV88" s="19" t="s">
        <v>255</v>
      </c>
      <c r="CW88" s="19" t="s">
        <v>255</v>
      </c>
      <c r="CX88" s="19" t="s">
        <v>255</v>
      </c>
      <c r="CY88" s="19" t="s">
        <v>255</v>
      </c>
      <c r="CZ88" s="19" t="s">
        <v>255</v>
      </c>
      <c r="DA88" s="19" t="s">
        <v>255</v>
      </c>
      <c r="DB88" s="19" t="s">
        <v>255</v>
      </c>
      <c r="DC88" s="19" t="s">
        <v>255</v>
      </c>
      <c r="DD88" s="19" t="s">
        <v>255</v>
      </c>
      <c r="DE88" s="19" t="s">
        <v>255</v>
      </c>
      <c r="DF88" s="19" t="s">
        <v>255</v>
      </c>
      <c r="DG88" s="19" t="s">
        <v>255</v>
      </c>
      <c r="DH88" s="19" t="s">
        <v>255</v>
      </c>
      <c r="DI88" s="19" t="s">
        <v>255</v>
      </c>
      <c r="DJ88" s="19" t="s">
        <v>255</v>
      </c>
      <c r="DK88" s="19" t="s">
        <v>255</v>
      </c>
      <c r="DL88" s="19" t="s">
        <v>255</v>
      </c>
      <c r="DM88" s="19" t="s">
        <v>255</v>
      </c>
      <c r="DN88" s="19" t="s">
        <v>255</v>
      </c>
      <c r="DO88" s="19" t="s">
        <v>255</v>
      </c>
      <c r="DP88" s="19" t="s">
        <v>255</v>
      </c>
      <c r="DQ88" s="19" t="s">
        <v>255</v>
      </c>
      <c r="DR88" s="19" t="s">
        <v>255</v>
      </c>
      <c r="DS88" s="19" t="s">
        <v>255</v>
      </c>
      <c r="DT88" s="19" t="s">
        <v>255</v>
      </c>
      <c r="DU88" s="19" t="s">
        <v>255</v>
      </c>
      <c r="DV88" s="19" t="s">
        <v>255</v>
      </c>
      <c r="DW88" s="19" t="s">
        <v>255</v>
      </c>
      <c r="DX88" s="19" t="s">
        <v>255</v>
      </c>
      <c r="DY88" s="19" t="s">
        <v>255</v>
      </c>
      <c r="DZ88" s="19" t="s">
        <v>255</v>
      </c>
      <c r="EA88" s="19" t="s">
        <v>255</v>
      </c>
      <c r="EB88" s="19" t="s">
        <v>255</v>
      </c>
      <c r="EC88" s="19" t="s">
        <v>255</v>
      </c>
      <c r="ED88" s="19" t="s">
        <v>255</v>
      </c>
      <c r="EE88" s="19" t="s">
        <v>255</v>
      </c>
      <c r="EF88" s="19" t="s">
        <v>255</v>
      </c>
      <c r="EG88" s="19" t="s">
        <v>255</v>
      </c>
      <c r="EH88" s="19" t="s">
        <v>255</v>
      </c>
      <c r="EI88" s="19" t="s">
        <v>255</v>
      </c>
      <c r="EJ88" s="19" t="s">
        <v>255</v>
      </c>
      <c r="EK88" s="19" t="s">
        <v>255</v>
      </c>
      <c r="EL88" s="19" t="s">
        <v>255</v>
      </c>
      <c r="EM88" s="19" t="s">
        <v>255</v>
      </c>
      <c r="EN88" s="19" t="s">
        <v>255</v>
      </c>
      <c r="EO88" s="19" t="s">
        <v>255</v>
      </c>
      <c r="EP88" s="19" t="s">
        <v>255</v>
      </c>
      <c r="EQ88" s="19" t="s">
        <v>255</v>
      </c>
      <c r="ER88" s="19" t="s">
        <v>255</v>
      </c>
      <c r="ES88" s="19" t="s">
        <v>255</v>
      </c>
      <c r="ET88" s="19" t="s">
        <v>255</v>
      </c>
      <c r="EU88" s="19" t="s">
        <v>255</v>
      </c>
      <c r="EV88" s="19" t="s">
        <v>255</v>
      </c>
      <c r="EW88" s="19" t="s">
        <v>255</v>
      </c>
      <c r="EX88" s="19" t="s">
        <v>255</v>
      </c>
      <c r="EY88" s="19" t="s">
        <v>255</v>
      </c>
      <c r="EZ88" s="19" t="s">
        <v>255</v>
      </c>
      <c r="FA88" s="19" t="s">
        <v>255</v>
      </c>
      <c r="FB88" s="19" t="s">
        <v>255</v>
      </c>
      <c r="FC88" s="19" t="s">
        <v>255</v>
      </c>
      <c r="FD88" s="19" t="s">
        <v>255</v>
      </c>
      <c r="FE88" s="19" t="s">
        <v>255</v>
      </c>
      <c r="FF88" s="19" t="s">
        <v>255</v>
      </c>
      <c r="FG88" s="19" t="s">
        <v>255</v>
      </c>
      <c r="FH88" s="19" t="s">
        <v>255</v>
      </c>
      <c r="FI88" s="19" t="s">
        <v>255</v>
      </c>
      <c r="FJ88" s="19" t="s">
        <v>255</v>
      </c>
      <c r="FK88" s="19">
        <v>0</v>
      </c>
      <c r="FL88" s="19">
        <v>0</v>
      </c>
      <c r="FM88" s="19" t="s">
        <v>255</v>
      </c>
      <c r="FN88" s="19" t="s">
        <v>255</v>
      </c>
    </row>
    <row r="89" spans="1:170" ht="15.75" customHeight="1" x14ac:dyDescent="0.25">
      <c r="A89" s="247"/>
      <c r="B89" s="251" t="s">
        <v>90</v>
      </c>
      <c r="C89" s="252"/>
      <c r="D89" s="19">
        <v>1</v>
      </c>
      <c r="E89" s="19">
        <v>0</v>
      </c>
      <c r="F89" s="19">
        <v>1</v>
      </c>
      <c r="G89" s="19">
        <v>1</v>
      </c>
      <c r="H89" s="19">
        <v>0</v>
      </c>
      <c r="I89" s="19" t="s">
        <v>5</v>
      </c>
      <c r="J89" s="19" t="s">
        <v>5</v>
      </c>
      <c r="K89" s="19" t="s">
        <v>5</v>
      </c>
      <c r="L89" s="19" t="s">
        <v>5</v>
      </c>
      <c r="M89" s="19" t="s">
        <v>5</v>
      </c>
      <c r="N89" s="19" t="s">
        <v>5</v>
      </c>
      <c r="O89" s="19" t="s">
        <v>5</v>
      </c>
      <c r="P89" s="19" t="s">
        <v>5</v>
      </c>
      <c r="Q89" s="19" t="s">
        <v>5</v>
      </c>
      <c r="R89" s="19" t="s">
        <v>5</v>
      </c>
      <c r="S89" s="19" t="s">
        <v>5</v>
      </c>
      <c r="T89" s="19" t="s">
        <v>5</v>
      </c>
      <c r="U89" s="19" t="s">
        <v>5</v>
      </c>
      <c r="V89" s="19" t="s">
        <v>5</v>
      </c>
      <c r="W89" s="19" t="s">
        <v>5</v>
      </c>
      <c r="X89" s="19" t="s">
        <v>5</v>
      </c>
      <c r="Y89" s="19" t="s">
        <v>5</v>
      </c>
      <c r="Z89" s="19" t="s">
        <v>5</v>
      </c>
      <c r="AA89" s="19" t="s">
        <v>5</v>
      </c>
      <c r="AB89" s="19" t="s">
        <v>5</v>
      </c>
      <c r="AC89" s="19" t="s">
        <v>5</v>
      </c>
      <c r="AD89" s="19" t="s">
        <v>5</v>
      </c>
      <c r="AE89" s="19" t="s">
        <v>5</v>
      </c>
      <c r="AF89" s="19" t="s">
        <v>5</v>
      </c>
      <c r="AG89" s="19" t="s">
        <v>5</v>
      </c>
      <c r="AH89" s="19" t="s">
        <v>5</v>
      </c>
      <c r="AI89" s="19" t="s">
        <v>5</v>
      </c>
      <c r="AJ89" s="19" t="s">
        <v>5</v>
      </c>
      <c r="AK89" s="19" t="s">
        <v>5</v>
      </c>
      <c r="AL89" s="19" t="s">
        <v>5</v>
      </c>
      <c r="AM89" s="19" t="s">
        <v>5</v>
      </c>
      <c r="AN89" s="19" t="s">
        <v>5</v>
      </c>
      <c r="AO89" s="19" t="s">
        <v>5</v>
      </c>
      <c r="AP89" s="19" t="s">
        <v>5</v>
      </c>
      <c r="AQ89" s="19" t="s">
        <v>5</v>
      </c>
      <c r="AR89" s="19" t="s">
        <v>5</v>
      </c>
      <c r="AS89" s="19" t="s">
        <v>5</v>
      </c>
      <c r="AT89" s="19" t="s">
        <v>5</v>
      </c>
      <c r="AU89" s="19" t="s">
        <v>5</v>
      </c>
      <c r="AV89" s="19" t="s">
        <v>5</v>
      </c>
      <c r="AW89" s="19" t="s">
        <v>5</v>
      </c>
      <c r="AX89" s="19" t="s">
        <v>5</v>
      </c>
      <c r="AY89" s="19" t="s">
        <v>5</v>
      </c>
      <c r="AZ89" s="19" t="s">
        <v>5</v>
      </c>
      <c r="BA89" s="19" t="s">
        <v>5</v>
      </c>
      <c r="BB89" s="19" t="s">
        <v>5</v>
      </c>
      <c r="BC89" s="19" t="s">
        <v>5</v>
      </c>
      <c r="BD89" s="19" t="s">
        <v>5</v>
      </c>
      <c r="BE89" s="19" t="s">
        <v>5</v>
      </c>
      <c r="BF89" s="19" t="s">
        <v>5</v>
      </c>
      <c r="BG89" s="19" t="s">
        <v>5</v>
      </c>
      <c r="BH89" s="19" t="s">
        <v>5</v>
      </c>
      <c r="BI89" s="19" t="s">
        <v>5</v>
      </c>
      <c r="BJ89" s="19" t="s">
        <v>5</v>
      </c>
      <c r="BK89" s="19" t="s">
        <v>5</v>
      </c>
      <c r="BL89" s="19" t="s">
        <v>5</v>
      </c>
      <c r="BM89" s="19" t="s">
        <v>5</v>
      </c>
      <c r="BN89" s="19" t="s">
        <v>5</v>
      </c>
      <c r="BO89" s="19" t="s">
        <v>5</v>
      </c>
      <c r="BP89" s="19" t="s">
        <v>5</v>
      </c>
      <c r="BQ89" s="19" t="s">
        <v>5</v>
      </c>
      <c r="BR89" s="19" t="s">
        <v>5</v>
      </c>
      <c r="BS89" s="19" t="s">
        <v>5</v>
      </c>
      <c r="BT89" s="19" t="s">
        <v>5</v>
      </c>
      <c r="BU89" s="19" t="s">
        <v>5</v>
      </c>
      <c r="BV89" s="19" t="s">
        <v>5</v>
      </c>
      <c r="BW89" s="19" t="s">
        <v>5</v>
      </c>
      <c r="BX89" s="19" t="s">
        <v>5</v>
      </c>
      <c r="BY89" s="19" t="s">
        <v>5</v>
      </c>
      <c r="BZ89" s="19" t="s">
        <v>5</v>
      </c>
      <c r="CA89" s="19" t="s">
        <v>5</v>
      </c>
      <c r="CB89" s="19" t="s">
        <v>5</v>
      </c>
      <c r="CC89" s="19" t="s">
        <v>5</v>
      </c>
      <c r="CD89" s="19" t="s">
        <v>5</v>
      </c>
      <c r="CE89" s="19" t="s">
        <v>5</v>
      </c>
      <c r="CF89" s="19" t="s">
        <v>5</v>
      </c>
      <c r="CG89" s="19" t="s">
        <v>5</v>
      </c>
      <c r="CH89" s="19" t="s">
        <v>5</v>
      </c>
      <c r="CI89" s="19" t="s">
        <v>5</v>
      </c>
      <c r="CJ89" s="19" t="s">
        <v>5</v>
      </c>
      <c r="CK89" s="19" t="s">
        <v>5</v>
      </c>
      <c r="CL89" s="19" t="s">
        <v>5</v>
      </c>
      <c r="CM89" s="19" t="s">
        <v>5</v>
      </c>
      <c r="CN89" s="19" t="s">
        <v>5</v>
      </c>
      <c r="CO89" s="19" t="s">
        <v>5</v>
      </c>
      <c r="CP89" s="19" t="s">
        <v>5</v>
      </c>
      <c r="CQ89" s="19" t="s">
        <v>5</v>
      </c>
      <c r="CR89" s="19" t="s">
        <v>5</v>
      </c>
      <c r="CS89" s="19" t="s">
        <v>5</v>
      </c>
      <c r="CT89" s="19" t="s">
        <v>5</v>
      </c>
      <c r="CU89" s="19" t="s">
        <v>5</v>
      </c>
      <c r="CV89" s="19" t="s">
        <v>5</v>
      </c>
      <c r="CW89" s="19" t="s">
        <v>5</v>
      </c>
      <c r="CX89" s="19" t="s">
        <v>5</v>
      </c>
      <c r="CY89" s="19" t="s">
        <v>5</v>
      </c>
      <c r="CZ89" s="19" t="s">
        <v>5</v>
      </c>
      <c r="DA89" s="19" t="s">
        <v>5</v>
      </c>
      <c r="DB89" s="19" t="s">
        <v>5</v>
      </c>
      <c r="DC89" s="19" t="s">
        <v>5</v>
      </c>
      <c r="DD89" s="19" t="s">
        <v>5</v>
      </c>
      <c r="DE89" s="19" t="s">
        <v>5</v>
      </c>
      <c r="DF89" s="19" t="s">
        <v>5</v>
      </c>
      <c r="DG89" s="19" t="s">
        <v>5</v>
      </c>
      <c r="DH89" s="19" t="s">
        <v>5</v>
      </c>
      <c r="DI89" s="19" t="s">
        <v>5</v>
      </c>
      <c r="DJ89" s="19" t="s">
        <v>5</v>
      </c>
      <c r="DK89" s="19" t="s">
        <v>5</v>
      </c>
      <c r="DL89" s="19" t="s">
        <v>5</v>
      </c>
      <c r="DM89" s="19" t="s">
        <v>5</v>
      </c>
      <c r="DN89" s="19" t="s">
        <v>5</v>
      </c>
      <c r="DO89" s="19" t="s">
        <v>5</v>
      </c>
      <c r="DP89" s="19" t="s">
        <v>5</v>
      </c>
      <c r="DQ89" s="19" t="s">
        <v>5</v>
      </c>
      <c r="DR89" s="19" t="s">
        <v>5</v>
      </c>
      <c r="DS89" s="19" t="s">
        <v>5</v>
      </c>
      <c r="DT89" s="19" t="s">
        <v>5</v>
      </c>
      <c r="DU89" s="19" t="s">
        <v>5</v>
      </c>
      <c r="DV89" s="19" t="s">
        <v>5</v>
      </c>
      <c r="DW89" s="19" t="s">
        <v>5</v>
      </c>
      <c r="DX89" s="19" t="s">
        <v>5</v>
      </c>
      <c r="DY89" s="19" t="s">
        <v>5</v>
      </c>
      <c r="DZ89" s="19" t="s">
        <v>5</v>
      </c>
      <c r="EA89" s="19" t="s">
        <v>5</v>
      </c>
      <c r="EB89" s="19" t="s">
        <v>5</v>
      </c>
      <c r="EC89" s="19" t="s">
        <v>5</v>
      </c>
      <c r="ED89" s="19" t="s">
        <v>5</v>
      </c>
      <c r="EE89" s="19" t="s">
        <v>5</v>
      </c>
      <c r="EF89" s="19" t="s">
        <v>5</v>
      </c>
      <c r="EG89" s="19" t="s">
        <v>5</v>
      </c>
      <c r="EH89" s="19" t="s">
        <v>5</v>
      </c>
      <c r="EI89" s="19" t="s">
        <v>5</v>
      </c>
      <c r="EJ89" s="19" t="s">
        <v>5</v>
      </c>
      <c r="EK89" s="19" t="s">
        <v>5</v>
      </c>
      <c r="EL89" s="19" t="s">
        <v>5</v>
      </c>
      <c r="EM89" s="19" t="s">
        <v>5</v>
      </c>
      <c r="EN89" s="19" t="s">
        <v>5</v>
      </c>
      <c r="EO89" s="19" t="s">
        <v>5</v>
      </c>
      <c r="EP89" s="19" t="s">
        <v>5</v>
      </c>
      <c r="EQ89" s="19" t="s">
        <v>5</v>
      </c>
      <c r="ER89" s="19" t="s">
        <v>5</v>
      </c>
      <c r="ES89" s="19" t="s">
        <v>5</v>
      </c>
      <c r="ET89" s="19" t="s">
        <v>5</v>
      </c>
      <c r="EU89" s="19" t="s">
        <v>5</v>
      </c>
      <c r="EV89" s="19" t="s">
        <v>5</v>
      </c>
      <c r="EW89" s="19" t="s">
        <v>5</v>
      </c>
      <c r="EX89" s="19" t="s">
        <v>5</v>
      </c>
      <c r="EY89" s="19" t="s">
        <v>5</v>
      </c>
      <c r="EZ89" s="19" t="s">
        <v>5</v>
      </c>
      <c r="FA89" s="19" t="s">
        <v>5</v>
      </c>
      <c r="FB89" s="19" t="s">
        <v>5</v>
      </c>
      <c r="FC89" s="19" t="s">
        <v>5</v>
      </c>
      <c r="FD89" s="19" t="s">
        <v>5</v>
      </c>
      <c r="FE89" s="19" t="s">
        <v>5</v>
      </c>
      <c r="FF89" s="19" t="s">
        <v>5</v>
      </c>
      <c r="FG89" s="19" t="s">
        <v>5</v>
      </c>
      <c r="FH89" s="19" t="s">
        <v>5</v>
      </c>
      <c r="FI89" s="19" t="s">
        <v>5</v>
      </c>
      <c r="FJ89" s="19" t="s">
        <v>5</v>
      </c>
      <c r="FK89" s="19" t="s">
        <v>5</v>
      </c>
      <c r="FL89" s="19" t="s">
        <v>5</v>
      </c>
      <c r="FM89" s="19" t="s">
        <v>5</v>
      </c>
      <c r="FN89" s="19" t="s">
        <v>5</v>
      </c>
    </row>
    <row r="90" spans="1:170" s="10" customFormat="1" ht="18.75" customHeight="1" x14ac:dyDescent="0.25">
      <c r="A90" s="247"/>
      <c r="B90" s="253" t="s">
        <v>91</v>
      </c>
      <c r="C90" s="254"/>
      <c r="D90" s="29" t="s">
        <v>5</v>
      </c>
      <c r="E90" s="29" t="s">
        <v>5</v>
      </c>
      <c r="F90" s="29" t="s">
        <v>5</v>
      </c>
      <c r="G90" s="29" t="s">
        <v>5</v>
      </c>
      <c r="H90" s="29" t="s">
        <v>5</v>
      </c>
      <c r="I90" s="29" t="s">
        <v>5</v>
      </c>
      <c r="J90" s="29" t="s">
        <v>5</v>
      </c>
      <c r="K90" s="29" t="s">
        <v>5</v>
      </c>
      <c r="L90" s="29" t="s">
        <v>5</v>
      </c>
      <c r="M90" s="29" t="s">
        <v>5</v>
      </c>
      <c r="N90" s="29" t="s">
        <v>5</v>
      </c>
      <c r="O90" s="29" t="s">
        <v>5</v>
      </c>
      <c r="P90" s="29" t="s">
        <v>5</v>
      </c>
      <c r="Q90" s="29" t="s">
        <v>5</v>
      </c>
      <c r="R90" s="29" t="s">
        <v>5</v>
      </c>
      <c r="S90" s="29" t="s">
        <v>5</v>
      </c>
      <c r="T90" s="29" t="s">
        <v>5</v>
      </c>
      <c r="U90" s="29" t="s">
        <v>5</v>
      </c>
      <c r="V90" s="29" t="s">
        <v>5</v>
      </c>
      <c r="W90" s="29" t="s">
        <v>5</v>
      </c>
      <c r="X90" s="29" t="s">
        <v>5</v>
      </c>
      <c r="Y90" s="29" t="s">
        <v>5</v>
      </c>
      <c r="Z90" s="29" t="s">
        <v>5</v>
      </c>
      <c r="AA90" s="29" t="s">
        <v>5</v>
      </c>
      <c r="AB90" s="29" t="s">
        <v>5</v>
      </c>
      <c r="AC90" s="29" t="s">
        <v>5</v>
      </c>
      <c r="AD90" s="29" t="s">
        <v>5</v>
      </c>
      <c r="AE90" s="29" t="s">
        <v>5</v>
      </c>
      <c r="AF90" s="29" t="s">
        <v>5</v>
      </c>
      <c r="AG90" s="29" t="s">
        <v>5</v>
      </c>
      <c r="AH90" s="29" t="s">
        <v>5</v>
      </c>
      <c r="AI90" s="29" t="s">
        <v>5</v>
      </c>
      <c r="AJ90" s="29" t="s">
        <v>5</v>
      </c>
      <c r="AK90" s="29" t="s">
        <v>5</v>
      </c>
      <c r="AL90" s="29" t="s">
        <v>5</v>
      </c>
      <c r="AM90" s="29" t="s">
        <v>5</v>
      </c>
      <c r="AN90" s="29" t="s">
        <v>5</v>
      </c>
      <c r="AO90" s="29" t="s">
        <v>5</v>
      </c>
      <c r="AP90" s="29" t="s">
        <v>5</v>
      </c>
      <c r="AQ90" s="29" t="s">
        <v>5</v>
      </c>
      <c r="AR90" s="29" t="s">
        <v>5</v>
      </c>
      <c r="AS90" s="29" t="s">
        <v>5</v>
      </c>
      <c r="AT90" s="29" t="s">
        <v>5</v>
      </c>
      <c r="AU90" s="29" t="s">
        <v>5</v>
      </c>
      <c r="AV90" s="29" t="s">
        <v>5</v>
      </c>
      <c r="AW90" s="29" t="s">
        <v>5</v>
      </c>
      <c r="AX90" s="29" t="s">
        <v>5</v>
      </c>
      <c r="AY90" s="29" t="s">
        <v>5</v>
      </c>
      <c r="AZ90" s="29" t="s">
        <v>5</v>
      </c>
      <c r="BA90" s="29" t="s">
        <v>5</v>
      </c>
      <c r="BB90" s="29" t="s">
        <v>5</v>
      </c>
      <c r="BC90" s="29" t="s">
        <v>5</v>
      </c>
      <c r="BD90" s="29" t="s">
        <v>5</v>
      </c>
      <c r="BE90" s="29" t="s">
        <v>5</v>
      </c>
      <c r="BF90" s="29" t="s">
        <v>5</v>
      </c>
      <c r="BG90" s="29" t="s">
        <v>5</v>
      </c>
      <c r="BH90" s="29" t="s">
        <v>5</v>
      </c>
      <c r="BI90" s="29" t="s">
        <v>5</v>
      </c>
      <c r="BJ90" s="29" t="s">
        <v>5</v>
      </c>
      <c r="BK90" s="29" t="s">
        <v>5</v>
      </c>
      <c r="BL90" s="29" t="s">
        <v>5</v>
      </c>
      <c r="BM90" s="29" t="s">
        <v>5</v>
      </c>
      <c r="BN90" s="29" t="s">
        <v>5</v>
      </c>
      <c r="BO90" s="29" t="s">
        <v>5</v>
      </c>
      <c r="BP90" s="29" t="s">
        <v>5</v>
      </c>
      <c r="BQ90" s="29" t="s">
        <v>5</v>
      </c>
      <c r="BR90" s="29" t="s">
        <v>5</v>
      </c>
      <c r="BS90" s="29" t="s">
        <v>5</v>
      </c>
      <c r="BT90" s="29" t="s">
        <v>5</v>
      </c>
      <c r="BU90" s="29" t="s">
        <v>5</v>
      </c>
      <c r="BV90" s="29" t="s">
        <v>5</v>
      </c>
      <c r="BW90" s="29" t="s">
        <v>5</v>
      </c>
      <c r="BX90" s="29" t="s">
        <v>5</v>
      </c>
      <c r="BY90" s="29" t="s">
        <v>5</v>
      </c>
      <c r="BZ90" s="29" t="s">
        <v>5</v>
      </c>
      <c r="CA90" s="29" t="s">
        <v>5</v>
      </c>
      <c r="CB90" s="29" t="s">
        <v>5</v>
      </c>
      <c r="CC90" s="29" t="s">
        <v>5</v>
      </c>
      <c r="CD90" s="29" t="s">
        <v>5</v>
      </c>
      <c r="CE90" s="29" t="s">
        <v>5</v>
      </c>
      <c r="CF90" s="29" t="s">
        <v>5</v>
      </c>
      <c r="CG90" s="29" t="s">
        <v>5</v>
      </c>
      <c r="CH90" s="29" t="s">
        <v>5</v>
      </c>
      <c r="CI90" s="29" t="s">
        <v>5</v>
      </c>
      <c r="CJ90" s="29" t="s">
        <v>5</v>
      </c>
      <c r="CK90" s="29" t="s">
        <v>5</v>
      </c>
      <c r="CL90" s="29" t="s">
        <v>5</v>
      </c>
      <c r="CM90" s="29" t="s">
        <v>5</v>
      </c>
      <c r="CN90" s="29" t="s">
        <v>5</v>
      </c>
      <c r="CO90" s="29" t="s">
        <v>5</v>
      </c>
      <c r="CP90" s="29" t="s">
        <v>5</v>
      </c>
      <c r="CQ90" s="29" t="s">
        <v>5</v>
      </c>
      <c r="CR90" s="29" t="s">
        <v>5</v>
      </c>
      <c r="CS90" s="29" t="s">
        <v>5</v>
      </c>
      <c r="CT90" s="29" t="s">
        <v>5</v>
      </c>
      <c r="CU90" s="29" t="s">
        <v>5</v>
      </c>
      <c r="CV90" s="29" t="s">
        <v>5</v>
      </c>
      <c r="CW90" s="29" t="s">
        <v>5</v>
      </c>
      <c r="CX90" s="29" t="s">
        <v>5</v>
      </c>
      <c r="CY90" s="29" t="s">
        <v>5</v>
      </c>
      <c r="CZ90" s="29" t="s">
        <v>5</v>
      </c>
      <c r="DA90" s="29" t="s">
        <v>5</v>
      </c>
      <c r="DB90" s="29" t="s">
        <v>5</v>
      </c>
      <c r="DC90" s="29" t="s">
        <v>5</v>
      </c>
      <c r="DD90" s="29" t="s">
        <v>5</v>
      </c>
      <c r="DE90" s="29" t="s">
        <v>5</v>
      </c>
      <c r="DF90" s="29" t="s">
        <v>5</v>
      </c>
      <c r="DG90" s="29" t="s">
        <v>5</v>
      </c>
      <c r="DH90" s="29" t="s">
        <v>5</v>
      </c>
      <c r="DI90" s="29" t="s">
        <v>5</v>
      </c>
      <c r="DJ90" s="29" t="s">
        <v>5</v>
      </c>
      <c r="DK90" s="29" t="s">
        <v>5</v>
      </c>
      <c r="DL90" s="29" t="s">
        <v>5</v>
      </c>
      <c r="DM90" s="29" t="s">
        <v>5</v>
      </c>
      <c r="DN90" s="29" t="s">
        <v>5</v>
      </c>
      <c r="DO90" s="29" t="s">
        <v>5</v>
      </c>
      <c r="DP90" s="29" t="s">
        <v>5</v>
      </c>
      <c r="DQ90" s="29" t="s">
        <v>5</v>
      </c>
      <c r="DR90" s="29" t="s">
        <v>5</v>
      </c>
      <c r="DS90" s="29" t="s">
        <v>5</v>
      </c>
      <c r="DT90" s="29" t="s">
        <v>5</v>
      </c>
      <c r="DU90" s="29" t="s">
        <v>5</v>
      </c>
      <c r="DV90" s="29" t="s">
        <v>5</v>
      </c>
      <c r="DW90" s="29" t="s">
        <v>5</v>
      </c>
      <c r="DX90" s="29" t="s">
        <v>5</v>
      </c>
      <c r="DY90" s="29" t="s">
        <v>5</v>
      </c>
      <c r="DZ90" s="29" t="s">
        <v>5</v>
      </c>
      <c r="EA90" s="29" t="s">
        <v>5</v>
      </c>
      <c r="EB90" s="29" t="s">
        <v>5</v>
      </c>
      <c r="EC90" s="29" t="s">
        <v>5</v>
      </c>
      <c r="ED90" s="29" t="s">
        <v>5</v>
      </c>
      <c r="EE90" s="29" t="s">
        <v>5</v>
      </c>
      <c r="EF90" s="29" t="s">
        <v>5</v>
      </c>
      <c r="EG90" s="29" t="s">
        <v>5</v>
      </c>
      <c r="EH90" s="29" t="s">
        <v>5</v>
      </c>
      <c r="EI90" s="29" t="s">
        <v>5</v>
      </c>
      <c r="EJ90" s="29" t="s">
        <v>5</v>
      </c>
      <c r="EK90" s="29" t="s">
        <v>5</v>
      </c>
      <c r="EL90" s="29" t="s">
        <v>5</v>
      </c>
      <c r="EM90" s="29" t="s">
        <v>5</v>
      </c>
      <c r="EN90" s="29" t="s">
        <v>5</v>
      </c>
      <c r="EO90" s="29" t="s">
        <v>5</v>
      </c>
      <c r="EP90" s="29" t="s">
        <v>5</v>
      </c>
      <c r="EQ90" s="29" t="s">
        <v>5</v>
      </c>
      <c r="ER90" s="29" t="s">
        <v>5</v>
      </c>
      <c r="ES90" s="29" t="s">
        <v>5</v>
      </c>
      <c r="ET90" s="29" t="s">
        <v>5</v>
      </c>
      <c r="EU90" s="29" t="s">
        <v>5</v>
      </c>
      <c r="EV90" s="29" t="s">
        <v>5</v>
      </c>
      <c r="EW90" s="29" t="s">
        <v>5</v>
      </c>
      <c r="EX90" s="29" t="s">
        <v>5</v>
      </c>
      <c r="EY90" s="29" t="s">
        <v>5</v>
      </c>
      <c r="EZ90" s="29" t="s">
        <v>5</v>
      </c>
      <c r="FA90" s="29" t="s">
        <v>5</v>
      </c>
      <c r="FB90" s="29" t="s">
        <v>5</v>
      </c>
      <c r="FC90" s="29" t="s">
        <v>5</v>
      </c>
      <c r="FD90" s="29" t="s">
        <v>5</v>
      </c>
      <c r="FE90" s="29" t="s">
        <v>5</v>
      </c>
      <c r="FF90" s="29" t="s">
        <v>5</v>
      </c>
      <c r="FG90" s="29" t="s">
        <v>5</v>
      </c>
      <c r="FH90" s="29" t="s">
        <v>5</v>
      </c>
      <c r="FI90" s="29" t="s">
        <v>5</v>
      </c>
      <c r="FJ90" s="29" t="s">
        <v>5</v>
      </c>
      <c r="FK90" s="29" t="s">
        <v>5</v>
      </c>
      <c r="FL90" s="29" t="s">
        <v>5</v>
      </c>
      <c r="FM90" s="29" t="s">
        <v>5</v>
      </c>
      <c r="FN90" s="29" t="s">
        <v>5</v>
      </c>
    </row>
    <row r="91" spans="1:170" ht="33.75" customHeight="1" x14ac:dyDescent="0.25">
      <c r="A91" s="247"/>
      <c r="B91" s="251" t="s">
        <v>92</v>
      </c>
      <c r="C91" s="252"/>
      <c r="D91" s="19">
        <v>0</v>
      </c>
      <c r="E91" s="19">
        <v>0</v>
      </c>
      <c r="F91" s="19">
        <v>1</v>
      </c>
      <c r="G91" s="19">
        <v>1</v>
      </c>
      <c r="H91" s="19">
        <v>1</v>
      </c>
      <c r="I91" s="118" t="s">
        <v>255</v>
      </c>
      <c r="J91" s="118" t="s">
        <v>255</v>
      </c>
      <c r="K91" s="118" t="s">
        <v>255</v>
      </c>
      <c r="L91" s="118" t="s">
        <v>255</v>
      </c>
      <c r="M91" s="118" t="s">
        <v>255</v>
      </c>
      <c r="N91" s="119" t="s">
        <v>255</v>
      </c>
      <c r="O91" s="122" t="s">
        <v>255</v>
      </c>
      <c r="P91" s="120" t="s">
        <v>255</v>
      </c>
      <c r="Q91" s="120" t="s">
        <v>255</v>
      </c>
      <c r="R91" s="121" t="s">
        <v>255</v>
      </c>
      <c r="S91" s="120" t="s">
        <v>255</v>
      </c>
      <c r="T91" s="121" t="s">
        <v>255</v>
      </c>
      <c r="U91" s="120" t="s">
        <v>255</v>
      </c>
      <c r="V91" s="120" t="s">
        <v>255</v>
      </c>
      <c r="W91" s="120" t="s">
        <v>255</v>
      </c>
      <c r="X91" s="19" t="s">
        <v>255</v>
      </c>
      <c r="Y91" s="19" t="s">
        <v>255</v>
      </c>
      <c r="Z91" s="19" t="s">
        <v>255</v>
      </c>
      <c r="AA91" s="19" t="s">
        <v>255</v>
      </c>
      <c r="AB91" s="19" t="s">
        <v>255</v>
      </c>
      <c r="AC91" s="19" t="s">
        <v>255</v>
      </c>
      <c r="AD91" s="19">
        <v>1</v>
      </c>
      <c r="AE91" s="19" t="s">
        <v>255</v>
      </c>
      <c r="AF91" s="19" t="s">
        <v>255</v>
      </c>
      <c r="AG91" s="19" t="s">
        <v>255</v>
      </c>
      <c r="AH91" s="19" t="s">
        <v>255</v>
      </c>
      <c r="AI91" s="19" t="s">
        <v>255</v>
      </c>
      <c r="AJ91" s="19">
        <v>0</v>
      </c>
      <c r="AK91" s="19" t="s">
        <v>255</v>
      </c>
      <c r="AL91" s="19" t="s">
        <v>255</v>
      </c>
      <c r="AM91" s="19" t="s">
        <v>255</v>
      </c>
      <c r="AN91" s="19">
        <v>0</v>
      </c>
      <c r="AO91" s="19" t="s">
        <v>255</v>
      </c>
      <c r="AP91" s="19" t="s">
        <v>255</v>
      </c>
      <c r="AQ91" s="19" t="s">
        <v>255</v>
      </c>
      <c r="AR91" s="19">
        <v>0</v>
      </c>
      <c r="AS91" s="19" t="s">
        <v>255</v>
      </c>
      <c r="AT91" s="19" t="s">
        <v>255</v>
      </c>
      <c r="AU91" s="19" t="s">
        <v>255</v>
      </c>
      <c r="AV91" s="19" t="s">
        <v>255</v>
      </c>
      <c r="AW91" s="19" t="s">
        <v>255</v>
      </c>
      <c r="AX91" s="19" t="s">
        <v>255</v>
      </c>
      <c r="AY91" s="19" t="s">
        <v>255</v>
      </c>
      <c r="AZ91" s="19" t="s">
        <v>255</v>
      </c>
      <c r="BA91" s="19" t="s">
        <v>255</v>
      </c>
      <c r="BB91" s="19" t="s">
        <v>255</v>
      </c>
      <c r="BC91" s="19" t="s">
        <v>255</v>
      </c>
      <c r="BD91" s="19">
        <v>1</v>
      </c>
      <c r="BE91" s="19" t="s">
        <v>255</v>
      </c>
      <c r="BF91" s="19" t="s">
        <v>255</v>
      </c>
      <c r="BG91" s="19" t="s">
        <v>255</v>
      </c>
      <c r="BH91" s="19" t="s">
        <v>255</v>
      </c>
      <c r="BI91" s="19">
        <v>0</v>
      </c>
      <c r="BJ91" s="19">
        <v>0</v>
      </c>
      <c r="BK91" s="19" t="s">
        <v>255</v>
      </c>
      <c r="BL91" s="19" t="s">
        <v>255</v>
      </c>
      <c r="BM91" s="19" t="s">
        <v>255</v>
      </c>
      <c r="BN91" s="19" t="s">
        <v>255</v>
      </c>
      <c r="BO91" s="19">
        <v>0</v>
      </c>
      <c r="BP91" s="19" t="s">
        <v>255</v>
      </c>
      <c r="BQ91" s="19" t="s">
        <v>255</v>
      </c>
      <c r="BR91" s="19" t="s">
        <v>255</v>
      </c>
      <c r="BS91" s="19" t="s">
        <v>255</v>
      </c>
      <c r="BT91" s="19" t="s">
        <v>255</v>
      </c>
      <c r="BU91" s="19">
        <v>0</v>
      </c>
      <c r="BV91" s="19" t="s">
        <v>255</v>
      </c>
      <c r="BW91" s="19" t="s">
        <v>255</v>
      </c>
      <c r="BX91" s="19" t="s">
        <v>255</v>
      </c>
      <c r="BY91" s="19" t="s">
        <v>255</v>
      </c>
      <c r="BZ91" s="19" t="s">
        <v>255</v>
      </c>
      <c r="CA91" s="19">
        <v>0</v>
      </c>
      <c r="CB91" s="19" t="s">
        <v>255</v>
      </c>
      <c r="CC91" s="19">
        <v>0</v>
      </c>
      <c r="CD91" s="19" t="s">
        <v>255</v>
      </c>
      <c r="CE91" s="19" t="s">
        <v>255</v>
      </c>
      <c r="CF91" s="19">
        <v>0</v>
      </c>
      <c r="CG91" s="123">
        <v>1</v>
      </c>
      <c r="CH91" s="120" t="s">
        <v>255</v>
      </c>
      <c r="CI91" s="123" t="s">
        <v>255</v>
      </c>
      <c r="CJ91" s="120" t="s">
        <v>255</v>
      </c>
      <c r="CK91" s="121" t="s">
        <v>255</v>
      </c>
      <c r="CL91" s="121" t="s">
        <v>255</v>
      </c>
      <c r="CM91" s="123" t="s">
        <v>255</v>
      </c>
      <c r="CN91" s="120" t="s">
        <v>255</v>
      </c>
      <c r="CO91" s="120" t="s">
        <v>255</v>
      </c>
      <c r="CP91" s="120" t="s">
        <v>255</v>
      </c>
      <c r="CQ91" s="19" t="s">
        <v>255</v>
      </c>
      <c r="CR91" s="19" t="s">
        <v>255</v>
      </c>
      <c r="CS91" s="19" t="s">
        <v>255</v>
      </c>
      <c r="CT91" s="19" t="s">
        <v>255</v>
      </c>
      <c r="CU91" s="19" t="s">
        <v>255</v>
      </c>
      <c r="CV91" s="19" t="s">
        <v>255</v>
      </c>
      <c r="CW91" s="19" t="s">
        <v>255</v>
      </c>
      <c r="CX91" s="19" t="s">
        <v>255</v>
      </c>
      <c r="CY91" s="19" t="s">
        <v>255</v>
      </c>
      <c r="CZ91" s="19" t="s">
        <v>255</v>
      </c>
      <c r="DA91" s="19" t="s">
        <v>255</v>
      </c>
      <c r="DB91" s="19">
        <v>0</v>
      </c>
      <c r="DC91" s="19" t="s">
        <v>255</v>
      </c>
      <c r="DD91" s="19" t="s">
        <v>255</v>
      </c>
      <c r="DE91" s="19" t="s">
        <v>255</v>
      </c>
      <c r="DF91" s="19">
        <v>0</v>
      </c>
      <c r="DG91" s="19" t="s">
        <v>255</v>
      </c>
      <c r="DH91" s="19" t="s">
        <v>255</v>
      </c>
      <c r="DI91" s="19" t="s">
        <v>255</v>
      </c>
      <c r="DJ91" s="19" t="s">
        <v>255</v>
      </c>
      <c r="DK91" s="19" t="s">
        <v>255</v>
      </c>
      <c r="DL91" s="19" t="s">
        <v>255</v>
      </c>
      <c r="DM91" s="19" t="s">
        <v>255</v>
      </c>
      <c r="DN91" s="19" t="s">
        <v>255</v>
      </c>
      <c r="DO91" s="19" t="s">
        <v>255</v>
      </c>
      <c r="DP91" s="19" t="s">
        <v>255</v>
      </c>
      <c r="DQ91" s="19" t="s">
        <v>255</v>
      </c>
      <c r="DR91" s="19" t="s">
        <v>255</v>
      </c>
      <c r="DS91" s="19" t="s">
        <v>255</v>
      </c>
      <c r="DT91" s="19" t="s">
        <v>255</v>
      </c>
      <c r="DU91" s="19" t="s">
        <v>255</v>
      </c>
      <c r="DV91" s="19">
        <v>0</v>
      </c>
      <c r="DW91" s="19" t="s">
        <v>255</v>
      </c>
      <c r="DX91" s="19">
        <v>0</v>
      </c>
      <c r="DY91" s="19">
        <v>0</v>
      </c>
      <c r="DZ91" s="19">
        <v>0</v>
      </c>
      <c r="EA91" s="19" t="s">
        <v>255</v>
      </c>
      <c r="EB91" s="19" t="s">
        <v>255</v>
      </c>
      <c r="EC91" s="19" t="s">
        <v>255</v>
      </c>
      <c r="ED91" s="19" t="s">
        <v>255</v>
      </c>
      <c r="EE91" s="19" t="s">
        <v>255</v>
      </c>
      <c r="EF91" s="19" t="s">
        <v>255</v>
      </c>
      <c r="EG91" s="19" t="s">
        <v>255</v>
      </c>
      <c r="EH91" s="19">
        <v>0</v>
      </c>
      <c r="EI91" s="19" t="s">
        <v>255</v>
      </c>
      <c r="EJ91" s="19" t="s">
        <v>255</v>
      </c>
      <c r="EK91" s="19" t="s">
        <v>255</v>
      </c>
      <c r="EL91" s="19" t="s">
        <v>255</v>
      </c>
      <c r="EM91" s="19" t="s">
        <v>255</v>
      </c>
      <c r="EN91" s="19" t="s">
        <v>255</v>
      </c>
      <c r="EO91" s="19" t="s">
        <v>255</v>
      </c>
      <c r="EP91" s="19" t="s">
        <v>255</v>
      </c>
      <c r="EQ91" s="19" t="s">
        <v>255</v>
      </c>
      <c r="ER91" s="19" t="s">
        <v>255</v>
      </c>
      <c r="ES91" s="19" t="s">
        <v>255</v>
      </c>
      <c r="ET91" s="19" t="s">
        <v>255</v>
      </c>
      <c r="EU91" s="19" t="s">
        <v>255</v>
      </c>
      <c r="EV91" s="19" t="s">
        <v>255</v>
      </c>
      <c r="EW91" s="19" t="s">
        <v>255</v>
      </c>
      <c r="EX91" s="19" t="s">
        <v>255</v>
      </c>
      <c r="EY91" s="19" t="s">
        <v>255</v>
      </c>
      <c r="EZ91" s="19" t="s">
        <v>255</v>
      </c>
      <c r="FA91" s="19" t="s">
        <v>255</v>
      </c>
      <c r="FB91" s="19">
        <v>1</v>
      </c>
      <c r="FC91" s="19">
        <v>0</v>
      </c>
      <c r="FD91" s="19">
        <v>0</v>
      </c>
      <c r="FE91" s="19" t="s">
        <v>255</v>
      </c>
      <c r="FF91" s="19">
        <v>0</v>
      </c>
      <c r="FG91" s="19">
        <v>0</v>
      </c>
      <c r="FH91" s="19">
        <v>0</v>
      </c>
      <c r="FI91" s="19" t="s">
        <v>255</v>
      </c>
      <c r="FJ91" s="19">
        <v>0</v>
      </c>
      <c r="FK91" s="19">
        <v>1</v>
      </c>
      <c r="FL91" s="19">
        <v>0</v>
      </c>
      <c r="FM91" s="19" t="s">
        <v>255</v>
      </c>
      <c r="FN91" s="19" t="s">
        <v>255</v>
      </c>
    </row>
    <row r="92" spans="1:170" s="10" customFormat="1" ht="18" customHeight="1" x14ac:dyDescent="0.25">
      <c r="A92" s="247"/>
      <c r="B92" s="253" t="s">
        <v>93</v>
      </c>
      <c r="C92" s="254"/>
      <c r="D92" s="29" t="s">
        <v>5</v>
      </c>
      <c r="E92" s="29" t="s">
        <v>5</v>
      </c>
      <c r="F92" s="29" t="s">
        <v>5</v>
      </c>
      <c r="G92" s="29" t="s">
        <v>5</v>
      </c>
      <c r="H92" s="29" t="s">
        <v>5</v>
      </c>
      <c r="I92" s="29" t="s">
        <v>5</v>
      </c>
      <c r="J92" s="29" t="s">
        <v>5</v>
      </c>
      <c r="K92" s="29" t="s">
        <v>5</v>
      </c>
      <c r="L92" s="29" t="s">
        <v>5</v>
      </c>
      <c r="M92" s="29" t="s">
        <v>5</v>
      </c>
      <c r="N92" s="29" t="s">
        <v>5</v>
      </c>
      <c r="O92" s="29" t="s">
        <v>5</v>
      </c>
      <c r="P92" s="29" t="s">
        <v>5</v>
      </c>
      <c r="Q92" s="29" t="s">
        <v>5</v>
      </c>
      <c r="R92" s="29" t="s">
        <v>5</v>
      </c>
      <c r="S92" s="29" t="s">
        <v>5</v>
      </c>
      <c r="T92" s="29" t="s">
        <v>5</v>
      </c>
      <c r="U92" s="29" t="s">
        <v>5</v>
      </c>
      <c r="V92" s="29" t="s">
        <v>5</v>
      </c>
      <c r="W92" s="29" t="s">
        <v>5</v>
      </c>
      <c r="X92" s="29" t="s">
        <v>5</v>
      </c>
      <c r="Y92" s="29" t="s">
        <v>5</v>
      </c>
      <c r="Z92" s="29" t="s">
        <v>5</v>
      </c>
      <c r="AA92" s="29" t="s">
        <v>5</v>
      </c>
      <c r="AB92" s="29" t="s">
        <v>5</v>
      </c>
      <c r="AC92" s="29" t="s">
        <v>5</v>
      </c>
      <c r="AD92" s="29" t="s">
        <v>5</v>
      </c>
      <c r="AE92" s="29" t="s">
        <v>5</v>
      </c>
      <c r="AF92" s="29" t="s">
        <v>5</v>
      </c>
      <c r="AG92" s="29" t="s">
        <v>5</v>
      </c>
      <c r="AH92" s="29" t="s">
        <v>5</v>
      </c>
      <c r="AI92" s="29" t="s">
        <v>5</v>
      </c>
      <c r="AJ92" s="29" t="s">
        <v>5</v>
      </c>
      <c r="AK92" s="29" t="s">
        <v>5</v>
      </c>
      <c r="AL92" s="29" t="s">
        <v>5</v>
      </c>
      <c r="AM92" s="29" t="s">
        <v>5</v>
      </c>
      <c r="AN92" s="29" t="s">
        <v>5</v>
      </c>
      <c r="AO92" s="29" t="s">
        <v>5</v>
      </c>
      <c r="AP92" s="29" t="s">
        <v>5</v>
      </c>
      <c r="AQ92" s="29" t="s">
        <v>5</v>
      </c>
      <c r="AR92" s="29" t="s">
        <v>5</v>
      </c>
      <c r="AS92" s="29" t="s">
        <v>5</v>
      </c>
      <c r="AT92" s="29" t="s">
        <v>5</v>
      </c>
      <c r="AU92" s="29" t="s">
        <v>5</v>
      </c>
      <c r="AV92" s="29" t="s">
        <v>5</v>
      </c>
      <c r="AW92" s="29" t="s">
        <v>5</v>
      </c>
      <c r="AX92" s="29" t="s">
        <v>5</v>
      </c>
      <c r="AY92" s="29" t="s">
        <v>5</v>
      </c>
      <c r="AZ92" s="29" t="s">
        <v>5</v>
      </c>
      <c r="BA92" s="29" t="s">
        <v>5</v>
      </c>
      <c r="BB92" s="29" t="s">
        <v>5</v>
      </c>
      <c r="BC92" s="29" t="s">
        <v>5</v>
      </c>
      <c r="BD92" s="29" t="s">
        <v>5</v>
      </c>
      <c r="BE92" s="29" t="s">
        <v>5</v>
      </c>
      <c r="BF92" s="29" t="s">
        <v>5</v>
      </c>
      <c r="BG92" s="29" t="s">
        <v>5</v>
      </c>
      <c r="BH92" s="29" t="s">
        <v>5</v>
      </c>
      <c r="BI92" s="29" t="s">
        <v>5</v>
      </c>
      <c r="BJ92" s="29" t="s">
        <v>5</v>
      </c>
      <c r="BK92" s="29" t="s">
        <v>5</v>
      </c>
      <c r="BL92" s="29" t="s">
        <v>5</v>
      </c>
      <c r="BM92" s="29" t="s">
        <v>5</v>
      </c>
      <c r="BN92" s="29" t="s">
        <v>5</v>
      </c>
      <c r="BO92" s="29" t="s">
        <v>5</v>
      </c>
      <c r="BP92" s="29" t="s">
        <v>5</v>
      </c>
      <c r="BQ92" s="29" t="s">
        <v>5</v>
      </c>
      <c r="BR92" s="29" t="s">
        <v>5</v>
      </c>
      <c r="BS92" s="29" t="s">
        <v>5</v>
      </c>
      <c r="BT92" s="29" t="s">
        <v>5</v>
      </c>
      <c r="BU92" s="29" t="s">
        <v>5</v>
      </c>
      <c r="BV92" s="29" t="s">
        <v>5</v>
      </c>
      <c r="BW92" s="29" t="s">
        <v>5</v>
      </c>
      <c r="BX92" s="29" t="s">
        <v>5</v>
      </c>
      <c r="BY92" s="29" t="s">
        <v>5</v>
      </c>
      <c r="BZ92" s="29" t="s">
        <v>5</v>
      </c>
      <c r="CA92" s="29" t="s">
        <v>5</v>
      </c>
      <c r="CB92" s="29" t="s">
        <v>5</v>
      </c>
      <c r="CC92" s="29" t="s">
        <v>5</v>
      </c>
      <c r="CD92" s="29" t="s">
        <v>5</v>
      </c>
      <c r="CE92" s="29" t="s">
        <v>5</v>
      </c>
      <c r="CF92" s="29" t="s">
        <v>5</v>
      </c>
      <c r="CG92" s="29" t="s">
        <v>5</v>
      </c>
      <c r="CH92" s="29" t="s">
        <v>5</v>
      </c>
      <c r="CI92" s="29" t="s">
        <v>5</v>
      </c>
      <c r="CJ92" s="29" t="s">
        <v>5</v>
      </c>
      <c r="CK92" s="29" t="s">
        <v>5</v>
      </c>
      <c r="CL92" s="29" t="s">
        <v>5</v>
      </c>
      <c r="CM92" s="29" t="s">
        <v>5</v>
      </c>
      <c r="CN92" s="29" t="s">
        <v>5</v>
      </c>
      <c r="CO92" s="29" t="s">
        <v>5</v>
      </c>
      <c r="CP92" s="29" t="s">
        <v>5</v>
      </c>
      <c r="CQ92" s="29" t="s">
        <v>5</v>
      </c>
      <c r="CR92" s="29" t="s">
        <v>5</v>
      </c>
      <c r="CS92" s="29" t="s">
        <v>5</v>
      </c>
      <c r="CT92" s="29" t="s">
        <v>5</v>
      </c>
      <c r="CU92" s="29" t="s">
        <v>5</v>
      </c>
      <c r="CV92" s="29" t="s">
        <v>5</v>
      </c>
      <c r="CW92" s="29" t="s">
        <v>5</v>
      </c>
      <c r="CX92" s="29" t="s">
        <v>5</v>
      </c>
      <c r="CY92" s="29" t="s">
        <v>5</v>
      </c>
      <c r="CZ92" s="29" t="s">
        <v>5</v>
      </c>
      <c r="DA92" s="29" t="s">
        <v>5</v>
      </c>
      <c r="DB92" s="29" t="s">
        <v>5</v>
      </c>
      <c r="DC92" s="29" t="s">
        <v>5</v>
      </c>
      <c r="DD92" s="29" t="s">
        <v>5</v>
      </c>
      <c r="DE92" s="29" t="s">
        <v>5</v>
      </c>
      <c r="DF92" s="29" t="s">
        <v>5</v>
      </c>
      <c r="DG92" s="29" t="s">
        <v>5</v>
      </c>
      <c r="DH92" s="29" t="s">
        <v>5</v>
      </c>
      <c r="DI92" s="29" t="s">
        <v>5</v>
      </c>
      <c r="DJ92" s="29" t="s">
        <v>5</v>
      </c>
      <c r="DK92" s="29" t="s">
        <v>5</v>
      </c>
      <c r="DL92" s="29" t="s">
        <v>5</v>
      </c>
      <c r="DM92" s="29" t="s">
        <v>5</v>
      </c>
      <c r="DN92" s="29" t="s">
        <v>5</v>
      </c>
      <c r="DO92" s="29" t="s">
        <v>5</v>
      </c>
      <c r="DP92" s="29" t="s">
        <v>5</v>
      </c>
      <c r="DQ92" s="29" t="s">
        <v>5</v>
      </c>
      <c r="DR92" s="29" t="s">
        <v>5</v>
      </c>
      <c r="DS92" s="29" t="s">
        <v>5</v>
      </c>
      <c r="DT92" s="29" t="s">
        <v>5</v>
      </c>
      <c r="DU92" s="29" t="s">
        <v>5</v>
      </c>
      <c r="DV92" s="29" t="s">
        <v>5</v>
      </c>
      <c r="DW92" s="29" t="s">
        <v>5</v>
      </c>
      <c r="DX92" s="29" t="s">
        <v>5</v>
      </c>
      <c r="DY92" s="29" t="s">
        <v>5</v>
      </c>
      <c r="DZ92" s="29" t="s">
        <v>5</v>
      </c>
      <c r="EA92" s="29" t="s">
        <v>5</v>
      </c>
      <c r="EB92" s="29" t="s">
        <v>5</v>
      </c>
      <c r="EC92" s="29" t="s">
        <v>5</v>
      </c>
      <c r="ED92" s="29" t="s">
        <v>5</v>
      </c>
      <c r="EE92" s="29" t="s">
        <v>5</v>
      </c>
      <c r="EF92" s="29" t="s">
        <v>5</v>
      </c>
      <c r="EG92" s="29" t="s">
        <v>5</v>
      </c>
      <c r="EH92" s="29" t="s">
        <v>5</v>
      </c>
      <c r="EI92" s="29" t="s">
        <v>5</v>
      </c>
      <c r="EJ92" s="29" t="s">
        <v>5</v>
      </c>
      <c r="EK92" s="29" t="s">
        <v>5</v>
      </c>
      <c r="EL92" s="29" t="s">
        <v>5</v>
      </c>
      <c r="EM92" s="29" t="s">
        <v>5</v>
      </c>
      <c r="EN92" s="29" t="s">
        <v>5</v>
      </c>
      <c r="EO92" s="29" t="s">
        <v>5</v>
      </c>
      <c r="EP92" s="29" t="s">
        <v>5</v>
      </c>
      <c r="EQ92" s="29" t="s">
        <v>5</v>
      </c>
      <c r="ER92" s="29" t="s">
        <v>5</v>
      </c>
      <c r="ES92" s="29" t="s">
        <v>5</v>
      </c>
      <c r="ET92" s="29" t="s">
        <v>5</v>
      </c>
      <c r="EU92" s="29" t="s">
        <v>5</v>
      </c>
      <c r="EV92" s="29" t="s">
        <v>5</v>
      </c>
      <c r="EW92" s="29" t="s">
        <v>5</v>
      </c>
      <c r="EX92" s="29" t="s">
        <v>5</v>
      </c>
      <c r="EY92" s="29" t="s">
        <v>5</v>
      </c>
      <c r="EZ92" s="29" t="s">
        <v>5</v>
      </c>
      <c r="FA92" s="29" t="s">
        <v>5</v>
      </c>
      <c r="FB92" s="29" t="s">
        <v>5</v>
      </c>
      <c r="FC92" s="29" t="s">
        <v>5</v>
      </c>
      <c r="FD92" s="29" t="s">
        <v>5</v>
      </c>
      <c r="FE92" s="29" t="s">
        <v>5</v>
      </c>
      <c r="FF92" s="29" t="s">
        <v>5</v>
      </c>
      <c r="FG92" s="29" t="s">
        <v>5</v>
      </c>
      <c r="FH92" s="29" t="s">
        <v>5</v>
      </c>
      <c r="FI92" s="29" t="s">
        <v>5</v>
      </c>
      <c r="FJ92" s="29" t="s">
        <v>5</v>
      </c>
      <c r="FK92" s="29" t="s">
        <v>5</v>
      </c>
      <c r="FL92" s="29" t="s">
        <v>5</v>
      </c>
      <c r="FM92" s="29" t="s">
        <v>5</v>
      </c>
      <c r="FN92" s="29" t="s">
        <v>5</v>
      </c>
    </row>
    <row r="93" spans="1:170" ht="65.25" customHeight="1" x14ac:dyDescent="0.25">
      <c r="A93" s="247"/>
      <c r="B93" s="251" t="s">
        <v>94</v>
      </c>
      <c r="C93" s="252"/>
      <c r="D93" s="19">
        <v>1</v>
      </c>
      <c r="E93" s="19">
        <v>1</v>
      </c>
      <c r="F93" s="19">
        <v>1</v>
      </c>
      <c r="G93" s="19">
        <v>1</v>
      </c>
      <c r="H93" s="19">
        <v>0</v>
      </c>
      <c r="I93" s="118">
        <v>1</v>
      </c>
      <c r="J93" s="118">
        <v>1</v>
      </c>
      <c r="K93" s="118">
        <v>0</v>
      </c>
      <c r="L93" s="118">
        <v>1</v>
      </c>
      <c r="M93" s="118">
        <v>0</v>
      </c>
      <c r="N93" s="126">
        <v>1</v>
      </c>
      <c r="O93" s="122">
        <v>1</v>
      </c>
      <c r="P93" s="122">
        <v>1</v>
      </c>
      <c r="Q93" s="122">
        <v>1</v>
      </c>
      <c r="R93" s="128">
        <v>0</v>
      </c>
      <c r="S93" s="122">
        <v>0</v>
      </c>
      <c r="T93" s="128">
        <v>0</v>
      </c>
      <c r="U93" s="122">
        <v>0</v>
      </c>
      <c r="V93" s="122">
        <v>0</v>
      </c>
      <c r="W93" s="122">
        <v>0</v>
      </c>
      <c r="X93" s="19">
        <v>1</v>
      </c>
      <c r="Y93" s="19">
        <v>1</v>
      </c>
      <c r="Z93" s="19">
        <v>1</v>
      </c>
      <c r="AA93" s="19">
        <v>0</v>
      </c>
      <c r="AB93" s="19">
        <v>0</v>
      </c>
      <c r="AC93" s="19">
        <v>0</v>
      </c>
      <c r="AD93" s="19">
        <v>0</v>
      </c>
      <c r="AE93" s="19">
        <v>0</v>
      </c>
      <c r="AF93" s="19">
        <v>0</v>
      </c>
      <c r="AG93" s="19">
        <v>0</v>
      </c>
      <c r="AH93" s="19">
        <v>0</v>
      </c>
      <c r="AI93" s="19">
        <v>0</v>
      </c>
      <c r="AJ93" s="19">
        <v>1</v>
      </c>
      <c r="AK93" s="19">
        <v>1</v>
      </c>
      <c r="AL93" s="19">
        <v>1</v>
      </c>
      <c r="AM93" s="19">
        <v>1</v>
      </c>
      <c r="AN93" s="19">
        <v>1</v>
      </c>
      <c r="AO93" s="19">
        <v>1</v>
      </c>
      <c r="AP93" s="19">
        <v>1</v>
      </c>
      <c r="AQ93" s="19">
        <v>1</v>
      </c>
      <c r="AR93" s="19">
        <v>1</v>
      </c>
      <c r="AS93" s="19">
        <v>1</v>
      </c>
      <c r="AT93" s="19">
        <v>0</v>
      </c>
      <c r="AU93" s="19">
        <v>0</v>
      </c>
      <c r="AV93" s="19">
        <v>0</v>
      </c>
      <c r="AW93" s="19">
        <v>0</v>
      </c>
      <c r="AX93" s="19">
        <v>0</v>
      </c>
      <c r="AY93" s="19">
        <v>0</v>
      </c>
      <c r="AZ93" s="19">
        <v>0</v>
      </c>
      <c r="BA93" s="19">
        <v>0</v>
      </c>
      <c r="BB93" s="19">
        <v>0</v>
      </c>
      <c r="BC93" s="19">
        <v>0</v>
      </c>
      <c r="BD93" s="19">
        <v>0</v>
      </c>
      <c r="BE93" s="19">
        <v>1</v>
      </c>
      <c r="BF93" s="19">
        <v>1</v>
      </c>
      <c r="BG93" s="19">
        <v>1</v>
      </c>
      <c r="BH93" s="19">
        <v>1</v>
      </c>
      <c r="BI93" s="19">
        <v>1</v>
      </c>
      <c r="BJ93" s="19">
        <v>1</v>
      </c>
      <c r="BK93" s="19">
        <v>1</v>
      </c>
      <c r="BL93" s="19">
        <v>1</v>
      </c>
      <c r="BM93" s="19">
        <v>1</v>
      </c>
      <c r="BN93" s="19">
        <v>1</v>
      </c>
      <c r="BO93" s="19">
        <v>1</v>
      </c>
      <c r="BP93" s="19">
        <v>1</v>
      </c>
      <c r="BQ93" s="19">
        <v>1</v>
      </c>
      <c r="BR93" s="19">
        <v>1</v>
      </c>
      <c r="BS93" s="19">
        <v>1</v>
      </c>
      <c r="BT93" s="19">
        <v>1</v>
      </c>
      <c r="BU93" s="19">
        <v>1</v>
      </c>
      <c r="BV93" s="19">
        <v>0</v>
      </c>
      <c r="BW93" s="19">
        <v>0</v>
      </c>
      <c r="BX93" s="19">
        <v>0</v>
      </c>
      <c r="BY93" s="19">
        <v>1</v>
      </c>
      <c r="BZ93" s="19">
        <v>1</v>
      </c>
      <c r="CA93" s="19">
        <v>1</v>
      </c>
      <c r="CB93" s="19">
        <v>1</v>
      </c>
      <c r="CC93" s="19">
        <v>1</v>
      </c>
      <c r="CD93" s="19">
        <v>1</v>
      </c>
      <c r="CE93" s="19">
        <v>1</v>
      </c>
      <c r="CF93" s="19">
        <v>1</v>
      </c>
      <c r="CG93" s="120">
        <v>1</v>
      </c>
      <c r="CH93" s="120">
        <v>1</v>
      </c>
      <c r="CI93" s="120">
        <v>0</v>
      </c>
      <c r="CJ93" s="120">
        <v>0</v>
      </c>
      <c r="CK93" s="121">
        <v>0</v>
      </c>
      <c r="CL93" s="121">
        <v>1</v>
      </c>
      <c r="CM93" s="123">
        <v>1</v>
      </c>
      <c r="CN93" s="120">
        <v>0</v>
      </c>
      <c r="CO93" s="120">
        <v>1</v>
      </c>
      <c r="CP93" s="19">
        <v>0</v>
      </c>
      <c r="CQ93" s="19">
        <v>0</v>
      </c>
      <c r="CR93" s="19">
        <v>0</v>
      </c>
      <c r="CS93" s="19">
        <v>0</v>
      </c>
      <c r="CT93" s="19">
        <v>0</v>
      </c>
      <c r="CU93" s="19">
        <v>0</v>
      </c>
      <c r="CV93" s="19">
        <v>0</v>
      </c>
      <c r="CW93" s="19">
        <v>0</v>
      </c>
      <c r="CX93" s="19">
        <v>1</v>
      </c>
      <c r="CY93" s="19">
        <v>0</v>
      </c>
      <c r="CZ93" s="19">
        <v>0</v>
      </c>
      <c r="DA93" s="19">
        <v>1</v>
      </c>
      <c r="DB93" s="19">
        <v>1</v>
      </c>
      <c r="DC93" s="19">
        <v>1</v>
      </c>
      <c r="DD93" s="19">
        <v>1</v>
      </c>
      <c r="DE93" s="19">
        <v>1</v>
      </c>
      <c r="DF93" s="19">
        <v>1</v>
      </c>
      <c r="DG93" s="19">
        <v>1</v>
      </c>
      <c r="DH93" s="19">
        <v>1</v>
      </c>
      <c r="DI93" s="19">
        <v>1</v>
      </c>
      <c r="DJ93" s="19">
        <v>0</v>
      </c>
      <c r="DK93" s="19">
        <v>0</v>
      </c>
      <c r="DL93" s="19">
        <v>0</v>
      </c>
      <c r="DM93" s="19">
        <v>0</v>
      </c>
      <c r="DN93" s="19">
        <v>0</v>
      </c>
      <c r="DO93" s="19">
        <v>0</v>
      </c>
      <c r="DP93" s="19">
        <v>0</v>
      </c>
      <c r="DQ93" s="19">
        <v>0</v>
      </c>
      <c r="DR93" s="19">
        <v>0</v>
      </c>
      <c r="DS93" s="19">
        <v>1</v>
      </c>
      <c r="DT93" s="19">
        <v>0</v>
      </c>
      <c r="DU93" s="19">
        <v>1</v>
      </c>
      <c r="DV93" s="19">
        <v>1</v>
      </c>
      <c r="DW93" s="19">
        <v>1</v>
      </c>
      <c r="DX93" s="19">
        <v>1</v>
      </c>
      <c r="DY93" s="19">
        <v>1</v>
      </c>
      <c r="DZ93" s="19">
        <v>1</v>
      </c>
      <c r="EA93" s="19">
        <v>1</v>
      </c>
      <c r="EB93" s="19">
        <v>1</v>
      </c>
      <c r="EC93" s="19">
        <v>1</v>
      </c>
      <c r="ED93" s="19">
        <v>1</v>
      </c>
      <c r="EE93" s="19">
        <v>1</v>
      </c>
      <c r="EF93" s="19">
        <v>1</v>
      </c>
      <c r="EG93" s="19">
        <v>1</v>
      </c>
      <c r="EH93" s="19">
        <v>1</v>
      </c>
      <c r="EI93" s="19">
        <v>1</v>
      </c>
      <c r="EJ93" s="19">
        <v>1</v>
      </c>
      <c r="EK93" s="19">
        <v>1</v>
      </c>
      <c r="EL93" s="19">
        <v>1</v>
      </c>
      <c r="EM93" s="19">
        <v>1</v>
      </c>
      <c r="EN93" s="19">
        <v>1</v>
      </c>
      <c r="EO93" s="19">
        <v>0</v>
      </c>
      <c r="EP93" s="19">
        <v>1</v>
      </c>
      <c r="EQ93" s="19">
        <v>1</v>
      </c>
      <c r="ER93" s="19">
        <v>1</v>
      </c>
      <c r="ES93" s="19">
        <v>1</v>
      </c>
      <c r="ET93" s="19">
        <v>1</v>
      </c>
      <c r="EU93" s="19">
        <v>1</v>
      </c>
      <c r="EV93" s="19">
        <v>1</v>
      </c>
      <c r="EW93" s="120">
        <v>1</v>
      </c>
      <c r="EX93" s="121">
        <v>0</v>
      </c>
      <c r="EY93" s="120">
        <v>0</v>
      </c>
      <c r="EZ93" s="123">
        <v>1</v>
      </c>
      <c r="FA93" s="120">
        <v>1</v>
      </c>
      <c r="FB93" s="19">
        <v>0</v>
      </c>
      <c r="FC93" s="19">
        <v>1</v>
      </c>
      <c r="FD93" s="19">
        <v>1</v>
      </c>
      <c r="FE93" s="19">
        <v>0</v>
      </c>
      <c r="FF93" s="19">
        <v>1</v>
      </c>
      <c r="FG93" s="19">
        <v>1</v>
      </c>
      <c r="FH93" s="19">
        <v>0</v>
      </c>
      <c r="FI93" s="19">
        <v>1</v>
      </c>
      <c r="FJ93" s="19">
        <v>0</v>
      </c>
      <c r="FK93" s="19">
        <v>1</v>
      </c>
      <c r="FL93" s="19">
        <v>1</v>
      </c>
      <c r="FM93" s="19">
        <v>1</v>
      </c>
      <c r="FN93" s="19">
        <v>1</v>
      </c>
    </row>
    <row r="94" spans="1:170" ht="31.5" customHeight="1" x14ac:dyDescent="0.25">
      <c r="A94" s="247"/>
      <c r="B94" s="251" t="s">
        <v>95</v>
      </c>
      <c r="C94" s="252"/>
      <c r="D94" s="19">
        <v>1</v>
      </c>
      <c r="E94" s="19">
        <v>1</v>
      </c>
      <c r="F94" s="19">
        <v>1</v>
      </c>
      <c r="G94" s="19">
        <v>1</v>
      </c>
      <c r="H94" s="19">
        <v>1</v>
      </c>
      <c r="I94" s="118">
        <v>1</v>
      </c>
      <c r="J94" s="118">
        <v>1</v>
      </c>
      <c r="K94" s="118">
        <v>0</v>
      </c>
      <c r="L94" s="118">
        <v>1</v>
      </c>
      <c r="M94" s="118">
        <v>0</v>
      </c>
      <c r="N94" s="126">
        <v>0</v>
      </c>
      <c r="O94" s="122">
        <v>1</v>
      </c>
      <c r="P94" s="122">
        <v>1</v>
      </c>
      <c r="Q94" s="122">
        <v>0</v>
      </c>
      <c r="R94" s="128">
        <v>0</v>
      </c>
      <c r="S94" s="122">
        <v>0</v>
      </c>
      <c r="T94" s="128">
        <v>0</v>
      </c>
      <c r="U94" s="122">
        <v>0</v>
      </c>
      <c r="V94" s="122">
        <v>0</v>
      </c>
      <c r="W94" s="122">
        <v>0</v>
      </c>
      <c r="X94" s="19">
        <v>1</v>
      </c>
      <c r="Y94" s="19">
        <v>1</v>
      </c>
      <c r="Z94" s="19">
        <v>1</v>
      </c>
      <c r="AA94" s="19">
        <v>1</v>
      </c>
      <c r="AB94" s="19">
        <v>1</v>
      </c>
      <c r="AC94" s="19">
        <v>1</v>
      </c>
      <c r="AD94" s="19">
        <v>1</v>
      </c>
      <c r="AE94" s="19">
        <v>1</v>
      </c>
      <c r="AF94" s="19">
        <v>1</v>
      </c>
      <c r="AG94" s="19">
        <v>1</v>
      </c>
      <c r="AH94" s="19">
        <v>1</v>
      </c>
      <c r="AI94" s="19">
        <v>1</v>
      </c>
      <c r="AJ94" s="19">
        <v>1</v>
      </c>
      <c r="AK94" s="19">
        <v>1</v>
      </c>
      <c r="AL94" s="19">
        <v>1</v>
      </c>
      <c r="AM94" s="19">
        <v>1</v>
      </c>
      <c r="AN94" s="19">
        <v>1</v>
      </c>
      <c r="AO94" s="19">
        <v>1</v>
      </c>
      <c r="AP94" s="19">
        <v>1</v>
      </c>
      <c r="AQ94" s="19">
        <v>1</v>
      </c>
      <c r="AR94" s="19">
        <v>1</v>
      </c>
      <c r="AS94" s="19">
        <v>1</v>
      </c>
      <c r="AT94" s="19">
        <v>1</v>
      </c>
      <c r="AU94" s="19">
        <v>1</v>
      </c>
      <c r="AV94" s="19">
        <v>1</v>
      </c>
      <c r="AW94" s="19">
        <v>1</v>
      </c>
      <c r="AX94" s="19">
        <v>1</v>
      </c>
      <c r="AY94" s="19">
        <v>1</v>
      </c>
      <c r="AZ94" s="19">
        <v>1</v>
      </c>
      <c r="BA94" s="19">
        <v>1</v>
      </c>
      <c r="BB94" s="19">
        <v>1</v>
      </c>
      <c r="BC94" s="19">
        <v>1</v>
      </c>
      <c r="BD94" s="19">
        <v>1</v>
      </c>
      <c r="BE94" s="19">
        <v>1</v>
      </c>
      <c r="BF94" s="19">
        <v>1</v>
      </c>
      <c r="BG94" s="19">
        <v>1</v>
      </c>
      <c r="BH94" s="19">
        <v>1</v>
      </c>
      <c r="BI94" s="19">
        <v>1</v>
      </c>
      <c r="BJ94" s="19">
        <v>1</v>
      </c>
      <c r="BK94" s="19">
        <v>1</v>
      </c>
      <c r="BL94" s="19">
        <v>1</v>
      </c>
      <c r="BM94" s="19">
        <v>1</v>
      </c>
      <c r="BN94" s="19">
        <v>1</v>
      </c>
      <c r="BO94" s="19">
        <v>1</v>
      </c>
      <c r="BP94" s="19">
        <v>1</v>
      </c>
      <c r="BQ94" s="19">
        <v>1</v>
      </c>
      <c r="BR94" s="19">
        <v>1</v>
      </c>
      <c r="BS94" s="19">
        <v>1</v>
      </c>
      <c r="BT94" s="19">
        <v>1</v>
      </c>
      <c r="BU94" s="19">
        <v>1</v>
      </c>
      <c r="BV94" s="19">
        <v>1</v>
      </c>
      <c r="BW94" s="19">
        <v>1</v>
      </c>
      <c r="BX94" s="19">
        <v>1</v>
      </c>
      <c r="BY94" s="19">
        <v>1</v>
      </c>
      <c r="BZ94" s="19">
        <v>1</v>
      </c>
      <c r="CA94" s="19">
        <v>1</v>
      </c>
      <c r="CB94" s="19">
        <v>1</v>
      </c>
      <c r="CC94" s="19">
        <v>1</v>
      </c>
      <c r="CD94" s="19">
        <v>1</v>
      </c>
      <c r="CE94" s="19">
        <v>1</v>
      </c>
      <c r="CF94" s="19">
        <v>1</v>
      </c>
      <c r="CG94" s="123">
        <v>0</v>
      </c>
      <c r="CH94" s="123">
        <v>1</v>
      </c>
      <c r="CI94" s="123">
        <v>0</v>
      </c>
      <c r="CJ94" s="123">
        <v>0</v>
      </c>
      <c r="CK94" s="124">
        <v>0</v>
      </c>
      <c r="CL94" s="124">
        <v>0</v>
      </c>
      <c r="CM94" s="123">
        <v>0</v>
      </c>
      <c r="CN94" s="123">
        <v>0</v>
      </c>
      <c r="CO94" s="123">
        <v>0</v>
      </c>
      <c r="CP94" s="19">
        <v>0</v>
      </c>
      <c r="CQ94" s="19">
        <v>1</v>
      </c>
      <c r="CR94" s="19">
        <v>0</v>
      </c>
      <c r="CS94" s="19">
        <v>1</v>
      </c>
      <c r="CT94" s="19">
        <v>1</v>
      </c>
      <c r="CU94" s="19">
        <v>1</v>
      </c>
      <c r="CV94" s="19">
        <v>1</v>
      </c>
      <c r="CW94" s="19">
        <v>1</v>
      </c>
      <c r="CX94" s="19">
        <v>0</v>
      </c>
      <c r="CY94" s="19">
        <v>1</v>
      </c>
      <c r="CZ94" s="19">
        <v>1</v>
      </c>
      <c r="DA94" s="19">
        <v>1</v>
      </c>
      <c r="DB94" s="19">
        <v>1</v>
      </c>
      <c r="DC94" s="19">
        <v>1</v>
      </c>
      <c r="DD94" s="19">
        <v>1</v>
      </c>
      <c r="DE94" s="19">
        <v>1</v>
      </c>
      <c r="DF94" s="19">
        <v>1</v>
      </c>
      <c r="DG94" s="19">
        <v>1</v>
      </c>
      <c r="DH94" s="19">
        <v>1</v>
      </c>
      <c r="DI94" s="19">
        <v>1</v>
      </c>
      <c r="DJ94" s="19">
        <v>1</v>
      </c>
      <c r="DK94" s="19">
        <v>1</v>
      </c>
      <c r="DL94" s="19">
        <v>1</v>
      </c>
      <c r="DM94" s="19">
        <v>1</v>
      </c>
      <c r="DN94" s="19">
        <v>1</v>
      </c>
      <c r="DO94" s="19">
        <v>1</v>
      </c>
      <c r="DP94" s="19">
        <v>1</v>
      </c>
      <c r="DQ94" s="19">
        <v>1</v>
      </c>
      <c r="DR94" s="19">
        <v>1</v>
      </c>
      <c r="DS94" s="19">
        <v>1</v>
      </c>
      <c r="DT94" s="19">
        <v>1</v>
      </c>
      <c r="DU94" s="19">
        <v>1</v>
      </c>
      <c r="DV94" s="19">
        <v>1</v>
      </c>
      <c r="DW94" s="19">
        <v>1</v>
      </c>
      <c r="DX94" s="19">
        <v>1</v>
      </c>
      <c r="DY94" s="19">
        <v>1</v>
      </c>
      <c r="DZ94" s="19">
        <v>1</v>
      </c>
      <c r="EA94" s="19">
        <v>1</v>
      </c>
      <c r="EB94" s="19">
        <v>1</v>
      </c>
      <c r="EC94" s="19">
        <v>1</v>
      </c>
      <c r="ED94" s="19">
        <v>1</v>
      </c>
      <c r="EE94" s="19">
        <v>1</v>
      </c>
      <c r="EF94" s="19">
        <v>1</v>
      </c>
      <c r="EG94" s="19">
        <v>1</v>
      </c>
      <c r="EH94" s="19">
        <v>1</v>
      </c>
      <c r="EI94" s="19">
        <v>1</v>
      </c>
      <c r="EJ94" s="19">
        <v>1</v>
      </c>
      <c r="EK94" s="19">
        <v>1</v>
      </c>
      <c r="EL94" s="19">
        <v>1</v>
      </c>
      <c r="EM94" s="19">
        <v>1</v>
      </c>
      <c r="EN94" s="19">
        <v>1</v>
      </c>
      <c r="EO94" s="19">
        <v>1</v>
      </c>
      <c r="EP94" s="19">
        <v>1</v>
      </c>
      <c r="EQ94" s="19">
        <v>1</v>
      </c>
      <c r="ER94" s="19">
        <v>1</v>
      </c>
      <c r="ES94" s="19">
        <v>1</v>
      </c>
      <c r="ET94" s="19">
        <v>1</v>
      </c>
      <c r="EU94" s="19">
        <v>1</v>
      </c>
      <c r="EV94" s="19">
        <v>1</v>
      </c>
      <c r="EW94" s="123">
        <v>0</v>
      </c>
      <c r="EX94" s="124">
        <v>0</v>
      </c>
      <c r="EY94" s="123">
        <v>0</v>
      </c>
      <c r="EZ94" s="123">
        <v>0</v>
      </c>
      <c r="FA94" s="123">
        <v>0</v>
      </c>
      <c r="FB94" s="19">
        <v>1</v>
      </c>
      <c r="FC94" s="19">
        <v>1</v>
      </c>
      <c r="FD94" s="19">
        <v>1</v>
      </c>
      <c r="FE94" s="19">
        <v>1</v>
      </c>
      <c r="FF94" s="19">
        <v>0</v>
      </c>
      <c r="FG94" s="19">
        <v>1</v>
      </c>
      <c r="FH94" s="19">
        <v>0</v>
      </c>
      <c r="FI94" s="19">
        <v>1</v>
      </c>
      <c r="FJ94" s="19">
        <v>1</v>
      </c>
      <c r="FK94" s="19">
        <v>1</v>
      </c>
      <c r="FL94" s="19">
        <v>1</v>
      </c>
      <c r="FM94" s="19">
        <v>1</v>
      </c>
      <c r="FN94" s="19">
        <v>1</v>
      </c>
    </row>
    <row r="95" spans="1:170" s="10" customFormat="1" ht="19.5" customHeight="1" x14ac:dyDescent="0.25">
      <c r="A95" s="247"/>
      <c r="B95" s="253" t="s">
        <v>96</v>
      </c>
      <c r="C95" s="254"/>
      <c r="D95" s="29" t="s">
        <v>5</v>
      </c>
      <c r="E95" s="29" t="s">
        <v>5</v>
      </c>
      <c r="F95" s="29" t="s">
        <v>5</v>
      </c>
      <c r="G95" s="29" t="s">
        <v>5</v>
      </c>
      <c r="H95" s="29" t="s">
        <v>5</v>
      </c>
      <c r="I95" s="29" t="s">
        <v>5</v>
      </c>
      <c r="J95" s="29" t="s">
        <v>5</v>
      </c>
      <c r="K95" s="29" t="s">
        <v>5</v>
      </c>
      <c r="L95" s="29" t="s">
        <v>5</v>
      </c>
      <c r="M95" s="29" t="s">
        <v>5</v>
      </c>
      <c r="N95" s="29" t="s">
        <v>5</v>
      </c>
      <c r="O95" s="29" t="s">
        <v>5</v>
      </c>
      <c r="P95" s="29" t="s">
        <v>5</v>
      </c>
      <c r="Q95" s="29" t="s">
        <v>5</v>
      </c>
      <c r="R95" s="29" t="s">
        <v>5</v>
      </c>
      <c r="S95" s="29" t="s">
        <v>5</v>
      </c>
      <c r="T95" s="29" t="s">
        <v>5</v>
      </c>
      <c r="U95" s="29" t="s">
        <v>5</v>
      </c>
      <c r="V95" s="29" t="s">
        <v>5</v>
      </c>
      <c r="W95" s="29" t="s">
        <v>5</v>
      </c>
      <c r="X95" s="29" t="s">
        <v>5</v>
      </c>
      <c r="Y95" s="29" t="s">
        <v>5</v>
      </c>
      <c r="Z95" s="29" t="s">
        <v>5</v>
      </c>
      <c r="AA95" s="29" t="s">
        <v>5</v>
      </c>
      <c r="AB95" s="29" t="s">
        <v>5</v>
      </c>
      <c r="AC95" s="29" t="s">
        <v>5</v>
      </c>
      <c r="AD95" s="29" t="s">
        <v>5</v>
      </c>
      <c r="AE95" s="29" t="s">
        <v>5</v>
      </c>
      <c r="AF95" s="29" t="s">
        <v>5</v>
      </c>
      <c r="AG95" s="29" t="s">
        <v>5</v>
      </c>
      <c r="AH95" s="29" t="s">
        <v>5</v>
      </c>
      <c r="AI95" s="29" t="s">
        <v>5</v>
      </c>
      <c r="AJ95" s="29" t="s">
        <v>5</v>
      </c>
      <c r="AK95" s="29" t="s">
        <v>5</v>
      </c>
      <c r="AL95" s="29" t="s">
        <v>5</v>
      </c>
      <c r="AM95" s="29" t="s">
        <v>5</v>
      </c>
      <c r="AN95" s="29" t="s">
        <v>5</v>
      </c>
      <c r="AO95" s="29" t="s">
        <v>5</v>
      </c>
      <c r="AP95" s="29" t="s">
        <v>5</v>
      </c>
      <c r="AQ95" s="29" t="s">
        <v>5</v>
      </c>
      <c r="AR95" s="29" t="s">
        <v>5</v>
      </c>
      <c r="AS95" s="29" t="s">
        <v>5</v>
      </c>
      <c r="AT95" s="29" t="s">
        <v>5</v>
      </c>
      <c r="AU95" s="29" t="s">
        <v>5</v>
      </c>
      <c r="AV95" s="29" t="s">
        <v>5</v>
      </c>
      <c r="AW95" s="29" t="s">
        <v>5</v>
      </c>
      <c r="AX95" s="29" t="s">
        <v>5</v>
      </c>
      <c r="AY95" s="29" t="s">
        <v>5</v>
      </c>
      <c r="AZ95" s="29" t="s">
        <v>5</v>
      </c>
      <c r="BA95" s="29" t="s">
        <v>5</v>
      </c>
      <c r="BB95" s="29" t="s">
        <v>5</v>
      </c>
      <c r="BC95" s="29" t="s">
        <v>5</v>
      </c>
      <c r="BD95" s="29" t="s">
        <v>5</v>
      </c>
      <c r="BE95" s="29" t="s">
        <v>5</v>
      </c>
      <c r="BF95" s="29" t="s">
        <v>5</v>
      </c>
      <c r="BG95" s="29" t="s">
        <v>5</v>
      </c>
      <c r="BH95" s="29" t="s">
        <v>5</v>
      </c>
      <c r="BI95" s="29" t="s">
        <v>5</v>
      </c>
      <c r="BJ95" s="29" t="s">
        <v>5</v>
      </c>
      <c r="BK95" s="29" t="s">
        <v>5</v>
      </c>
      <c r="BL95" s="29" t="s">
        <v>5</v>
      </c>
      <c r="BM95" s="29" t="s">
        <v>5</v>
      </c>
      <c r="BN95" s="29" t="s">
        <v>5</v>
      </c>
      <c r="BO95" s="29" t="s">
        <v>5</v>
      </c>
      <c r="BP95" s="29" t="s">
        <v>5</v>
      </c>
      <c r="BQ95" s="29" t="s">
        <v>5</v>
      </c>
      <c r="BR95" s="29" t="s">
        <v>5</v>
      </c>
      <c r="BS95" s="29" t="s">
        <v>5</v>
      </c>
      <c r="BT95" s="29" t="s">
        <v>5</v>
      </c>
      <c r="BU95" s="29" t="s">
        <v>5</v>
      </c>
      <c r="BV95" s="29" t="s">
        <v>5</v>
      </c>
      <c r="BW95" s="29" t="s">
        <v>5</v>
      </c>
      <c r="BX95" s="29" t="s">
        <v>5</v>
      </c>
      <c r="BY95" s="29" t="s">
        <v>5</v>
      </c>
      <c r="BZ95" s="29" t="s">
        <v>5</v>
      </c>
      <c r="CA95" s="29" t="s">
        <v>5</v>
      </c>
      <c r="CB95" s="29" t="s">
        <v>5</v>
      </c>
      <c r="CC95" s="29" t="s">
        <v>5</v>
      </c>
      <c r="CD95" s="29" t="s">
        <v>5</v>
      </c>
      <c r="CE95" s="29" t="s">
        <v>5</v>
      </c>
      <c r="CF95" s="29" t="s">
        <v>5</v>
      </c>
      <c r="CG95" s="29" t="s">
        <v>5</v>
      </c>
      <c r="CH95" s="29" t="s">
        <v>5</v>
      </c>
      <c r="CI95" s="29" t="s">
        <v>5</v>
      </c>
      <c r="CJ95" s="29" t="s">
        <v>5</v>
      </c>
      <c r="CK95" s="29" t="s">
        <v>5</v>
      </c>
      <c r="CL95" s="29" t="s">
        <v>5</v>
      </c>
      <c r="CM95" s="29" t="s">
        <v>5</v>
      </c>
      <c r="CN95" s="29" t="s">
        <v>5</v>
      </c>
      <c r="CO95" s="29" t="s">
        <v>5</v>
      </c>
      <c r="CP95" s="29" t="s">
        <v>5</v>
      </c>
      <c r="CQ95" s="29" t="s">
        <v>5</v>
      </c>
      <c r="CR95" s="29" t="s">
        <v>5</v>
      </c>
      <c r="CS95" s="29" t="s">
        <v>5</v>
      </c>
      <c r="CT95" s="29" t="s">
        <v>5</v>
      </c>
      <c r="CU95" s="29" t="s">
        <v>5</v>
      </c>
      <c r="CV95" s="29" t="s">
        <v>5</v>
      </c>
      <c r="CW95" s="29" t="s">
        <v>5</v>
      </c>
      <c r="CX95" s="29" t="s">
        <v>5</v>
      </c>
      <c r="CY95" s="29" t="s">
        <v>5</v>
      </c>
      <c r="CZ95" s="29" t="s">
        <v>5</v>
      </c>
      <c r="DA95" s="29" t="s">
        <v>5</v>
      </c>
      <c r="DB95" s="29" t="s">
        <v>5</v>
      </c>
      <c r="DC95" s="29" t="s">
        <v>5</v>
      </c>
      <c r="DD95" s="29" t="s">
        <v>5</v>
      </c>
      <c r="DE95" s="29" t="s">
        <v>5</v>
      </c>
      <c r="DF95" s="29" t="s">
        <v>5</v>
      </c>
      <c r="DG95" s="29" t="s">
        <v>5</v>
      </c>
      <c r="DH95" s="29" t="s">
        <v>5</v>
      </c>
      <c r="DI95" s="29" t="s">
        <v>5</v>
      </c>
      <c r="DJ95" s="29" t="s">
        <v>5</v>
      </c>
      <c r="DK95" s="29" t="s">
        <v>5</v>
      </c>
      <c r="DL95" s="29" t="s">
        <v>5</v>
      </c>
      <c r="DM95" s="29" t="s">
        <v>5</v>
      </c>
      <c r="DN95" s="29" t="s">
        <v>5</v>
      </c>
      <c r="DO95" s="29" t="s">
        <v>5</v>
      </c>
      <c r="DP95" s="29" t="s">
        <v>5</v>
      </c>
      <c r="DQ95" s="29" t="s">
        <v>5</v>
      </c>
      <c r="DR95" s="29" t="s">
        <v>5</v>
      </c>
      <c r="DS95" s="29" t="s">
        <v>5</v>
      </c>
      <c r="DT95" s="29" t="s">
        <v>5</v>
      </c>
      <c r="DU95" s="29" t="s">
        <v>5</v>
      </c>
      <c r="DV95" s="29" t="s">
        <v>5</v>
      </c>
      <c r="DW95" s="29" t="s">
        <v>5</v>
      </c>
      <c r="DX95" s="29" t="s">
        <v>5</v>
      </c>
      <c r="DY95" s="29" t="s">
        <v>5</v>
      </c>
      <c r="DZ95" s="29" t="s">
        <v>5</v>
      </c>
      <c r="EA95" s="29" t="s">
        <v>5</v>
      </c>
      <c r="EB95" s="29" t="s">
        <v>5</v>
      </c>
      <c r="EC95" s="29" t="s">
        <v>5</v>
      </c>
      <c r="ED95" s="29" t="s">
        <v>5</v>
      </c>
      <c r="EE95" s="29" t="s">
        <v>5</v>
      </c>
      <c r="EF95" s="29" t="s">
        <v>5</v>
      </c>
      <c r="EG95" s="29" t="s">
        <v>5</v>
      </c>
      <c r="EH95" s="29" t="s">
        <v>5</v>
      </c>
      <c r="EI95" s="29" t="s">
        <v>5</v>
      </c>
      <c r="EJ95" s="29" t="s">
        <v>5</v>
      </c>
      <c r="EK95" s="29" t="s">
        <v>5</v>
      </c>
      <c r="EL95" s="29" t="s">
        <v>5</v>
      </c>
      <c r="EM95" s="29" t="s">
        <v>5</v>
      </c>
      <c r="EN95" s="29" t="s">
        <v>5</v>
      </c>
      <c r="EO95" s="29" t="s">
        <v>5</v>
      </c>
      <c r="EP95" s="29" t="s">
        <v>5</v>
      </c>
      <c r="EQ95" s="29" t="s">
        <v>5</v>
      </c>
      <c r="ER95" s="29" t="s">
        <v>5</v>
      </c>
      <c r="ES95" s="29" t="s">
        <v>5</v>
      </c>
      <c r="ET95" s="29" t="s">
        <v>5</v>
      </c>
      <c r="EU95" s="29" t="s">
        <v>5</v>
      </c>
      <c r="EV95" s="29" t="s">
        <v>5</v>
      </c>
      <c r="EW95" s="29" t="s">
        <v>5</v>
      </c>
      <c r="EX95" s="29" t="s">
        <v>5</v>
      </c>
      <c r="EY95" s="29" t="s">
        <v>5</v>
      </c>
      <c r="EZ95" s="29" t="s">
        <v>5</v>
      </c>
      <c r="FA95" s="29" t="s">
        <v>5</v>
      </c>
      <c r="FB95" s="29" t="s">
        <v>5</v>
      </c>
      <c r="FC95" s="29" t="s">
        <v>5</v>
      </c>
      <c r="FD95" s="29" t="s">
        <v>5</v>
      </c>
      <c r="FE95" s="29" t="s">
        <v>5</v>
      </c>
      <c r="FF95" s="29" t="s">
        <v>5</v>
      </c>
      <c r="FG95" s="29" t="s">
        <v>5</v>
      </c>
      <c r="FH95" s="29" t="s">
        <v>5</v>
      </c>
      <c r="FI95" s="29" t="s">
        <v>5</v>
      </c>
      <c r="FJ95" s="29" t="s">
        <v>5</v>
      </c>
      <c r="FK95" s="29" t="s">
        <v>5</v>
      </c>
      <c r="FL95" s="29" t="s">
        <v>5</v>
      </c>
      <c r="FM95" s="29" t="s">
        <v>5</v>
      </c>
      <c r="FN95" s="29" t="s">
        <v>5</v>
      </c>
    </row>
    <row r="96" spans="1:170" ht="83.25" customHeight="1" x14ac:dyDescent="0.25">
      <c r="A96" s="248"/>
      <c r="B96" s="266" t="s">
        <v>97</v>
      </c>
      <c r="C96" s="266"/>
      <c r="D96" s="17">
        <v>0</v>
      </c>
      <c r="E96" s="19">
        <v>0</v>
      </c>
      <c r="F96" s="17">
        <v>1</v>
      </c>
      <c r="G96" s="17">
        <v>1</v>
      </c>
      <c r="H96" s="17">
        <v>1</v>
      </c>
      <c r="I96" s="117">
        <v>1</v>
      </c>
      <c r="J96" s="117">
        <v>1</v>
      </c>
      <c r="K96" s="117">
        <v>0</v>
      </c>
      <c r="L96" s="117">
        <v>0</v>
      </c>
      <c r="M96" s="117">
        <v>0</v>
      </c>
      <c r="N96" s="119">
        <v>1</v>
      </c>
      <c r="O96" s="120">
        <v>1</v>
      </c>
      <c r="P96" s="120">
        <v>0</v>
      </c>
      <c r="Q96" s="120">
        <v>0</v>
      </c>
      <c r="R96" s="121">
        <v>0</v>
      </c>
      <c r="S96" s="120">
        <v>0</v>
      </c>
      <c r="T96" s="121">
        <v>0</v>
      </c>
      <c r="U96" s="120">
        <v>0</v>
      </c>
      <c r="V96" s="120">
        <v>0</v>
      </c>
      <c r="W96" s="120">
        <v>0</v>
      </c>
      <c r="X96" s="17">
        <v>0</v>
      </c>
      <c r="Y96" s="17">
        <v>0</v>
      </c>
      <c r="Z96" s="17">
        <v>0</v>
      </c>
      <c r="AA96" s="17">
        <v>0</v>
      </c>
      <c r="AB96" s="17">
        <v>0</v>
      </c>
      <c r="AC96" s="17">
        <v>1</v>
      </c>
      <c r="AD96" s="17">
        <v>0</v>
      </c>
      <c r="AE96" s="17">
        <v>1</v>
      </c>
      <c r="AF96" s="17">
        <v>0</v>
      </c>
      <c r="AG96" s="17">
        <v>0</v>
      </c>
      <c r="AH96" s="17">
        <v>1</v>
      </c>
      <c r="AI96" s="17">
        <v>0</v>
      </c>
      <c r="AJ96" s="17">
        <v>0</v>
      </c>
      <c r="AK96" s="17">
        <v>0</v>
      </c>
      <c r="AL96" s="17">
        <v>0</v>
      </c>
      <c r="AM96" s="17">
        <v>0</v>
      </c>
      <c r="AN96" s="17">
        <v>1</v>
      </c>
      <c r="AO96" s="17">
        <v>1</v>
      </c>
      <c r="AP96" s="17">
        <v>1</v>
      </c>
      <c r="AQ96" s="17">
        <v>1</v>
      </c>
      <c r="AR96" s="17">
        <v>0</v>
      </c>
      <c r="AS96" s="17">
        <v>1</v>
      </c>
      <c r="AT96" s="17">
        <v>1</v>
      </c>
      <c r="AU96" s="17">
        <v>0</v>
      </c>
      <c r="AV96" s="17">
        <v>1</v>
      </c>
      <c r="AW96" s="17">
        <v>0</v>
      </c>
      <c r="AX96" s="17">
        <v>0</v>
      </c>
      <c r="AY96" s="17">
        <v>1</v>
      </c>
      <c r="AZ96" s="17">
        <v>1</v>
      </c>
      <c r="BA96" s="17">
        <v>1</v>
      </c>
      <c r="BB96" s="17">
        <v>0</v>
      </c>
      <c r="BC96" s="17">
        <v>0</v>
      </c>
      <c r="BD96" s="17">
        <v>0</v>
      </c>
      <c r="BE96" s="17">
        <v>1</v>
      </c>
      <c r="BF96" s="17">
        <v>0</v>
      </c>
      <c r="BG96" s="17">
        <v>1</v>
      </c>
      <c r="BH96" s="17">
        <v>0</v>
      </c>
      <c r="BI96" s="17">
        <v>0</v>
      </c>
      <c r="BJ96" s="17">
        <v>0</v>
      </c>
      <c r="BK96" s="17">
        <v>1</v>
      </c>
      <c r="BL96" s="17">
        <v>0</v>
      </c>
      <c r="BM96" s="17">
        <v>1</v>
      </c>
      <c r="BN96" s="17">
        <v>0</v>
      </c>
      <c r="BO96" s="17">
        <v>0</v>
      </c>
      <c r="BP96" s="17">
        <v>1</v>
      </c>
      <c r="BQ96" s="17">
        <v>0</v>
      </c>
      <c r="BR96" s="17">
        <v>0</v>
      </c>
      <c r="BS96" s="17">
        <v>0</v>
      </c>
      <c r="BT96" s="17">
        <v>0</v>
      </c>
      <c r="BU96" s="17">
        <v>0</v>
      </c>
      <c r="BV96" s="17">
        <v>1</v>
      </c>
      <c r="BW96" s="17">
        <v>1</v>
      </c>
      <c r="BX96" s="17">
        <v>0</v>
      </c>
      <c r="BY96" s="17">
        <v>1</v>
      </c>
      <c r="BZ96" s="17">
        <v>1</v>
      </c>
      <c r="CA96" s="17">
        <v>0</v>
      </c>
      <c r="CB96" s="17">
        <v>0</v>
      </c>
      <c r="CC96" s="17">
        <v>0</v>
      </c>
      <c r="CD96" s="17">
        <v>0</v>
      </c>
      <c r="CE96" s="17">
        <v>0</v>
      </c>
      <c r="CF96" s="17">
        <v>0</v>
      </c>
      <c r="CG96" s="123">
        <v>0</v>
      </c>
      <c r="CH96" s="123">
        <v>0</v>
      </c>
      <c r="CI96" s="123">
        <v>0</v>
      </c>
      <c r="CJ96" s="123">
        <v>0</v>
      </c>
      <c r="CK96" s="124">
        <v>0</v>
      </c>
      <c r="CL96" s="124">
        <v>0</v>
      </c>
      <c r="CM96" s="123">
        <v>0</v>
      </c>
      <c r="CN96" s="123">
        <v>0</v>
      </c>
      <c r="CO96" s="123">
        <v>0</v>
      </c>
      <c r="CP96" s="17">
        <v>1</v>
      </c>
      <c r="CQ96" s="17">
        <v>1</v>
      </c>
      <c r="CR96" s="17">
        <v>0</v>
      </c>
      <c r="CS96" s="17">
        <v>1</v>
      </c>
      <c r="CT96" s="17">
        <v>1</v>
      </c>
      <c r="CU96" s="17">
        <v>1</v>
      </c>
      <c r="CV96" s="17">
        <v>1</v>
      </c>
      <c r="CW96" s="17">
        <v>1</v>
      </c>
      <c r="CX96" s="17">
        <v>1</v>
      </c>
      <c r="CY96" s="17">
        <v>1</v>
      </c>
      <c r="CZ96" s="17">
        <v>1</v>
      </c>
      <c r="DA96" s="17">
        <v>1</v>
      </c>
      <c r="DB96" s="17">
        <v>0</v>
      </c>
      <c r="DC96" s="17">
        <v>0</v>
      </c>
      <c r="DD96" s="17">
        <v>0</v>
      </c>
      <c r="DE96" s="17">
        <v>1</v>
      </c>
      <c r="DF96" s="17">
        <v>1</v>
      </c>
      <c r="DG96" s="17">
        <v>1</v>
      </c>
      <c r="DH96" s="17">
        <v>1</v>
      </c>
      <c r="DI96" s="17">
        <v>1</v>
      </c>
      <c r="DJ96" s="17">
        <v>1</v>
      </c>
      <c r="DK96" s="17">
        <v>1</v>
      </c>
      <c r="DL96" s="17">
        <v>1</v>
      </c>
      <c r="DM96" s="17">
        <v>0</v>
      </c>
      <c r="DN96" s="17">
        <v>1</v>
      </c>
      <c r="DO96" s="17">
        <v>0</v>
      </c>
      <c r="DP96" s="17">
        <v>1</v>
      </c>
      <c r="DQ96" s="17">
        <v>0</v>
      </c>
      <c r="DR96" s="17">
        <v>1</v>
      </c>
      <c r="DS96" s="17">
        <v>1</v>
      </c>
      <c r="DT96" s="17">
        <v>0</v>
      </c>
      <c r="DU96" s="17">
        <v>1</v>
      </c>
      <c r="DV96" s="17">
        <v>0</v>
      </c>
      <c r="DW96" s="17">
        <v>1</v>
      </c>
      <c r="DX96" s="17">
        <v>0</v>
      </c>
      <c r="DY96" s="17">
        <v>0</v>
      </c>
      <c r="DZ96" s="17">
        <v>0</v>
      </c>
      <c r="EA96" s="17">
        <v>0</v>
      </c>
      <c r="EB96" s="17">
        <v>0</v>
      </c>
      <c r="EC96" s="17">
        <v>1</v>
      </c>
      <c r="ED96" s="17">
        <v>1</v>
      </c>
      <c r="EE96" s="17">
        <v>0</v>
      </c>
      <c r="EF96" s="17">
        <v>0</v>
      </c>
      <c r="EG96" s="17">
        <v>1</v>
      </c>
      <c r="EH96" s="17">
        <v>0</v>
      </c>
      <c r="EI96" s="17">
        <v>1</v>
      </c>
      <c r="EJ96" s="17">
        <v>1</v>
      </c>
      <c r="EK96" s="17">
        <v>1</v>
      </c>
      <c r="EL96" s="17">
        <v>1</v>
      </c>
      <c r="EM96" s="17">
        <v>1</v>
      </c>
      <c r="EN96" s="17">
        <v>1</v>
      </c>
      <c r="EO96" s="17">
        <v>1</v>
      </c>
      <c r="EP96" s="17">
        <v>0</v>
      </c>
      <c r="EQ96" s="17">
        <v>1</v>
      </c>
      <c r="ER96" s="17">
        <v>1</v>
      </c>
      <c r="ES96" s="17">
        <v>1</v>
      </c>
      <c r="ET96" s="17">
        <v>1</v>
      </c>
      <c r="EU96" s="17">
        <v>1</v>
      </c>
      <c r="EV96" s="17">
        <v>1</v>
      </c>
      <c r="EW96" s="123">
        <v>0</v>
      </c>
      <c r="EX96" s="124">
        <v>0</v>
      </c>
      <c r="EY96" s="123">
        <v>0</v>
      </c>
      <c r="EZ96" s="123">
        <v>0</v>
      </c>
      <c r="FA96" s="123">
        <v>0</v>
      </c>
      <c r="FB96" s="17">
        <v>0</v>
      </c>
      <c r="FC96" s="17">
        <v>0</v>
      </c>
      <c r="FD96" s="17">
        <v>0</v>
      </c>
      <c r="FE96" s="17">
        <v>1</v>
      </c>
      <c r="FF96" s="17">
        <v>1</v>
      </c>
      <c r="FG96" s="17">
        <v>0</v>
      </c>
      <c r="FH96" s="17">
        <v>0</v>
      </c>
      <c r="FI96" s="17">
        <v>1</v>
      </c>
      <c r="FJ96" s="17">
        <v>0</v>
      </c>
      <c r="FK96" s="17">
        <v>0</v>
      </c>
      <c r="FL96" s="17">
        <v>0</v>
      </c>
      <c r="FM96" s="17">
        <v>1</v>
      </c>
      <c r="FN96" s="17">
        <v>1</v>
      </c>
    </row>
    <row r="97" spans="1:170" s="24" customFormat="1" ht="27.75" customHeight="1" x14ac:dyDescent="0.25">
      <c r="A97" s="227" t="s">
        <v>233</v>
      </c>
      <c r="B97" s="228"/>
      <c r="C97" s="229"/>
      <c r="D97" s="151">
        <f>D98/D99*100</f>
        <v>37.755102040816325</v>
      </c>
      <c r="E97" s="151">
        <f t="shared" ref="E97:I97" si="174">E98/E99*100</f>
        <v>39.795918367346935</v>
      </c>
      <c r="F97" s="151">
        <f t="shared" si="174"/>
        <v>91.489361702127653</v>
      </c>
      <c r="G97" s="151">
        <f t="shared" si="174"/>
        <v>83.333333333333343</v>
      </c>
      <c r="H97" s="151">
        <f t="shared" si="174"/>
        <v>62.5</v>
      </c>
      <c r="I97" s="151">
        <f t="shared" si="174"/>
        <v>95.121951219512198</v>
      </c>
      <c r="J97" s="151">
        <f t="shared" ref="J97" si="175">J98/J99*100</f>
        <v>56.25</v>
      </c>
      <c r="K97" s="151">
        <f t="shared" ref="K97" si="176">K98/K99*100</f>
        <v>28.04878048780488</v>
      </c>
      <c r="L97" s="151">
        <f t="shared" ref="L97" si="177">L98/L99*100</f>
        <v>71.951219512195124</v>
      </c>
      <c r="M97" s="151">
        <f t="shared" ref="M97" si="178">M98/M99*100</f>
        <v>46.341463414634148</v>
      </c>
      <c r="N97" s="151">
        <f t="shared" ref="N97" si="179">N98/N99*100</f>
        <v>84.523809523809518</v>
      </c>
      <c r="O97" s="151">
        <f t="shared" ref="O97" si="180">O98/O99*100</f>
        <v>75</v>
      </c>
      <c r="P97" s="151">
        <f t="shared" ref="P97" si="181">P98/P99*100</f>
        <v>80</v>
      </c>
      <c r="Q97" s="151">
        <f t="shared" ref="Q97" si="182">Q98/Q99*100</f>
        <v>30</v>
      </c>
      <c r="R97" s="151">
        <f t="shared" ref="R97" si="183">R98/R99*100</f>
        <v>41.25</v>
      </c>
      <c r="S97" s="151">
        <f t="shared" ref="S97" si="184">S98/S99*100</f>
        <v>36.25</v>
      </c>
      <c r="T97" s="151">
        <f t="shared" ref="T97" si="185">T98/T99*100</f>
        <v>40</v>
      </c>
      <c r="U97" s="151">
        <f t="shared" ref="U97" si="186">U98/U99*100</f>
        <v>30</v>
      </c>
      <c r="V97" s="151">
        <f t="shared" ref="V97" si="187">V98/V99*100</f>
        <v>42.5</v>
      </c>
      <c r="W97" s="151">
        <f t="shared" ref="W97" si="188">W98/W99*100</f>
        <v>37.5</v>
      </c>
      <c r="X97" s="151">
        <f t="shared" ref="X97" si="189">X98/X99*100</f>
        <v>56.25</v>
      </c>
      <c r="Y97" s="151">
        <f t="shared" ref="Y97" si="190">Y98/Y99*100</f>
        <v>43.75</v>
      </c>
      <c r="Z97" s="151">
        <f t="shared" ref="Z97" si="191">Z98/Z99*100</f>
        <v>20</v>
      </c>
      <c r="AA97" s="151">
        <f t="shared" ref="AA97" si="192">AA98/AA99*100</f>
        <v>37.5</v>
      </c>
      <c r="AB97" s="151">
        <f t="shared" ref="AB97" si="193">AB98/AB99*100</f>
        <v>46.25</v>
      </c>
      <c r="AC97" s="151">
        <f t="shared" ref="AC97" si="194">AC98/AC99*100</f>
        <v>37.5</v>
      </c>
      <c r="AD97" s="151">
        <f t="shared" ref="AD97" si="195">AD98/AD99*100</f>
        <v>65.476190476190482</v>
      </c>
      <c r="AE97" s="151">
        <f t="shared" ref="AE97" si="196">AE98/AE99*100</f>
        <v>43.589743589743591</v>
      </c>
      <c r="AF97" s="151">
        <f t="shared" ref="AF97" si="197">AF98/AF99*100</f>
        <v>35</v>
      </c>
      <c r="AG97" s="151">
        <f t="shared" ref="AG97" si="198">AG98/AG99*100</f>
        <v>32.5</v>
      </c>
      <c r="AH97" s="151">
        <f t="shared" ref="AH97" si="199">AH98/AH99*100</f>
        <v>51.282051282051277</v>
      </c>
      <c r="AI97" s="151">
        <f t="shared" ref="AI97" si="200">AI98/AI99*100</f>
        <v>16.666666666666664</v>
      </c>
      <c r="AJ97" s="151">
        <f t="shared" ref="AJ97" si="201">AJ98/AJ99*100</f>
        <v>25</v>
      </c>
      <c r="AK97" s="151">
        <f t="shared" ref="AK97" si="202">AK98/AK99*100</f>
        <v>35</v>
      </c>
      <c r="AL97" s="151">
        <f t="shared" ref="AL97" si="203">AL98/AL99*100</f>
        <v>30</v>
      </c>
      <c r="AM97" s="151">
        <f t="shared" ref="AM97" si="204">AM98/AM99*100</f>
        <v>36.25</v>
      </c>
      <c r="AN97" s="151">
        <f t="shared" ref="AN97" si="205">AN98/AN99*100</f>
        <v>41.463414634146339</v>
      </c>
      <c r="AO97" s="151">
        <f t="shared" ref="AO97" si="206">AO98/AO99*100</f>
        <v>44.871794871794876</v>
      </c>
      <c r="AP97" s="151">
        <f t="shared" ref="AP97" si="207">AP98/AP99*100</f>
        <v>61.250000000000007</v>
      </c>
      <c r="AQ97" s="151">
        <f t="shared" ref="AQ97" si="208">AQ98/AQ99*100</f>
        <v>50</v>
      </c>
      <c r="AR97" s="151">
        <f t="shared" ref="AR97" si="209">AR98/AR99*100</f>
        <v>6.8181818181818175</v>
      </c>
      <c r="AS97" s="151">
        <f t="shared" ref="AS97" si="210">AS98/AS99*100</f>
        <v>44.871794871794876</v>
      </c>
      <c r="AT97" s="151">
        <f t="shared" ref="AT97" si="211">AT98/AT99*100</f>
        <v>39.743589743589745</v>
      </c>
      <c r="AU97" s="151">
        <f t="shared" ref="AU97" si="212">AU98/AU99*100</f>
        <v>33.75</v>
      </c>
      <c r="AV97" s="151">
        <f t="shared" ref="AV97" si="213">AV98/AV99*100</f>
        <v>68.75</v>
      </c>
      <c r="AW97" s="151">
        <f t="shared" ref="AW97" si="214">AW98/AW99*100</f>
        <v>65</v>
      </c>
      <c r="AX97" s="151">
        <f t="shared" ref="AX97" si="215">AX98/AX99*100</f>
        <v>46.25</v>
      </c>
      <c r="AY97" s="151">
        <f t="shared" ref="AY97" si="216">AY98/AY99*100</f>
        <v>33.75</v>
      </c>
      <c r="AZ97" s="151">
        <f t="shared" ref="AZ97" si="217">AZ98/AZ99*100</f>
        <v>27.500000000000004</v>
      </c>
      <c r="BA97" s="151">
        <f t="shared" ref="BA97" si="218">BA98/BA99*100</f>
        <v>70</v>
      </c>
      <c r="BB97" s="151">
        <f t="shared" ref="BB97" si="219">BB98/BB99*100</f>
        <v>51.249999999999993</v>
      </c>
      <c r="BC97" s="151">
        <f t="shared" ref="BC97" si="220">BC98/BC99*100</f>
        <v>38.461538461538467</v>
      </c>
      <c r="BD97" s="151">
        <f t="shared" ref="BD97" si="221">BD98/BD99*100</f>
        <v>45.348837209302324</v>
      </c>
      <c r="BE97" s="151">
        <f t="shared" ref="BE97" si="222">BE98/BE99*100</f>
        <v>40</v>
      </c>
      <c r="BF97" s="151">
        <f t="shared" ref="BF97" si="223">BF98/BF99*100</f>
        <v>43.589743589743591</v>
      </c>
      <c r="BG97" s="151">
        <f t="shared" ref="BG97" si="224">BG98/BG99*100</f>
        <v>50</v>
      </c>
      <c r="BH97" s="151">
        <f t="shared" ref="BH97" si="225">BH98/BH99*100</f>
        <v>41.25</v>
      </c>
      <c r="BI97" s="151">
        <f t="shared" ref="BI97" si="226">BI98/BI99*100</f>
        <v>6.666666666666667</v>
      </c>
      <c r="BJ97" s="151">
        <f t="shared" ref="BJ97" si="227">BJ98/BJ99*100</f>
        <v>48.837209302325576</v>
      </c>
      <c r="BK97" s="151">
        <f t="shared" ref="BK97" si="228">BK98/BK99*100</f>
        <v>46.25</v>
      </c>
      <c r="BL97" s="151">
        <f t="shared" ref="BL97" si="229">BL98/BL99*100</f>
        <v>36.25</v>
      </c>
      <c r="BM97" s="151">
        <f t="shared" ref="BM97" si="230">BM98/BM99*100</f>
        <v>43.75</v>
      </c>
      <c r="BN97" s="151">
        <f t="shared" ref="BN97" si="231">BN98/BN99*100</f>
        <v>23.75</v>
      </c>
      <c r="BO97" s="151">
        <f t="shared" ref="BO97" si="232">BO98/BO99*100</f>
        <v>13.333333333333334</v>
      </c>
      <c r="BP97" s="151">
        <f t="shared" ref="BP97" si="233">BP98/BP99*100</f>
        <v>46.25</v>
      </c>
      <c r="BQ97" s="151">
        <f t="shared" ref="BQ97" si="234">BQ98/BQ99*100</f>
        <v>55.000000000000007</v>
      </c>
      <c r="BR97" s="151">
        <f t="shared" ref="BR97" si="235">BR98/BR99*100</f>
        <v>35</v>
      </c>
      <c r="BS97" s="151">
        <f t="shared" ref="BS97" si="236">BS98/BS99*100</f>
        <v>43.902439024390247</v>
      </c>
      <c r="BT97" s="151">
        <f t="shared" ref="BT97" si="237">BT98/BT99*100</f>
        <v>46.25</v>
      </c>
      <c r="BU97" s="151">
        <f t="shared" ref="BU97" si="238">BU98/BU99*100</f>
        <v>36.904761904761905</v>
      </c>
      <c r="BV97" s="151">
        <f t="shared" ref="BV97" si="239">BV98/BV99*100</f>
        <v>48.717948717948715</v>
      </c>
      <c r="BW97" s="151">
        <f t="shared" ref="BW97" si="240">BW98/BW99*100</f>
        <v>45</v>
      </c>
      <c r="BX97" s="151">
        <f t="shared" ref="BX97" si="241">BX98/BX99*100</f>
        <v>30</v>
      </c>
      <c r="BY97" s="151">
        <f t="shared" ref="BY97" si="242">BY98/BY99*100</f>
        <v>52.5</v>
      </c>
      <c r="BZ97" s="151">
        <f t="shared" ref="BZ97" si="243">BZ98/BZ99*100</f>
        <v>43.75</v>
      </c>
      <c r="CA97" s="151">
        <f t="shared" ref="CA97" si="244">CA98/CA99*100</f>
        <v>46.590909090909086</v>
      </c>
      <c r="CB97" s="151">
        <f t="shared" ref="CB97" si="245">CB98/CB99*100</f>
        <v>41.025641025641022</v>
      </c>
      <c r="CC97" s="151">
        <f t="shared" ref="CC97" si="246">CC98/CC99*100</f>
        <v>6.666666666666667</v>
      </c>
      <c r="CD97" s="151">
        <f t="shared" ref="CD97" si="247">CD98/CD99*100</f>
        <v>37.804878048780488</v>
      </c>
      <c r="CE97" s="151">
        <f t="shared" ref="CE97" si="248">CE98/CE99*100</f>
        <v>40.476190476190474</v>
      </c>
      <c r="CF97" s="151">
        <f t="shared" ref="CF97" si="249">CF98/CF99*100</f>
        <v>14.444444444444443</v>
      </c>
      <c r="CG97" s="151">
        <f t="shared" ref="CG97" si="250">CG98/CG99*100</f>
        <v>78.378378378378372</v>
      </c>
      <c r="CH97" s="151">
        <f t="shared" ref="CH97" si="251">CH98/CH99*100</f>
        <v>85.714285714285708</v>
      </c>
      <c r="CI97" s="151">
        <f t="shared" ref="CI97" si="252">CI98/CI99*100</f>
        <v>38.571428571428577</v>
      </c>
      <c r="CJ97" s="151">
        <f t="shared" ref="CJ97" si="253">CJ98/CJ99*100</f>
        <v>50</v>
      </c>
      <c r="CK97" s="151">
        <f t="shared" ref="CK97" si="254">CK98/CK99*100</f>
        <v>40</v>
      </c>
      <c r="CL97" s="151">
        <f t="shared" ref="CL97" si="255">CL98/CL99*100</f>
        <v>50</v>
      </c>
      <c r="CM97" s="151">
        <f t="shared" ref="CM97" si="256">CM98/CM99*100</f>
        <v>57.142857142857139</v>
      </c>
      <c r="CN97" s="151">
        <f t="shared" ref="CN97" si="257">CN98/CN99*100</f>
        <v>44.285714285714285</v>
      </c>
      <c r="CO97" s="151">
        <f t="shared" ref="CO97" si="258">CO98/CO99*100</f>
        <v>68.571428571428569</v>
      </c>
      <c r="CP97" s="151">
        <f t="shared" ref="CP97" si="259">CP98/CP99*100</f>
        <v>37.142857142857146</v>
      </c>
      <c r="CQ97" s="151">
        <f t="shared" ref="CQ97" si="260">CQ98/CQ99*100</f>
        <v>65.714285714285708</v>
      </c>
      <c r="CR97" s="151">
        <f t="shared" ref="CR97" si="261">CR98/CR99*100</f>
        <v>32.857142857142854</v>
      </c>
      <c r="CS97" s="151">
        <f t="shared" ref="CS97" si="262">CS98/CS99*100</f>
        <v>48.571428571428569</v>
      </c>
      <c r="CT97" s="151">
        <f t="shared" ref="CT97" si="263">CT98/CT99*100</f>
        <v>85.714285714285708</v>
      </c>
      <c r="CU97" s="151">
        <f t="shared" ref="CU97" si="264">CU98/CU99*100</f>
        <v>54.411764705882348</v>
      </c>
      <c r="CV97" s="151">
        <f t="shared" ref="CV97" si="265">CV98/CV99*100</f>
        <v>73.529411764705884</v>
      </c>
      <c r="CW97" s="151">
        <f t="shared" ref="CW97" si="266">CW98/CW99*100</f>
        <v>61.428571428571431</v>
      </c>
      <c r="CX97" s="151">
        <f t="shared" ref="CX97" si="267">CX98/CX99*100</f>
        <v>72.857142857142847</v>
      </c>
      <c r="CY97" s="151">
        <f t="shared" ref="CY97" si="268">CY98/CY99*100</f>
        <v>58.571428571428577</v>
      </c>
      <c r="CZ97" s="151">
        <f t="shared" ref="CZ97" si="269">CZ98/CZ99*100</f>
        <v>51.470588235294116</v>
      </c>
      <c r="DA97" s="151">
        <f t="shared" ref="DA97" si="270">DA98/DA99*100</f>
        <v>50</v>
      </c>
      <c r="DB97" s="151">
        <f t="shared" ref="DB97" si="271">DB98/DB99*100</f>
        <v>21.621621621621621</v>
      </c>
      <c r="DC97" s="151">
        <f t="shared" ref="DC97" si="272">DC98/DC99*100</f>
        <v>48.529411764705884</v>
      </c>
      <c r="DD97" s="151">
        <f t="shared" ref="DD97" si="273">DD98/DD99*100</f>
        <v>73.529411764705884</v>
      </c>
      <c r="DE97" s="151">
        <f t="shared" ref="DE97" si="274">DE98/DE99*100</f>
        <v>65.714285714285708</v>
      </c>
      <c r="DF97" s="151">
        <f t="shared" ref="DF97" si="275">DF98/DF99*100</f>
        <v>67.567567567567565</v>
      </c>
      <c r="DG97" s="151">
        <f t="shared" ref="DG97" si="276">DG98/DG99*100</f>
        <v>70</v>
      </c>
      <c r="DH97" s="151">
        <f t="shared" ref="DH97" si="277">DH98/DH99*100</f>
        <v>38.571428571428577</v>
      </c>
      <c r="DI97" s="151">
        <f t="shared" ref="DI97" si="278">DI98/DI99*100</f>
        <v>44.285714285714285</v>
      </c>
      <c r="DJ97" s="151">
        <f t="shared" ref="DJ97" si="279">DJ98/DJ99*100</f>
        <v>60</v>
      </c>
      <c r="DK97" s="151">
        <f t="shared" ref="DK97" si="280">DK98/DK99*100</f>
        <v>64.705882352941174</v>
      </c>
      <c r="DL97" s="151">
        <f t="shared" ref="DL97" si="281">DL98/DL99*100</f>
        <v>57.352941176470587</v>
      </c>
      <c r="DM97" s="151">
        <f t="shared" ref="DM97" si="282">DM98/DM99*100</f>
        <v>60</v>
      </c>
      <c r="DN97" s="151">
        <f t="shared" ref="DN97" si="283">DN98/DN99*100</f>
        <v>55.882352941176471</v>
      </c>
      <c r="DO97" s="151">
        <f t="shared" ref="DO97" si="284">DO98/DO99*100</f>
        <v>51.470588235294116</v>
      </c>
      <c r="DP97" s="151">
        <f t="shared" ref="DP97" si="285">DP98/DP99*100</f>
        <v>61.764705882352942</v>
      </c>
      <c r="DQ97" s="151">
        <f t="shared" ref="DQ97" si="286">DQ98/DQ99*100</f>
        <v>63.235294117647058</v>
      </c>
      <c r="DR97" s="151">
        <f t="shared" ref="DR97" si="287">DR98/DR99*100</f>
        <v>58.82352941176471</v>
      </c>
      <c r="DS97" s="151">
        <f t="shared" ref="DS97" si="288">DS98/DS99*100</f>
        <v>68.571428571428569</v>
      </c>
      <c r="DT97" s="151">
        <f t="shared" ref="DT97" si="289">DT98/DT99*100</f>
        <v>51.428571428571423</v>
      </c>
      <c r="DU97" s="151">
        <f t="shared" ref="DU97" si="290">DU98/DU99*100</f>
        <v>54.285714285714285</v>
      </c>
      <c r="DV97" s="151">
        <f t="shared" ref="DV97" si="291">DV98/DV99*100</f>
        <v>33.783783783783782</v>
      </c>
      <c r="DW97" s="151">
        <f t="shared" ref="DW97" si="292">DW98/DW99*100</f>
        <v>50</v>
      </c>
      <c r="DX97" s="151">
        <f t="shared" ref="DX97" si="293">DX98/DX99*100</f>
        <v>31.081081081081081</v>
      </c>
      <c r="DY97" s="151">
        <f t="shared" ref="DY97" si="294">DY98/DY99*100</f>
        <v>28.378378378378379</v>
      </c>
      <c r="DZ97" s="151">
        <f t="shared" ref="DZ97" si="295">DZ98/DZ99*100</f>
        <v>28.378378378378379</v>
      </c>
      <c r="EA97" s="151">
        <f t="shared" ref="EA97" si="296">EA98/EA99*100</f>
        <v>55.882352941176471</v>
      </c>
      <c r="EB97" s="151">
        <f t="shared" ref="EB97" si="297">EB98/EB99*100</f>
        <v>38.571428571428577</v>
      </c>
      <c r="EC97" s="151">
        <f t="shared" ref="EC97" si="298">EC98/EC99*100</f>
        <v>42.857142857142854</v>
      </c>
      <c r="ED97" s="151">
        <f t="shared" ref="ED97" si="299">ED98/ED99*100</f>
        <v>57.142857142857139</v>
      </c>
      <c r="EE97" s="151">
        <f t="shared" ref="EE97" si="300">EE98/EE99*100</f>
        <v>62.857142857142854</v>
      </c>
      <c r="EF97" s="151">
        <f t="shared" ref="EF97" si="301">EF98/EF99*100</f>
        <v>45.714285714285715</v>
      </c>
      <c r="EG97" s="151">
        <f t="shared" ref="EG97" si="302">EG98/EG99*100</f>
        <v>44.285714285714285</v>
      </c>
      <c r="EH97" s="151">
        <f t="shared" ref="EH97" si="303">EH98/EH99*100</f>
        <v>44.594594594594597</v>
      </c>
      <c r="EI97" s="151">
        <f t="shared" ref="EI97" si="304">EI98/EI99*100</f>
        <v>41.17647058823529</v>
      </c>
      <c r="EJ97" s="151">
        <f t="shared" ref="EJ97" si="305">EJ98/EJ99*100</f>
        <v>40.277777777777779</v>
      </c>
      <c r="EK97" s="151">
        <f t="shared" ref="EK97" si="306">EK98/EK99*100</f>
        <v>37.142857142857146</v>
      </c>
      <c r="EL97" s="151">
        <f t="shared" ref="EL97" si="307">EL98/EL99*100</f>
        <v>58.571428571428577</v>
      </c>
      <c r="EM97" s="151">
        <f t="shared" ref="EM97" si="308">EM98/EM99*100</f>
        <v>45.714285714285715</v>
      </c>
      <c r="EN97" s="151">
        <f t="shared" ref="EN97" si="309">EN98/EN99*100</f>
        <v>65.714285714285708</v>
      </c>
      <c r="EO97" s="151">
        <f t="shared" ref="EO97" si="310">EO98/EO99*100</f>
        <v>33.82352941176471</v>
      </c>
      <c r="EP97" s="151">
        <f t="shared" ref="EP97" si="311">EP98/EP99*100</f>
        <v>75.714285714285708</v>
      </c>
      <c r="EQ97" s="151">
        <f t="shared" ref="EQ97" si="312">EQ98/EQ99*100</f>
        <v>67.142857142857139</v>
      </c>
      <c r="ER97" s="151">
        <f t="shared" ref="ER97" si="313">ER98/ER99*100</f>
        <v>64.285714285714292</v>
      </c>
      <c r="ES97" s="151">
        <f t="shared" ref="ES97" si="314">ES98/ES99*100</f>
        <v>70</v>
      </c>
      <c r="ET97" s="151">
        <f t="shared" ref="ET97" si="315">ET98/ET99*100</f>
        <v>37.142857142857146</v>
      </c>
      <c r="EU97" s="151">
        <f t="shared" ref="EU97" si="316">EU98/EU99*100</f>
        <v>65.714285714285708</v>
      </c>
      <c r="EV97" s="151">
        <f t="shared" ref="EV97" si="317">EV98/EV99*100</f>
        <v>64.285714285714292</v>
      </c>
      <c r="EW97" s="151">
        <f t="shared" ref="EW97" si="318">EW98/EW99*100</f>
        <v>21.875</v>
      </c>
      <c r="EX97" s="151">
        <f t="shared" ref="EX97" si="319">EX98/EX99*100</f>
        <v>54.6875</v>
      </c>
      <c r="EY97" s="151">
        <f t="shared" ref="EY97" si="320">EY98/EY99*100</f>
        <v>41.935483870967744</v>
      </c>
      <c r="EZ97" s="151">
        <f t="shared" ref="EZ97" si="321">EZ98/EZ99*100</f>
        <v>72.58064516129032</v>
      </c>
      <c r="FA97" s="151">
        <f t="shared" ref="FA97" si="322">FA98/FA99*100</f>
        <v>42.1875</v>
      </c>
      <c r="FB97" s="151">
        <f t="shared" ref="FB97" si="323">FB98/FB99*100</f>
        <v>69.696969696969703</v>
      </c>
      <c r="FC97" s="151">
        <f t="shared" ref="FC97" si="324">FC98/FC99*100</f>
        <v>47.058823529411761</v>
      </c>
      <c r="FD97" s="151">
        <f t="shared" ref="FD97" si="325">FD98/FD99*100</f>
        <v>32.352941176470587</v>
      </c>
      <c r="FE97" s="151">
        <f t="shared" ref="FE97" si="326">FE98/FE99*100</f>
        <v>30.64516129032258</v>
      </c>
      <c r="FF97" s="151">
        <f t="shared" ref="FF97" si="327">FF98/FF99*100</f>
        <v>39.705882352941174</v>
      </c>
      <c r="FG97" s="151">
        <f t="shared" ref="FG97" si="328">FG98/FG99*100</f>
        <v>54.411764705882348</v>
      </c>
      <c r="FH97" s="151">
        <f t="shared" ref="FH97" si="329">FH98/FH99*100</f>
        <v>11.76470588235294</v>
      </c>
      <c r="FI97" s="151">
        <f t="shared" ref="FI97" si="330">FI98/FI99*100</f>
        <v>48.4375</v>
      </c>
      <c r="FJ97" s="151">
        <f t="shared" ref="FJ97" si="331">FJ98/FJ99*100</f>
        <v>25</v>
      </c>
      <c r="FK97" s="151">
        <f t="shared" ref="FK97" si="332">FK98/FK99*100</f>
        <v>32.978723404255319</v>
      </c>
      <c r="FL97" s="151">
        <f t="shared" ref="FL97" si="333">FL98/FL99*100</f>
        <v>28.571428571428569</v>
      </c>
      <c r="FM97" s="151">
        <f t="shared" ref="FM97" si="334">FM98/FM99*100</f>
        <v>66.129032258064512</v>
      </c>
      <c r="FN97" s="151">
        <f t="shared" ref="FN97" si="335">FN98/FN99*100</f>
        <v>45.3125</v>
      </c>
    </row>
    <row r="98" spans="1:170" s="24" customFormat="1" ht="27.75" customHeight="1" x14ac:dyDescent="0.25">
      <c r="A98" s="130"/>
      <c r="B98" s="132" t="s">
        <v>156</v>
      </c>
      <c r="C98" s="131"/>
      <c r="D98" s="133">
        <f>SUM(D36:D96)</f>
        <v>18.5</v>
      </c>
      <c r="E98" s="133">
        <f t="shared" ref="E98:I98" si="336">SUM(E36:E96)</f>
        <v>19.5</v>
      </c>
      <c r="F98" s="133">
        <f t="shared" si="336"/>
        <v>43</v>
      </c>
      <c r="G98" s="133">
        <f t="shared" si="336"/>
        <v>40</v>
      </c>
      <c r="H98" s="133">
        <f t="shared" si="336"/>
        <v>30</v>
      </c>
      <c r="I98" s="133">
        <f t="shared" si="336"/>
        <v>39</v>
      </c>
      <c r="J98" s="133">
        <f t="shared" ref="J98:BU98" si="337">SUM(J36:J96)</f>
        <v>22.5</v>
      </c>
      <c r="K98" s="133">
        <f t="shared" si="337"/>
        <v>11.5</v>
      </c>
      <c r="L98" s="133">
        <f t="shared" si="337"/>
        <v>29.5</v>
      </c>
      <c r="M98" s="133">
        <f t="shared" si="337"/>
        <v>19</v>
      </c>
      <c r="N98" s="133">
        <f t="shared" si="337"/>
        <v>35.5</v>
      </c>
      <c r="O98" s="133">
        <f t="shared" si="337"/>
        <v>30</v>
      </c>
      <c r="P98" s="133">
        <f t="shared" si="337"/>
        <v>32</v>
      </c>
      <c r="Q98" s="133">
        <f t="shared" si="337"/>
        <v>12</v>
      </c>
      <c r="R98" s="133">
        <f t="shared" si="337"/>
        <v>16.5</v>
      </c>
      <c r="S98" s="133">
        <f t="shared" si="337"/>
        <v>14.5</v>
      </c>
      <c r="T98" s="133">
        <f t="shared" si="337"/>
        <v>16</v>
      </c>
      <c r="U98" s="133">
        <f t="shared" si="337"/>
        <v>12</v>
      </c>
      <c r="V98" s="133">
        <f t="shared" si="337"/>
        <v>17</v>
      </c>
      <c r="W98" s="133">
        <f t="shared" si="337"/>
        <v>15</v>
      </c>
      <c r="X98" s="133">
        <f t="shared" si="337"/>
        <v>22.5</v>
      </c>
      <c r="Y98" s="133">
        <f t="shared" si="337"/>
        <v>17.5</v>
      </c>
      <c r="Z98" s="133">
        <f t="shared" si="337"/>
        <v>8</v>
      </c>
      <c r="AA98" s="133">
        <f t="shared" si="337"/>
        <v>15</v>
      </c>
      <c r="AB98" s="133">
        <f t="shared" si="337"/>
        <v>18.5</v>
      </c>
      <c r="AC98" s="133">
        <f t="shared" si="337"/>
        <v>15</v>
      </c>
      <c r="AD98" s="133">
        <f t="shared" si="337"/>
        <v>27.5</v>
      </c>
      <c r="AE98" s="133">
        <f t="shared" si="337"/>
        <v>17</v>
      </c>
      <c r="AF98" s="133">
        <f t="shared" si="337"/>
        <v>14</v>
      </c>
      <c r="AG98" s="133">
        <f t="shared" si="337"/>
        <v>13</v>
      </c>
      <c r="AH98" s="133">
        <f t="shared" si="337"/>
        <v>20</v>
      </c>
      <c r="AI98" s="133">
        <f t="shared" si="337"/>
        <v>7</v>
      </c>
      <c r="AJ98" s="133">
        <f t="shared" si="337"/>
        <v>10.5</v>
      </c>
      <c r="AK98" s="133">
        <f t="shared" si="337"/>
        <v>14</v>
      </c>
      <c r="AL98" s="133">
        <f t="shared" si="337"/>
        <v>12</v>
      </c>
      <c r="AM98" s="133">
        <f t="shared" si="337"/>
        <v>14.5</v>
      </c>
      <c r="AN98" s="133">
        <f t="shared" si="337"/>
        <v>17</v>
      </c>
      <c r="AO98" s="133">
        <f t="shared" si="337"/>
        <v>17.5</v>
      </c>
      <c r="AP98" s="133">
        <f t="shared" si="337"/>
        <v>24.5</v>
      </c>
      <c r="AQ98" s="133">
        <f t="shared" si="337"/>
        <v>21</v>
      </c>
      <c r="AR98" s="133">
        <f t="shared" si="337"/>
        <v>3</v>
      </c>
      <c r="AS98" s="133">
        <f t="shared" si="337"/>
        <v>17.5</v>
      </c>
      <c r="AT98" s="133">
        <f t="shared" si="337"/>
        <v>15.5</v>
      </c>
      <c r="AU98" s="133">
        <f t="shared" si="337"/>
        <v>13.5</v>
      </c>
      <c r="AV98" s="133">
        <f t="shared" si="337"/>
        <v>27.5</v>
      </c>
      <c r="AW98" s="133">
        <f t="shared" si="337"/>
        <v>26</v>
      </c>
      <c r="AX98" s="133">
        <f t="shared" si="337"/>
        <v>18.5</v>
      </c>
      <c r="AY98" s="133">
        <f t="shared" si="337"/>
        <v>13.5</v>
      </c>
      <c r="AZ98" s="133">
        <f t="shared" si="337"/>
        <v>11</v>
      </c>
      <c r="BA98" s="133">
        <f t="shared" si="337"/>
        <v>28</v>
      </c>
      <c r="BB98" s="133">
        <f t="shared" si="337"/>
        <v>20.5</v>
      </c>
      <c r="BC98" s="133">
        <f t="shared" si="337"/>
        <v>15</v>
      </c>
      <c r="BD98" s="133">
        <f t="shared" si="337"/>
        <v>19.5</v>
      </c>
      <c r="BE98" s="133">
        <f t="shared" si="337"/>
        <v>16</v>
      </c>
      <c r="BF98" s="133">
        <f t="shared" si="337"/>
        <v>17</v>
      </c>
      <c r="BG98" s="133">
        <f t="shared" si="337"/>
        <v>20</v>
      </c>
      <c r="BH98" s="133">
        <f t="shared" si="337"/>
        <v>16.5</v>
      </c>
      <c r="BI98" s="133">
        <f t="shared" si="337"/>
        <v>3</v>
      </c>
      <c r="BJ98" s="133">
        <f t="shared" si="337"/>
        <v>21</v>
      </c>
      <c r="BK98" s="133">
        <f t="shared" si="337"/>
        <v>18.5</v>
      </c>
      <c r="BL98" s="133">
        <f t="shared" si="337"/>
        <v>14.5</v>
      </c>
      <c r="BM98" s="133">
        <f t="shared" si="337"/>
        <v>17.5</v>
      </c>
      <c r="BN98" s="133">
        <f t="shared" si="337"/>
        <v>9.5</v>
      </c>
      <c r="BO98" s="133">
        <f t="shared" si="337"/>
        <v>6</v>
      </c>
      <c r="BP98" s="133">
        <f t="shared" si="337"/>
        <v>18.5</v>
      </c>
      <c r="BQ98" s="133">
        <f t="shared" si="337"/>
        <v>22</v>
      </c>
      <c r="BR98" s="133">
        <f t="shared" si="337"/>
        <v>14</v>
      </c>
      <c r="BS98" s="133">
        <f t="shared" si="337"/>
        <v>18</v>
      </c>
      <c r="BT98" s="133">
        <f t="shared" si="337"/>
        <v>18.5</v>
      </c>
      <c r="BU98" s="133">
        <f t="shared" si="337"/>
        <v>15.5</v>
      </c>
      <c r="BV98" s="133">
        <f t="shared" ref="BV98:EG98" si="338">SUM(BV36:BV96)</f>
        <v>19</v>
      </c>
      <c r="BW98" s="133">
        <f t="shared" si="338"/>
        <v>18</v>
      </c>
      <c r="BX98" s="133">
        <f t="shared" si="338"/>
        <v>12</v>
      </c>
      <c r="BY98" s="133">
        <f t="shared" si="338"/>
        <v>21</v>
      </c>
      <c r="BZ98" s="133">
        <f t="shared" si="338"/>
        <v>17.5</v>
      </c>
      <c r="CA98" s="133">
        <f t="shared" si="338"/>
        <v>20.5</v>
      </c>
      <c r="CB98" s="133">
        <f t="shared" si="338"/>
        <v>16</v>
      </c>
      <c r="CC98" s="133">
        <f t="shared" si="338"/>
        <v>3</v>
      </c>
      <c r="CD98" s="133">
        <f t="shared" si="338"/>
        <v>15.5</v>
      </c>
      <c r="CE98" s="133">
        <f t="shared" si="338"/>
        <v>17</v>
      </c>
      <c r="CF98" s="133">
        <f t="shared" si="338"/>
        <v>6.5</v>
      </c>
      <c r="CG98" s="133">
        <f t="shared" si="338"/>
        <v>29</v>
      </c>
      <c r="CH98" s="133">
        <f t="shared" si="338"/>
        <v>30</v>
      </c>
      <c r="CI98" s="133">
        <f t="shared" si="338"/>
        <v>13.5</v>
      </c>
      <c r="CJ98" s="133">
        <f t="shared" si="338"/>
        <v>17.5</v>
      </c>
      <c r="CK98" s="133">
        <f t="shared" si="338"/>
        <v>14</v>
      </c>
      <c r="CL98" s="133">
        <f t="shared" si="338"/>
        <v>17.5</v>
      </c>
      <c r="CM98" s="133">
        <f t="shared" si="338"/>
        <v>20</v>
      </c>
      <c r="CN98" s="133">
        <f t="shared" si="338"/>
        <v>15.5</v>
      </c>
      <c r="CO98" s="133">
        <f t="shared" si="338"/>
        <v>24</v>
      </c>
      <c r="CP98" s="133">
        <f t="shared" si="338"/>
        <v>13</v>
      </c>
      <c r="CQ98" s="133">
        <f t="shared" si="338"/>
        <v>23</v>
      </c>
      <c r="CR98" s="133">
        <f t="shared" si="338"/>
        <v>11.5</v>
      </c>
      <c r="CS98" s="133">
        <f t="shared" si="338"/>
        <v>17</v>
      </c>
      <c r="CT98" s="133">
        <f t="shared" si="338"/>
        <v>30</v>
      </c>
      <c r="CU98" s="133">
        <f t="shared" si="338"/>
        <v>18.5</v>
      </c>
      <c r="CV98" s="133">
        <f t="shared" si="338"/>
        <v>25</v>
      </c>
      <c r="CW98" s="133">
        <f t="shared" si="338"/>
        <v>21.5</v>
      </c>
      <c r="CX98" s="133">
        <f t="shared" si="338"/>
        <v>25.5</v>
      </c>
      <c r="CY98" s="133">
        <f t="shared" si="338"/>
        <v>20.5</v>
      </c>
      <c r="CZ98" s="133">
        <f t="shared" si="338"/>
        <v>17.5</v>
      </c>
      <c r="DA98" s="133">
        <f t="shared" si="338"/>
        <v>17.5</v>
      </c>
      <c r="DB98" s="133">
        <f t="shared" si="338"/>
        <v>8</v>
      </c>
      <c r="DC98" s="133">
        <f t="shared" si="338"/>
        <v>16.5</v>
      </c>
      <c r="DD98" s="133">
        <f t="shared" si="338"/>
        <v>25</v>
      </c>
      <c r="DE98" s="133">
        <f t="shared" si="338"/>
        <v>23</v>
      </c>
      <c r="DF98" s="133">
        <f t="shared" si="338"/>
        <v>25</v>
      </c>
      <c r="DG98" s="133">
        <f t="shared" si="338"/>
        <v>24.5</v>
      </c>
      <c r="DH98" s="133">
        <f t="shared" si="338"/>
        <v>13.5</v>
      </c>
      <c r="DI98" s="133">
        <f t="shared" si="338"/>
        <v>15.5</v>
      </c>
      <c r="DJ98" s="133">
        <f t="shared" si="338"/>
        <v>21</v>
      </c>
      <c r="DK98" s="133">
        <f t="shared" si="338"/>
        <v>22</v>
      </c>
      <c r="DL98" s="133">
        <f t="shared" si="338"/>
        <v>19.5</v>
      </c>
      <c r="DM98" s="133">
        <f t="shared" si="338"/>
        <v>21</v>
      </c>
      <c r="DN98" s="133">
        <f t="shared" si="338"/>
        <v>19</v>
      </c>
      <c r="DO98" s="133">
        <f t="shared" si="338"/>
        <v>17.5</v>
      </c>
      <c r="DP98" s="133">
        <f t="shared" si="338"/>
        <v>21</v>
      </c>
      <c r="DQ98" s="133">
        <f t="shared" si="338"/>
        <v>21.5</v>
      </c>
      <c r="DR98" s="133">
        <f t="shared" si="338"/>
        <v>20</v>
      </c>
      <c r="DS98" s="133">
        <f t="shared" si="338"/>
        <v>24</v>
      </c>
      <c r="DT98" s="133">
        <f t="shared" si="338"/>
        <v>18</v>
      </c>
      <c r="DU98" s="133">
        <f t="shared" si="338"/>
        <v>19</v>
      </c>
      <c r="DV98" s="133">
        <f t="shared" si="338"/>
        <v>12.5</v>
      </c>
      <c r="DW98" s="133">
        <f t="shared" si="338"/>
        <v>17</v>
      </c>
      <c r="DX98" s="133">
        <f t="shared" si="338"/>
        <v>11.5</v>
      </c>
      <c r="DY98" s="133">
        <f t="shared" si="338"/>
        <v>10.5</v>
      </c>
      <c r="DZ98" s="133">
        <f t="shared" si="338"/>
        <v>10.5</v>
      </c>
      <c r="EA98" s="133">
        <f t="shared" si="338"/>
        <v>19</v>
      </c>
      <c r="EB98" s="133">
        <f t="shared" si="338"/>
        <v>13.5</v>
      </c>
      <c r="EC98" s="133">
        <f t="shared" si="338"/>
        <v>15</v>
      </c>
      <c r="ED98" s="133">
        <f t="shared" si="338"/>
        <v>20</v>
      </c>
      <c r="EE98" s="133">
        <f t="shared" si="338"/>
        <v>22</v>
      </c>
      <c r="EF98" s="133">
        <f t="shared" si="338"/>
        <v>16</v>
      </c>
      <c r="EG98" s="133">
        <f t="shared" si="338"/>
        <v>15.5</v>
      </c>
      <c r="EH98" s="133">
        <f t="shared" ref="EH98:FN98" si="339">SUM(EH36:EH96)</f>
        <v>16.5</v>
      </c>
      <c r="EI98" s="133">
        <f t="shared" si="339"/>
        <v>14</v>
      </c>
      <c r="EJ98" s="133">
        <f t="shared" si="339"/>
        <v>14.5</v>
      </c>
      <c r="EK98" s="133">
        <f t="shared" si="339"/>
        <v>13</v>
      </c>
      <c r="EL98" s="133">
        <f t="shared" si="339"/>
        <v>20.5</v>
      </c>
      <c r="EM98" s="133">
        <f t="shared" si="339"/>
        <v>16</v>
      </c>
      <c r="EN98" s="133">
        <f t="shared" si="339"/>
        <v>23</v>
      </c>
      <c r="EO98" s="133">
        <f t="shared" si="339"/>
        <v>11.5</v>
      </c>
      <c r="EP98" s="133">
        <f t="shared" si="339"/>
        <v>26.5</v>
      </c>
      <c r="EQ98" s="133">
        <f t="shared" si="339"/>
        <v>23.5</v>
      </c>
      <c r="ER98" s="133">
        <f t="shared" si="339"/>
        <v>22.5</v>
      </c>
      <c r="ES98" s="133">
        <f t="shared" si="339"/>
        <v>24.5</v>
      </c>
      <c r="ET98" s="133">
        <f t="shared" si="339"/>
        <v>13</v>
      </c>
      <c r="EU98" s="133">
        <f t="shared" si="339"/>
        <v>23</v>
      </c>
      <c r="EV98" s="133">
        <f t="shared" si="339"/>
        <v>22.5</v>
      </c>
      <c r="EW98" s="133">
        <f t="shared" si="339"/>
        <v>7</v>
      </c>
      <c r="EX98" s="133">
        <f t="shared" si="339"/>
        <v>17.5</v>
      </c>
      <c r="EY98" s="133">
        <f t="shared" si="339"/>
        <v>13</v>
      </c>
      <c r="EZ98" s="133">
        <f t="shared" si="339"/>
        <v>22.5</v>
      </c>
      <c r="FA98" s="133">
        <f t="shared" si="339"/>
        <v>13.5</v>
      </c>
      <c r="FB98" s="133">
        <f t="shared" si="339"/>
        <v>23</v>
      </c>
      <c r="FC98" s="133">
        <f t="shared" si="339"/>
        <v>16</v>
      </c>
      <c r="FD98" s="133">
        <f t="shared" si="339"/>
        <v>11</v>
      </c>
      <c r="FE98" s="133">
        <f t="shared" si="339"/>
        <v>9.5</v>
      </c>
      <c r="FF98" s="133">
        <f t="shared" si="339"/>
        <v>13.5</v>
      </c>
      <c r="FG98" s="133">
        <f t="shared" si="339"/>
        <v>18.5</v>
      </c>
      <c r="FH98" s="133">
        <f t="shared" si="339"/>
        <v>4</v>
      </c>
      <c r="FI98" s="133">
        <f t="shared" si="339"/>
        <v>15.5</v>
      </c>
      <c r="FJ98" s="133">
        <f t="shared" si="339"/>
        <v>8.5</v>
      </c>
      <c r="FK98" s="133">
        <f t="shared" si="339"/>
        <v>15.5</v>
      </c>
      <c r="FL98" s="133">
        <f t="shared" si="339"/>
        <v>12</v>
      </c>
      <c r="FM98" s="133">
        <f t="shared" si="339"/>
        <v>20.5</v>
      </c>
      <c r="FN98" s="133">
        <f t="shared" si="339"/>
        <v>14.5</v>
      </c>
    </row>
    <row r="99" spans="1:170" s="24" customFormat="1" ht="27.75" customHeight="1" x14ac:dyDescent="0.25">
      <c r="A99" s="130"/>
      <c r="B99" s="132" t="s">
        <v>157</v>
      </c>
      <c r="C99" s="131"/>
      <c r="D99" s="37">
        <f>COUNT(D36:D96)</f>
        <v>49</v>
      </c>
      <c r="E99" s="37">
        <f t="shared" ref="E99:I99" si="340">COUNT(E36:E96)</f>
        <v>49</v>
      </c>
      <c r="F99" s="37">
        <f t="shared" si="340"/>
        <v>47</v>
      </c>
      <c r="G99" s="37">
        <f t="shared" si="340"/>
        <v>48</v>
      </c>
      <c r="H99" s="37">
        <f t="shared" si="340"/>
        <v>48</v>
      </c>
      <c r="I99" s="37">
        <f t="shared" si="340"/>
        <v>41</v>
      </c>
      <c r="J99" s="37">
        <f t="shared" ref="J99:BU99" si="341">COUNT(J36:J96)</f>
        <v>40</v>
      </c>
      <c r="K99" s="37">
        <f t="shared" si="341"/>
        <v>41</v>
      </c>
      <c r="L99" s="37">
        <f t="shared" si="341"/>
        <v>41</v>
      </c>
      <c r="M99" s="37">
        <f t="shared" si="341"/>
        <v>41</v>
      </c>
      <c r="N99" s="37">
        <f t="shared" si="341"/>
        <v>42</v>
      </c>
      <c r="O99" s="37">
        <f t="shared" si="341"/>
        <v>40</v>
      </c>
      <c r="P99" s="37">
        <f t="shared" si="341"/>
        <v>40</v>
      </c>
      <c r="Q99" s="37">
        <f t="shared" si="341"/>
        <v>40</v>
      </c>
      <c r="R99" s="37">
        <f t="shared" si="341"/>
        <v>40</v>
      </c>
      <c r="S99" s="37">
        <f t="shared" si="341"/>
        <v>40</v>
      </c>
      <c r="T99" s="37">
        <f t="shared" si="341"/>
        <v>40</v>
      </c>
      <c r="U99" s="37">
        <f t="shared" si="341"/>
        <v>40</v>
      </c>
      <c r="V99" s="37">
        <f t="shared" si="341"/>
        <v>40</v>
      </c>
      <c r="W99" s="37">
        <f t="shared" si="341"/>
        <v>40</v>
      </c>
      <c r="X99" s="37">
        <f t="shared" si="341"/>
        <v>40</v>
      </c>
      <c r="Y99" s="37">
        <f t="shared" si="341"/>
        <v>40</v>
      </c>
      <c r="Z99" s="37">
        <f t="shared" si="341"/>
        <v>40</v>
      </c>
      <c r="AA99" s="37">
        <f t="shared" si="341"/>
        <v>40</v>
      </c>
      <c r="AB99" s="37">
        <f t="shared" si="341"/>
        <v>40</v>
      </c>
      <c r="AC99" s="37">
        <f t="shared" si="341"/>
        <v>40</v>
      </c>
      <c r="AD99" s="37">
        <f t="shared" si="341"/>
        <v>42</v>
      </c>
      <c r="AE99" s="37">
        <f t="shared" si="341"/>
        <v>39</v>
      </c>
      <c r="AF99" s="37">
        <f t="shared" si="341"/>
        <v>40</v>
      </c>
      <c r="AG99" s="37">
        <f t="shared" si="341"/>
        <v>40</v>
      </c>
      <c r="AH99" s="37">
        <f t="shared" si="341"/>
        <v>39</v>
      </c>
      <c r="AI99" s="37">
        <f t="shared" si="341"/>
        <v>42</v>
      </c>
      <c r="AJ99" s="37">
        <f t="shared" si="341"/>
        <v>42</v>
      </c>
      <c r="AK99" s="37">
        <f t="shared" si="341"/>
        <v>40</v>
      </c>
      <c r="AL99" s="37">
        <f t="shared" si="341"/>
        <v>40</v>
      </c>
      <c r="AM99" s="37">
        <f t="shared" si="341"/>
        <v>40</v>
      </c>
      <c r="AN99" s="37">
        <f t="shared" si="341"/>
        <v>41</v>
      </c>
      <c r="AO99" s="37">
        <f t="shared" si="341"/>
        <v>39</v>
      </c>
      <c r="AP99" s="37">
        <f t="shared" si="341"/>
        <v>40</v>
      </c>
      <c r="AQ99" s="37">
        <f t="shared" si="341"/>
        <v>42</v>
      </c>
      <c r="AR99" s="37">
        <f t="shared" si="341"/>
        <v>44</v>
      </c>
      <c r="AS99" s="37">
        <f t="shared" si="341"/>
        <v>39</v>
      </c>
      <c r="AT99" s="37">
        <f t="shared" si="341"/>
        <v>39</v>
      </c>
      <c r="AU99" s="37">
        <f t="shared" si="341"/>
        <v>40</v>
      </c>
      <c r="AV99" s="37">
        <f t="shared" si="341"/>
        <v>40</v>
      </c>
      <c r="AW99" s="37">
        <f t="shared" si="341"/>
        <v>40</v>
      </c>
      <c r="AX99" s="37">
        <f t="shared" si="341"/>
        <v>40</v>
      </c>
      <c r="AY99" s="37">
        <f t="shared" si="341"/>
        <v>40</v>
      </c>
      <c r="AZ99" s="37">
        <f t="shared" si="341"/>
        <v>40</v>
      </c>
      <c r="BA99" s="37">
        <f t="shared" si="341"/>
        <v>40</v>
      </c>
      <c r="BB99" s="37">
        <f t="shared" si="341"/>
        <v>40</v>
      </c>
      <c r="BC99" s="37">
        <f t="shared" si="341"/>
        <v>39</v>
      </c>
      <c r="BD99" s="37">
        <f t="shared" si="341"/>
        <v>43</v>
      </c>
      <c r="BE99" s="37">
        <f t="shared" si="341"/>
        <v>40</v>
      </c>
      <c r="BF99" s="37">
        <f t="shared" si="341"/>
        <v>39</v>
      </c>
      <c r="BG99" s="37">
        <f t="shared" si="341"/>
        <v>40</v>
      </c>
      <c r="BH99" s="37">
        <f t="shared" si="341"/>
        <v>40</v>
      </c>
      <c r="BI99" s="37">
        <f t="shared" si="341"/>
        <v>45</v>
      </c>
      <c r="BJ99" s="37">
        <f t="shared" si="341"/>
        <v>43</v>
      </c>
      <c r="BK99" s="37">
        <f t="shared" si="341"/>
        <v>40</v>
      </c>
      <c r="BL99" s="37">
        <f t="shared" si="341"/>
        <v>40</v>
      </c>
      <c r="BM99" s="37">
        <f t="shared" si="341"/>
        <v>40</v>
      </c>
      <c r="BN99" s="37">
        <f t="shared" si="341"/>
        <v>40</v>
      </c>
      <c r="BO99" s="37">
        <f t="shared" si="341"/>
        <v>45</v>
      </c>
      <c r="BP99" s="37">
        <f t="shared" si="341"/>
        <v>40</v>
      </c>
      <c r="BQ99" s="37">
        <f t="shared" si="341"/>
        <v>40</v>
      </c>
      <c r="BR99" s="37">
        <f t="shared" si="341"/>
        <v>40</v>
      </c>
      <c r="BS99" s="37">
        <f t="shared" si="341"/>
        <v>41</v>
      </c>
      <c r="BT99" s="37">
        <f t="shared" si="341"/>
        <v>40</v>
      </c>
      <c r="BU99" s="37">
        <f t="shared" si="341"/>
        <v>42</v>
      </c>
      <c r="BV99" s="37">
        <f t="shared" ref="BV99:EG99" si="342">COUNT(BV36:BV96)</f>
        <v>39</v>
      </c>
      <c r="BW99" s="37">
        <f t="shared" si="342"/>
        <v>40</v>
      </c>
      <c r="BX99" s="37">
        <f t="shared" si="342"/>
        <v>40</v>
      </c>
      <c r="BY99" s="37">
        <f t="shared" si="342"/>
        <v>40</v>
      </c>
      <c r="BZ99" s="37">
        <f t="shared" si="342"/>
        <v>40</v>
      </c>
      <c r="CA99" s="37">
        <f t="shared" si="342"/>
        <v>44</v>
      </c>
      <c r="CB99" s="37">
        <f t="shared" si="342"/>
        <v>39</v>
      </c>
      <c r="CC99" s="37">
        <f t="shared" si="342"/>
        <v>45</v>
      </c>
      <c r="CD99" s="37">
        <f t="shared" si="342"/>
        <v>41</v>
      </c>
      <c r="CE99" s="37">
        <f t="shared" si="342"/>
        <v>42</v>
      </c>
      <c r="CF99" s="37">
        <f t="shared" si="342"/>
        <v>45</v>
      </c>
      <c r="CG99" s="37">
        <f t="shared" si="342"/>
        <v>37</v>
      </c>
      <c r="CH99" s="37">
        <f t="shared" si="342"/>
        <v>35</v>
      </c>
      <c r="CI99" s="37">
        <f t="shared" si="342"/>
        <v>35</v>
      </c>
      <c r="CJ99" s="37">
        <f t="shared" si="342"/>
        <v>35</v>
      </c>
      <c r="CK99" s="37">
        <f t="shared" si="342"/>
        <v>35</v>
      </c>
      <c r="CL99" s="37">
        <f t="shared" si="342"/>
        <v>35</v>
      </c>
      <c r="CM99" s="37">
        <f t="shared" si="342"/>
        <v>35</v>
      </c>
      <c r="CN99" s="37">
        <f t="shared" si="342"/>
        <v>35</v>
      </c>
      <c r="CO99" s="37">
        <f t="shared" si="342"/>
        <v>35</v>
      </c>
      <c r="CP99" s="37">
        <f t="shared" si="342"/>
        <v>35</v>
      </c>
      <c r="CQ99" s="37">
        <f t="shared" si="342"/>
        <v>35</v>
      </c>
      <c r="CR99" s="37">
        <f t="shared" si="342"/>
        <v>35</v>
      </c>
      <c r="CS99" s="37">
        <f t="shared" si="342"/>
        <v>35</v>
      </c>
      <c r="CT99" s="37">
        <f t="shared" si="342"/>
        <v>35</v>
      </c>
      <c r="CU99" s="37">
        <f t="shared" si="342"/>
        <v>34</v>
      </c>
      <c r="CV99" s="37">
        <f t="shared" si="342"/>
        <v>34</v>
      </c>
      <c r="CW99" s="37">
        <f t="shared" si="342"/>
        <v>35</v>
      </c>
      <c r="CX99" s="37">
        <f t="shared" si="342"/>
        <v>35</v>
      </c>
      <c r="CY99" s="37">
        <f t="shared" si="342"/>
        <v>35</v>
      </c>
      <c r="CZ99" s="37">
        <f t="shared" si="342"/>
        <v>34</v>
      </c>
      <c r="DA99" s="37">
        <f t="shared" si="342"/>
        <v>35</v>
      </c>
      <c r="DB99" s="37">
        <f t="shared" si="342"/>
        <v>37</v>
      </c>
      <c r="DC99" s="37">
        <f t="shared" si="342"/>
        <v>34</v>
      </c>
      <c r="DD99" s="37">
        <f t="shared" si="342"/>
        <v>34</v>
      </c>
      <c r="DE99" s="37">
        <f t="shared" si="342"/>
        <v>35</v>
      </c>
      <c r="DF99" s="37">
        <f t="shared" si="342"/>
        <v>37</v>
      </c>
      <c r="DG99" s="37">
        <f t="shared" si="342"/>
        <v>35</v>
      </c>
      <c r="DH99" s="37">
        <f t="shared" si="342"/>
        <v>35</v>
      </c>
      <c r="DI99" s="37">
        <f t="shared" si="342"/>
        <v>35</v>
      </c>
      <c r="DJ99" s="37">
        <f t="shared" si="342"/>
        <v>35</v>
      </c>
      <c r="DK99" s="37">
        <f t="shared" si="342"/>
        <v>34</v>
      </c>
      <c r="DL99" s="37">
        <f t="shared" si="342"/>
        <v>34</v>
      </c>
      <c r="DM99" s="37">
        <f t="shared" si="342"/>
        <v>35</v>
      </c>
      <c r="DN99" s="37">
        <f t="shared" si="342"/>
        <v>34</v>
      </c>
      <c r="DO99" s="37">
        <f t="shared" si="342"/>
        <v>34</v>
      </c>
      <c r="DP99" s="37">
        <f t="shared" si="342"/>
        <v>34</v>
      </c>
      <c r="DQ99" s="37">
        <f t="shared" si="342"/>
        <v>34</v>
      </c>
      <c r="DR99" s="37">
        <f t="shared" si="342"/>
        <v>34</v>
      </c>
      <c r="DS99" s="37">
        <f t="shared" si="342"/>
        <v>35</v>
      </c>
      <c r="DT99" s="37">
        <f t="shared" si="342"/>
        <v>35</v>
      </c>
      <c r="DU99" s="37">
        <f t="shared" si="342"/>
        <v>35</v>
      </c>
      <c r="DV99" s="37">
        <f t="shared" si="342"/>
        <v>37</v>
      </c>
      <c r="DW99" s="37">
        <f t="shared" si="342"/>
        <v>34</v>
      </c>
      <c r="DX99" s="37">
        <f t="shared" si="342"/>
        <v>37</v>
      </c>
      <c r="DY99" s="37">
        <f t="shared" si="342"/>
        <v>37</v>
      </c>
      <c r="DZ99" s="37">
        <f t="shared" si="342"/>
        <v>37</v>
      </c>
      <c r="EA99" s="37">
        <f t="shared" si="342"/>
        <v>34</v>
      </c>
      <c r="EB99" s="37">
        <f t="shared" si="342"/>
        <v>35</v>
      </c>
      <c r="EC99" s="37">
        <f t="shared" si="342"/>
        <v>35</v>
      </c>
      <c r="ED99" s="37">
        <f t="shared" si="342"/>
        <v>35</v>
      </c>
      <c r="EE99" s="37">
        <f t="shared" si="342"/>
        <v>35</v>
      </c>
      <c r="EF99" s="37">
        <f t="shared" si="342"/>
        <v>35</v>
      </c>
      <c r="EG99" s="37">
        <f t="shared" si="342"/>
        <v>35</v>
      </c>
      <c r="EH99" s="37">
        <f t="shared" ref="EH99:FN99" si="343">COUNT(EH36:EH96)</f>
        <v>37</v>
      </c>
      <c r="EI99" s="37">
        <f t="shared" si="343"/>
        <v>34</v>
      </c>
      <c r="EJ99" s="37">
        <f t="shared" si="343"/>
        <v>36</v>
      </c>
      <c r="EK99" s="37">
        <f t="shared" si="343"/>
        <v>35</v>
      </c>
      <c r="EL99" s="37">
        <f t="shared" si="343"/>
        <v>35</v>
      </c>
      <c r="EM99" s="37">
        <f t="shared" si="343"/>
        <v>35</v>
      </c>
      <c r="EN99" s="37">
        <f t="shared" si="343"/>
        <v>35</v>
      </c>
      <c r="EO99" s="37">
        <f t="shared" si="343"/>
        <v>34</v>
      </c>
      <c r="EP99" s="37">
        <f t="shared" si="343"/>
        <v>35</v>
      </c>
      <c r="EQ99" s="37">
        <f t="shared" si="343"/>
        <v>35</v>
      </c>
      <c r="ER99" s="37">
        <f t="shared" si="343"/>
        <v>35</v>
      </c>
      <c r="ES99" s="37">
        <f t="shared" si="343"/>
        <v>35</v>
      </c>
      <c r="ET99" s="37">
        <f t="shared" si="343"/>
        <v>35</v>
      </c>
      <c r="EU99" s="37">
        <f t="shared" si="343"/>
        <v>35</v>
      </c>
      <c r="EV99" s="37">
        <f t="shared" si="343"/>
        <v>35</v>
      </c>
      <c r="EW99" s="37">
        <f t="shared" si="343"/>
        <v>32</v>
      </c>
      <c r="EX99" s="37">
        <f t="shared" si="343"/>
        <v>32</v>
      </c>
      <c r="EY99" s="37">
        <f t="shared" si="343"/>
        <v>31</v>
      </c>
      <c r="EZ99" s="37">
        <f t="shared" si="343"/>
        <v>31</v>
      </c>
      <c r="FA99" s="37">
        <f t="shared" si="343"/>
        <v>32</v>
      </c>
      <c r="FB99" s="37">
        <f t="shared" si="343"/>
        <v>33</v>
      </c>
      <c r="FC99" s="37">
        <f t="shared" si="343"/>
        <v>34</v>
      </c>
      <c r="FD99" s="37">
        <f t="shared" si="343"/>
        <v>34</v>
      </c>
      <c r="FE99" s="37">
        <f t="shared" si="343"/>
        <v>31</v>
      </c>
      <c r="FF99" s="37">
        <f t="shared" si="343"/>
        <v>34</v>
      </c>
      <c r="FG99" s="37">
        <f t="shared" si="343"/>
        <v>34</v>
      </c>
      <c r="FH99" s="37">
        <f t="shared" si="343"/>
        <v>34</v>
      </c>
      <c r="FI99" s="37">
        <f t="shared" si="343"/>
        <v>32</v>
      </c>
      <c r="FJ99" s="37">
        <f t="shared" si="343"/>
        <v>34</v>
      </c>
      <c r="FK99" s="37">
        <f t="shared" si="343"/>
        <v>47</v>
      </c>
      <c r="FL99" s="37">
        <f t="shared" si="343"/>
        <v>42</v>
      </c>
      <c r="FM99" s="37">
        <f t="shared" si="343"/>
        <v>31</v>
      </c>
      <c r="FN99" s="37">
        <f t="shared" si="343"/>
        <v>32</v>
      </c>
    </row>
    <row r="100" spans="1:170" s="10" customFormat="1" ht="45.75" customHeight="1" x14ac:dyDescent="0.25">
      <c r="A100" s="36" t="s">
        <v>98</v>
      </c>
      <c r="B100" s="271" t="s">
        <v>99</v>
      </c>
      <c r="C100" s="271"/>
      <c r="D100" s="29" t="s">
        <v>5</v>
      </c>
      <c r="E100" s="29" t="s">
        <v>5</v>
      </c>
      <c r="F100" s="29" t="s">
        <v>5</v>
      </c>
      <c r="G100" s="29" t="s">
        <v>5</v>
      </c>
      <c r="H100" s="29" t="s">
        <v>5</v>
      </c>
      <c r="I100" s="29" t="s">
        <v>5</v>
      </c>
      <c r="J100" s="29" t="s">
        <v>5</v>
      </c>
      <c r="K100" s="29" t="s">
        <v>5</v>
      </c>
      <c r="L100" s="29" t="s">
        <v>5</v>
      </c>
      <c r="M100" s="29" t="s">
        <v>5</v>
      </c>
      <c r="N100" s="29" t="s">
        <v>5</v>
      </c>
      <c r="O100" s="29" t="s">
        <v>5</v>
      </c>
      <c r="P100" s="29" t="s">
        <v>5</v>
      </c>
      <c r="Q100" s="29" t="s">
        <v>5</v>
      </c>
      <c r="R100" s="29" t="s">
        <v>5</v>
      </c>
      <c r="S100" s="29" t="s">
        <v>5</v>
      </c>
      <c r="T100" s="29" t="s">
        <v>5</v>
      </c>
      <c r="U100" s="29" t="s">
        <v>5</v>
      </c>
      <c r="V100" s="29" t="s">
        <v>5</v>
      </c>
      <c r="W100" s="29" t="s">
        <v>5</v>
      </c>
      <c r="X100" s="29" t="s">
        <v>5</v>
      </c>
      <c r="Y100" s="29" t="s">
        <v>5</v>
      </c>
      <c r="Z100" s="29" t="s">
        <v>5</v>
      </c>
      <c r="AA100" s="29" t="s">
        <v>5</v>
      </c>
      <c r="AB100" s="29" t="s">
        <v>5</v>
      </c>
      <c r="AC100" s="29" t="s">
        <v>5</v>
      </c>
      <c r="AD100" s="29" t="s">
        <v>5</v>
      </c>
      <c r="AE100" s="29" t="s">
        <v>5</v>
      </c>
      <c r="AF100" s="29" t="s">
        <v>5</v>
      </c>
      <c r="AG100" s="29" t="s">
        <v>5</v>
      </c>
      <c r="AH100" s="29" t="s">
        <v>5</v>
      </c>
      <c r="AI100" s="29" t="s">
        <v>5</v>
      </c>
      <c r="AJ100" s="29" t="s">
        <v>5</v>
      </c>
      <c r="AK100" s="29" t="s">
        <v>5</v>
      </c>
      <c r="AL100" s="29" t="s">
        <v>5</v>
      </c>
      <c r="AM100" s="29" t="s">
        <v>5</v>
      </c>
      <c r="AN100" s="29" t="s">
        <v>5</v>
      </c>
      <c r="AO100" s="29" t="s">
        <v>5</v>
      </c>
      <c r="AP100" s="29" t="s">
        <v>5</v>
      </c>
      <c r="AQ100" s="29" t="s">
        <v>5</v>
      </c>
      <c r="AR100" s="29" t="s">
        <v>5</v>
      </c>
      <c r="AS100" s="29" t="s">
        <v>5</v>
      </c>
      <c r="AT100" s="29" t="s">
        <v>5</v>
      </c>
      <c r="AU100" s="29" t="s">
        <v>5</v>
      </c>
      <c r="AV100" s="29" t="s">
        <v>5</v>
      </c>
      <c r="AW100" s="29" t="s">
        <v>5</v>
      </c>
      <c r="AX100" s="29" t="s">
        <v>5</v>
      </c>
      <c r="AY100" s="29" t="s">
        <v>5</v>
      </c>
      <c r="AZ100" s="29" t="s">
        <v>5</v>
      </c>
      <c r="BA100" s="29" t="s">
        <v>5</v>
      </c>
      <c r="BB100" s="29" t="s">
        <v>5</v>
      </c>
      <c r="BC100" s="29" t="s">
        <v>5</v>
      </c>
      <c r="BD100" s="29" t="s">
        <v>5</v>
      </c>
      <c r="BE100" s="29" t="s">
        <v>5</v>
      </c>
      <c r="BF100" s="29" t="s">
        <v>5</v>
      </c>
      <c r="BG100" s="29" t="s">
        <v>5</v>
      </c>
      <c r="BH100" s="29" t="s">
        <v>5</v>
      </c>
      <c r="BI100" s="29" t="s">
        <v>5</v>
      </c>
      <c r="BJ100" s="29" t="s">
        <v>5</v>
      </c>
      <c r="BK100" s="29" t="s">
        <v>5</v>
      </c>
      <c r="BL100" s="29" t="s">
        <v>5</v>
      </c>
      <c r="BM100" s="29" t="s">
        <v>5</v>
      </c>
      <c r="BN100" s="29" t="s">
        <v>5</v>
      </c>
      <c r="BO100" s="29" t="s">
        <v>5</v>
      </c>
      <c r="BP100" s="29" t="s">
        <v>5</v>
      </c>
      <c r="BQ100" s="29" t="s">
        <v>5</v>
      </c>
      <c r="BR100" s="29" t="s">
        <v>5</v>
      </c>
      <c r="BS100" s="29" t="s">
        <v>5</v>
      </c>
      <c r="BT100" s="29" t="s">
        <v>5</v>
      </c>
      <c r="BU100" s="29" t="s">
        <v>5</v>
      </c>
      <c r="BV100" s="29" t="s">
        <v>5</v>
      </c>
      <c r="BW100" s="29" t="s">
        <v>5</v>
      </c>
      <c r="BX100" s="29" t="s">
        <v>5</v>
      </c>
      <c r="BY100" s="29" t="s">
        <v>5</v>
      </c>
      <c r="BZ100" s="29" t="s">
        <v>5</v>
      </c>
      <c r="CA100" s="29" t="s">
        <v>5</v>
      </c>
      <c r="CB100" s="29" t="s">
        <v>5</v>
      </c>
      <c r="CC100" s="29" t="s">
        <v>5</v>
      </c>
      <c r="CD100" s="29" t="s">
        <v>5</v>
      </c>
      <c r="CE100" s="29" t="s">
        <v>5</v>
      </c>
      <c r="CF100" s="29" t="s">
        <v>5</v>
      </c>
      <c r="CG100" s="29" t="s">
        <v>5</v>
      </c>
      <c r="CH100" s="29" t="s">
        <v>5</v>
      </c>
      <c r="CI100" s="29" t="s">
        <v>5</v>
      </c>
      <c r="CJ100" s="29" t="s">
        <v>5</v>
      </c>
      <c r="CK100" s="29" t="s">
        <v>5</v>
      </c>
      <c r="CL100" s="29" t="s">
        <v>5</v>
      </c>
      <c r="CM100" s="29" t="s">
        <v>5</v>
      </c>
      <c r="CN100" s="29" t="s">
        <v>5</v>
      </c>
      <c r="CO100" s="29" t="s">
        <v>5</v>
      </c>
      <c r="CP100" s="29" t="s">
        <v>5</v>
      </c>
      <c r="CQ100" s="29" t="s">
        <v>5</v>
      </c>
      <c r="CR100" s="29" t="s">
        <v>5</v>
      </c>
      <c r="CS100" s="29" t="s">
        <v>5</v>
      </c>
      <c r="CT100" s="29" t="s">
        <v>5</v>
      </c>
      <c r="CU100" s="29" t="s">
        <v>5</v>
      </c>
      <c r="CV100" s="29" t="s">
        <v>5</v>
      </c>
      <c r="CW100" s="29" t="s">
        <v>5</v>
      </c>
      <c r="CX100" s="29" t="s">
        <v>5</v>
      </c>
      <c r="CY100" s="29" t="s">
        <v>5</v>
      </c>
      <c r="CZ100" s="29" t="s">
        <v>5</v>
      </c>
      <c r="DA100" s="29" t="s">
        <v>5</v>
      </c>
      <c r="DB100" s="29" t="s">
        <v>5</v>
      </c>
      <c r="DC100" s="29" t="s">
        <v>5</v>
      </c>
      <c r="DD100" s="29" t="s">
        <v>5</v>
      </c>
      <c r="DE100" s="29" t="s">
        <v>5</v>
      </c>
      <c r="DF100" s="29" t="s">
        <v>5</v>
      </c>
      <c r="DG100" s="29" t="s">
        <v>5</v>
      </c>
      <c r="DH100" s="29" t="s">
        <v>5</v>
      </c>
      <c r="DI100" s="29" t="s">
        <v>5</v>
      </c>
      <c r="DJ100" s="29" t="s">
        <v>5</v>
      </c>
      <c r="DK100" s="29" t="s">
        <v>5</v>
      </c>
      <c r="DL100" s="29" t="s">
        <v>5</v>
      </c>
      <c r="DM100" s="29" t="s">
        <v>5</v>
      </c>
      <c r="DN100" s="29" t="s">
        <v>5</v>
      </c>
      <c r="DO100" s="29" t="s">
        <v>5</v>
      </c>
      <c r="DP100" s="29" t="s">
        <v>5</v>
      </c>
      <c r="DQ100" s="29" t="s">
        <v>5</v>
      </c>
      <c r="DR100" s="29" t="s">
        <v>5</v>
      </c>
      <c r="DS100" s="29" t="s">
        <v>5</v>
      </c>
      <c r="DT100" s="29" t="s">
        <v>5</v>
      </c>
      <c r="DU100" s="29" t="s">
        <v>5</v>
      </c>
      <c r="DV100" s="29" t="s">
        <v>5</v>
      </c>
      <c r="DW100" s="29" t="s">
        <v>5</v>
      </c>
      <c r="DX100" s="29" t="s">
        <v>5</v>
      </c>
      <c r="DY100" s="29" t="s">
        <v>5</v>
      </c>
      <c r="DZ100" s="29" t="s">
        <v>5</v>
      </c>
      <c r="EA100" s="29" t="s">
        <v>5</v>
      </c>
      <c r="EB100" s="29" t="s">
        <v>5</v>
      </c>
      <c r="EC100" s="29" t="s">
        <v>5</v>
      </c>
      <c r="ED100" s="29" t="s">
        <v>5</v>
      </c>
      <c r="EE100" s="29" t="s">
        <v>5</v>
      </c>
      <c r="EF100" s="29" t="s">
        <v>5</v>
      </c>
      <c r="EG100" s="29" t="s">
        <v>5</v>
      </c>
      <c r="EH100" s="29" t="s">
        <v>5</v>
      </c>
      <c r="EI100" s="29" t="s">
        <v>5</v>
      </c>
      <c r="EJ100" s="29" t="s">
        <v>5</v>
      </c>
      <c r="EK100" s="29" t="s">
        <v>5</v>
      </c>
      <c r="EL100" s="29" t="s">
        <v>5</v>
      </c>
      <c r="EM100" s="29" t="s">
        <v>5</v>
      </c>
      <c r="EN100" s="29" t="s">
        <v>5</v>
      </c>
      <c r="EO100" s="29" t="s">
        <v>5</v>
      </c>
      <c r="EP100" s="29" t="s">
        <v>5</v>
      </c>
      <c r="EQ100" s="29" t="s">
        <v>5</v>
      </c>
      <c r="ER100" s="29" t="s">
        <v>5</v>
      </c>
      <c r="ES100" s="29" t="s">
        <v>5</v>
      </c>
      <c r="ET100" s="29" t="s">
        <v>5</v>
      </c>
      <c r="EU100" s="29" t="s">
        <v>5</v>
      </c>
      <c r="EV100" s="29" t="s">
        <v>5</v>
      </c>
      <c r="EW100" s="29" t="s">
        <v>5</v>
      </c>
      <c r="EX100" s="29" t="s">
        <v>5</v>
      </c>
      <c r="EY100" s="29" t="s">
        <v>5</v>
      </c>
      <c r="EZ100" s="29" t="s">
        <v>5</v>
      </c>
      <c r="FA100" s="29" t="s">
        <v>5</v>
      </c>
      <c r="FB100" s="29" t="s">
        <v>5</v>
      </c>
      <c r="FC100" s="29" t="s">
        <v>5</v>
      </c>
      <c r="FD100" s="29" t="s">
        <v>5</v>
      </c>
      <c r="FE100" s="29" t="s">
        <v>5</v>
      </c>
      <c r="FF100" s="29" t="s">
        <v>5</v>
      </c>
      <c r="FG100" s="29" t="s">
        <v>5</v>
      </c>
      <c r="FH100" s="29" t="s">
        <v>5</v>
      </c>
      <c r="FI100" s="29" t="s">
        <v>5</v>
      </c>
      <c r="FJ100" s="29" t="s">
        <v>5</v>
      </c>
      <c r="FK100" s="29" t="s">
        <v>5</v>
      </c>
      <c r="FL100" s="29" t="s">
        <v>5</v>
      </c>
      <c r="FM100" s="29" t="s">
        <v>5</v>
      </c>
      <c r="FN100" s="29" t="s">
        <v>5</v>
      </c>
    </row>
    <row r="101" spans="1:170" ht="15.75" x14ac:dyDescent="0.25">
      <c r="A101" s="247" t="s">
        <v>100</v>
      </c>
      <c r="B101" s="272" t="s">
        <v>101</v>
      </c>
      <c r="C101" s="260"/>
      <c r="D101" s="17">
        <v>0</v>
      </c>
      <c r="E101" s="17">
        <v>1</v>
      </c>
      <c r="F101" s="17">
        <v>1</v>
      </c>
      <c r="G101" s="17">
        <v>1</v>
      </c>
      <c r="H101" s="17">
        <v>1</v>
      </c>
      <c r="I101" s="117">
        <v>1</v>
      </c>
      <c r="J101" s="117">
        <v>1</v>
      </c>
      <c r="K101" s="117">
        <v>1</v>
      </c>
      <c r="L101" s="117">
        <v>1</v>
      </c>
      <c r="M101" s="117">
        <v>1</v>
      </c>
      <c r="N101" s="119">
        <v>1</v>
      </c>
      <c r="O101" s="120">
        <v>1</v>
      </c>
      <c r="P101" s="120">
        <v>1</v>
      </c>
      <c r="Q101" s="120">
        <v>1</v>
      </c>
      <c r="R101" s="121">
        <v>1</v>
      </c>
      <c r="S101" s="120">
        <v>1</v>
      </c>
      <c r="T101" s="121">
        <v>1</v>
      </c>
      <c r="U101" s="120">
        <v>1</v>
      </c>
      <c r="V101" s="120">
        <v>1</v>
      </c>
      <c r="W101" s="120">
        <v>1</v>
      </c>
      <c r="X101" s="17">
        <v>1</v>
      </c>
      <c r="Y101" s="17">
        <v>1</v>
      </c>
      <c r="Z101" s="17">
        <v>1</v>
      </c>
      <c r="AA101" s="17">
        <v>1</v>
      </c>
      <c r="AB101" s="17">
        <v>1</v>
      </c>
      <c r="AC101" s="17">
        <v>1</v>
      </c>
      <c r="AD101" s="17">
        <v>1</v>
      </c>
      <c r="AE101" s="17">
        <v>1</v>
      </c>
      <c r="AF101" s="17">
        <v>1</v>
      </c>
      <c r="AG101" s="17">
        <v>1</v>
      </c>
      <c r="AH101" s="17">
        <v>1</v>
      </c>
      <c r="AI101" s="17">
        <v>1</v>
      </c>
      <c r="AJ101" s="17">
        <v>1</v>
      </c>
      <c r="AK101" s="17">
        <v>1</v>
      </c>
      <c r="AL101" s="17">
        <v>1</v>
      </c>
      <c r="AM101" s="17">
        <v>1</v>
      </c>
      <c r="AN101" s="17">
        <v>1</v>
      </c>
      <c r="AO101" s="17">
        <v>1</v>
      </c>
      <c r="AP101" s="17">
        <v>1</v>
      </c>
      <c r="AQ101" s="17">
        <v>1</v>
      </c>
      <c r="AR101" s="17">
        <v>0</v>
      </c>
      <c r="AS101" s="17">
        <v>1</v>
      </c>
      <c r="AT101" s="17">
        <v>1</v>
      </c>
      <c r="AU101" s="17">
        <v>1</v>
      </c>
      <c r="AV101" s="17">
        <v>1</v>
      </c>
      <c r="AW101" s="17">
        <v>1</v>
      </c>
      <c r="AX101" s="17">
        <v>1</v>
      </c>
      <c r="AY101" s="17">
        <v>1</v>
      </c>
      <c r="AZ101" s="17">
        <v>1</v>
      </c>
      <c r="BA101" s="17">
        <v>1</v>
      </c>
      <c r="BB101" s="17">
        <v>1</v>
      </c>
      <c r="BC101" s="17">
        <v>1</v>
      </c>
      <c r="BD101" s="17">
        <v>1</v>
      </c>
      <c r="BE101" s="17">
        <v>1</v>
      </c>
      <c r="BF101" s="17">
        <v>1</v>
      </c>
      <c r="BG101" s="17">
        <v>1</v>
      </c>
      <c r="BH101" s="17">
        <v>1</v>
      </c>
      <c r="BI101" s="17">
        <v>0</v>
      </c>
      <c r="BJ101" s="17">
        <v>1</v>
      </c>
      <c r="BK101" s="17">
        <v>1</v>
      </c>
      <c r="BL101" s="17">
        <v>1</v>
      </c>
      <c r="BM101" s="17">
        <v>1</v>
      </c>
      <c r="BN101" s="17">
        <v>1</v>
      </c>
      <c r="BO101" s="17">
        <v>1</v>
      </c>
      <c r="BP101" s="17">
        <v>1</v>
      </c>
      <c r="BQ101" s="17">
        <v>1</v>
      </c>
      <c r="BR101" s="17">
        <v>1</v>
      </c>
      <c r="BS101" s="17">
        <v>1</v>
      </c>
      <c r="BT101" s="17">
        <v>1</v>
      </c>
      <c r="BU101" s="17">
        <v>1</v>
      </c>
      <c r="BV101" s="17">
        <v>1</v>
      </c>
      <c r="BW101" s="17">
        <v>1</v>
      </c>
      <c r="BX101" s="17">
        <v>1</v>
      </c>
      <c r="BY101" s="17">
        <v>1</v>
      </c>
      <c r="BZ101" s="17">
        <v>1</v>
      </c>
      <c r="CA101" s="17">
        <v>1</v>
      </c>
      <c r="CB101" s="17">
        <v>1</v>
      </c>
      <c r="CC101" s="17">
        <v>0</v>
      </c>
      <c r="CD101" s="17">
        <v>1</v>
      </c>
      <c r="CE101" s="17">
        <v>1</v>
      </c>
      <c r="CF101" s="17">
        <v>0</v>
      </c>
      <c r="CG101" s="120">
        <v>1</v>
      </c>
      <c r="CH101" s="120">
        <v>1</v>
      </c>
      <c r="CI101" s="120">
        <v>1</v>
      </c>
      <c r="CJ101" s="120">
        <v>1</v>
      </c>
      <c r="CK101" s="121">
        <v>1</v>
      </c>
      <c r="CL101" s="121">
        <v>1</v>
      </c>
      <c r="CM101" s="123">
        <v>1</v>
      </c>
      <c r="CN101" s="120">
        <v>1</v>
      </c>
      <c r="CO101" s="120">
        <v>1</v>
      </c>
      <c r="CP101" s="17">
        <v>1</v>
      </c>
      <c r="CQ101" s="17">
        <v>1</v>
      </c>
      <c r="CR101" s="17">
        <v>0</v>
      </c>
      <c r="CS101" s="17">
        <v>1</v>
      </c>
      <c r="CT101" s="17">
        <v>1</v>
      </c>
      <c r="CU101" s="17">
        <v>1</v>
      </c>
      <c r="CV101" s="17">
        <v>1</v>
      </c>
      <c r="CW101" s="17">
        <v>1</v>
      </c>
      <c r="CX101" s="17">
        <v>1</v>
      </c>
      <c r="CY101" s="17">
        <v>1</v>
      </c>
      <c r="CZ101" s="17">
        <v>1</v>
      </c>
      <c r="DA101" s="17">
        <v>1</v>
      </c>
      <c r="DB101" s="17">
        <v>0</v>
      </c>
      <c r="DC101" s="17">
        <v>1</v>
      </c>
      <c r="DD101" s="17">
        <v>1</v>
      </c>
      <c r="DE101" s="17">
        <v>1</v>
      </c>
      <c r="DF101" s="17">
        <v>1</v>
      </c>
      <c r="DG101" s="17">
        <v>1</v>
      </c>
      <c r="DH101" s="17">
        <v>1</v>
      </c>
      <c r="DI101" s="17">
        <v>1</v>
      </c>
      <c r="DJ101" s="17">
        <v>1</v>
      </c>
      <c r="DK101" s="17">
        <v>1</v>
      </c>
      <c r="DL101" s="17">
        <v>1</v>
      </c>
      <c r="DM101" s="17">
        <v>1</v>
      </c>
      <c r="DN101" s="17">
        <v>1</v>
      </c>
      <c r="DO101" s="17">
        <v>1</v>
      </c>
      <c r="DP101" s="17">
        <v>1</v>
      </c>
      <c r="DQ101" s="17">
        <v>1</v>
      </c>
      <c r="DR101" s="17">
        <v>1</v>
      </c>
      <c r="DS101" s="17">
        <v>1</v>
      </c>
      <c r="DT101" s="17">
        <v>1</v>
      </c>
      <c r="DU101" s="17">
        <v>1</v>
      </c>
      <c r="DV101" s="17">
        <v>1</v>
      </c>
      <c r="DW101" s="17">
        <v>1</v>
      </c>
      <c r="DX101" s="17">
        <v>1</v>
      </c>
      <c r="DY101" s="17">
        <v>1</v>
      </c>
      <c r="DZ101" s="17">
        <v>1</v>
      </c>
      <c r="EA101" s="17">
        <v>1</v>
      </c>
      <c r="EB101" s="17">
        <v>1</v>
      </c>
      <c r="EC101" s="17">
        <v>1</v>
      </c>
      <c r="ED101" s="17">
        <v>1</v>
      </c>
      <c r="EE101" s="17">
        <v>1</v>
      </c>
      <c r="EF101" s="17">
        <v>1</v>
      </c>
      <c r="EG101" s="17">
        <v>1</v>
      </c>
      <c r="EH101" s="17">
        <v>1</v>
      </c>
      <c r="EI101" s="17">
        <v>1</v>
      </c>
      <c r="EJ101" s="17">
        <v>1</v>
      </c>
      <c r="EK101" s="17">
        <v>1</v>
      </c>
      <c r="EL101" s="17">
        <v>1</v>
      </c>
      <c r="EM101" s="17">
        <v>1</v>
      </c>
      <c r="EN101" s="17">
        <v>1</v>
      </c>
      <c r="EO101" s="17">
        <v>1</v>
      </c>
      <c r="EP101" s="17">
        <v>1</v>
      </c>
      <c r="EQ101" s="17">
        <v>1</v>
      </c>
      <c r="ER101" s="17">
        <v>1</v>
      </c>
      <c r="ES101" s="17">
        <v>1</v>
      </c>
      <c r="ET101" s="17">
        <v>1</v>
      </c>
      <c r="EU101" s="17">
        <v>1</v>
      </c>
      <c r="EV101" s="17">
        <v>1</v>
      </c>
      <c r="EW101" s="120">
        <v>1</v>
      </c>
      <c r="EX101" s="121">
        <v>1</v>
      </c>
      <c r="EY101" s="120">
        <v>1</v>
      </c>
      <c r="EZ101" s="123">
        <v>1</v>
      </c>
      <c r="FA101" s="120">
        <v>1</v>
      </c>
      <c r="FB101" s="17">
        <v>1</v>
      </c>
      <c r="FC101" s="17">
        <v>1</v>
      </c>
      <c r="FD101" s="17">
        <v>1</v>
      </c>
      <c r="FE101" s="17">
        <v>1</v>
      </c>
      <c r="FF101" s="17">
        <v>1</v>
      </c>
      <c r="FG101" s="17">
        <v>1</v>
      </c>
      <c r="FH101" s="17">
        <v>0</v>
      </c>
      <c r="FI101" s="17">
        <v>1</v>
      </c>
      <c r="FJ101" s="17">
        <v>1</v>
      </c>
      <c r="FK101" s="17">
        <v>1</v>
      </c>
      <c r="FL101" s="17">
        <v>1</v>
      </c>
      <c r="FM101" s="17">
        <v>1</v>
      </c>
      <c r="FN101" s="17">
        <v>1</v>
      </c>
    </row>
    <row r="102" spans="1:170" ht="15.75" x14ac:dyDescent="0.25">
      <c r="A102" s="247"/>
      <c r="B102" s="260" t="s">
        <v>102</v>
      </c>
      <c r="C102" s="260"/>
      <c r="D102" s="17">
        <v>0</v>
      </c>
      <c r="E102" s="17">
        <v>1</v>
      </c>
      <c r="F102" s="17">
        <v>1</v>
      </c>
      <c r="G102" s="17">
        <v>1</v>
      </c>
      <c r="H102" s="17">
        <v>1</v>
      </c>
      <c r="I102" s="117">
        <v>1</v>
      </c>
      <c r="J102" s="117">
        <v>1</v>
      </c>
      <c r="K102" s="117">
        <v>1</v>
      </c>
      <c r="L102" s="117">
        <v>1</v>
      </c>
      <c r="M102" s="117">
        <v>1</v>
      </c>
      <c r="N102" s="119">
        <v>1</v>
      </c>
      <c r="O102" s="120">
        <v>1</v>
      </c>
      <c r="P102" s="120">
        <v>1</v>
      </c>
      <c r="Q102" s="120">
        <v>1</v>
      </c>
      <c r="R102" s="121">
        <v>1</v>
      </c>
      <c r="S102" s="120">
        <v>1</v>
      </c>
      <c r="T102" s="121">
        <v>1</v>
      </c>
      <c r="U102" s="120">
        <v>1</v>
      </c>
      <c r="V102" s="123">
        <v>1</v>
      </c>
      <c r="W102" s="120">
        <v>1</v>
      </c>
      <c r="X102" s="17">
        <v>1</v>
      </c>
      <c r="Y102" s="17">
        <v>1</v>
      </c>
      <c r="Z102" s="17">
        <v>1</v>
      </c>
      <c r="AA102" s="17">
        <v>1</v>
      </c>
      <c r="AB102" s="17">
        <v>1</v>
      </c>
      <c r="AC102" s="17">
        <v>1</v>
      </c>
      <c r="AD102" s="17">
        <v>1</v>
      </c>
      <c r="AE102" s="17">
        <v>1</v>
      </c>
      <c r="AF102" s="17">
        <v>1</v>
      </c>
      <c r="AG102" s="17">
        <v>1</v>
      </c>
      <c r="AH102" s="17">
        <v>1</v>
      </c>
      <c r="AI102" s="17">
        <v>1</v>
      </c>
      <c r="AJ102" s="17">
        <v>0</v>
      </c>
      <c r="AK102" s="17">
        <v>1</v>
      </c>
      <c r="AL102" s="17">
        <v>1</v>
      </c>
      <c r="AM102" s="17">
        <v>1</v>
      </c>
      <c r="AN102" s="17">
        <v>1</v>
      </c>
      <c r="AO102" s="17">
        <v>1</v>
      </c>
      <c r="AP102" s="17">
        <v>1</v>
      </c>
      <c r="AQ102" s="17">
        <v>1</v>
      </c>
      <c r="AR102" s="17">
        <v>0</v>
      </c>
      <c r="AS102" s="17">
        <v>1</v>
      </c>
      <c r="AT102" s="17">
        <v>1</v>
      </c>
      <c r="AU102" s="17">
        <v>1</v>
      </c>
      <c r="AV102" s="17">
        <v>1</v>
      </c>
      <c r="AW102" s="17">
        <v>1</v>
      </c>
      <c r="AX102" s="17">
        <v>1</v>
      </c>
      <c r="AY102" s="17">
        <v>1</v>
      </c>
      <c r="AZ102" s="17">
        <v>1</v>
      </c>
      <c r="BA102" s="17">
        <v>1</v>
      </c>
      <c r="BB102" s="17">
        <v>1</v>
      </c>
      <c r="BC102" s="17">
        <v>1</v>
      </c>
      <c r="BD102" s="17">
        <v>1</v>
      </c>
      <c r="BE102" s="17">
        <v>1</v>
      </c>
      <c r="BF102" s="17">
        <v>1</v>
      </c>
      <c r="BG102" s="17">
        <v>1</v>
      </c>
      <c r="BH102" s="17">
        <v>1</v>
      </c>
      <c r="BI102" s="17">
        <v>0</v>
      </c>
      <c r="BJ102" s="17">
        <v>1</v>
      </c>
      <c r="BK102" s="17">
        <v>1</v>
      </c>
      <c r="BL102" s="17">
        <v>1</v>
      </c>
      <c r="BM102" s="17">
        <v>1</v>
      </c>
      <c r="BN102" s="17">
        <v>1</v>
      </c>
      <c r="BO102" s="17">
        <v>1</v>
      </c>
      <c r="BP102" s="17">
        <v>1</v>
      </c>
      <c r="BQ102" s="17">
        <v>1</v>
      </c>
      <c r="BR102" s="17">
        <v>1</v>
      </c>
      <c r="BS102" s="17">
        <v>1</v>
      </c>
      <c r="BT102" s="17">
        <v>1</v>
      </c>
      <c r="BU102" s="17">
        <v>1</v>
      </c>
      <c r="BV102" s="17">
        <v>1</v>
      </c>
      <c r="BW102" s="17">
        <v>1</v>
      </c>
      <c r="BX102" s="17">
        <v>1</v>
      </c>
      <c r="BY102" s="17">
        <v>1</v>
      </c>
      <c r="BZ102" s="17">
        <v>1</v>
      </c>
      <c r="CA102" s="17">
        <v>1</v>
      </c>
      <c r="CB102" s="17">
        <v>1</v>
      </c>
      <c r="CC102" s="17">
        <v>0</v>
      </c>
      <c r="CD102" s="17">
        <v>1</v>
      </c>
      <c r="CE102" s="17">
        <v>1</v>
      </c>
      <c r="CF102" s="17">
        <v>1</v>
      </c>
      <c r="CG102" s="120">
        <v>1</v>
      </c>
      <c r="CH102" s="120">
        <v>1</v>
      </c>
      <c r="CI102" s="120">
        <v>1</v>
      </c>
      <c r="CJ102" s="120">
        <v>1</v>
      </c>
      <c r="CK102" s="121">
        <v>1</v>
      </c>
      <c r="CL102" s="121">
        <v>1</v>
      </c>
      <c r="CM102" s="123">
        <v>1</v>
      </c>
      <c r="CN102" s="120">
        <v>1</v>
      </c>
      <c r="CO102" s="120">
        <v>1</v>
      </c>
      <c r="CP102" s="17">
        <v>1</v>
      </c>
      <c r="CQ102" s="17">
        <v>1</v>
      </c>
      <c r="CR102" s="17">
        <v>1</v>
      </c>
      <c r="CS102" s="17">
        <v>1</v>
      </c>
      <c r="CT102" s="17">
        <v>1</v>
      </c>
      <c r="CU102" s="17">
        <v>1</v>
      </c>
      <c r="CV102" s="17">
        <v>1</v>
      </c>
      <c r="CW102" s="17">
        <v>1</v>
      </c>
      <c r="CX102" s="17">
        <v>1</v>
      </c>
      <c r="CY102" s="17">
        <v>1</v>
      </c>
      <c r="CZ102" s="17">
        <v>1</v>
      </c>
      <c r="DA102" s="17">
        <v>1</v>
      </c>
      <c r="DB102" s="17">
        <v>1</v>
      </c>
      <c r="DC102" s="17">
        <v>1</v>
      </c>
      <c r="DD102" s="17">
        <v>1</v>
      </c>
      <c r="DE102" s="17">
        <v>1</v>
      </c>
      <c r="DF102" s="17">
        <v>1</v>
      </c>
      <c r="DG102" s="17">
        <v>1</v>
      </c>
      <c r="DH102" s="17">
        <v>1</v>
      </c>
      <c r="DI102" s="17">
        <v>1</v>
      </c>
      <c r="DJ102" s="17">
        <v>1</v>
      </c>
      <c r="DK102" s="17">
        <v>1</v>
      </c>
      <c r="DL102" s="17">
        <v>1</v>
      </c>
      <c r="DM102" s="17">
        <v>1</v>
      </c>
      <c r="DN102" s="17">
        <v>1</v>
      </c>
      <c r="DO102" s="17">
        <v>1</v>
      </c>
      <c r="DP102" s="17">
        <v>1</v>
      </c>
      <c r="DQ102" s="17">
        <v>1</v>
      </c>
      <c r="DR102" s="17">
        <v>1</v>
      </c>
      <c r="DS102" s="17">
        <v>1</v>
      </c>
      <c r="DT102" s="17">
        <v>1</v>
      </c>
      <c r="DU102" s="17">
        <v>1</v>
      </c>
      <c r="DV102" s="17">
        <v>1</v>
      </c>
      <c r="DW102" s="17">
        <v>1</v>
      </c>
      <c r="DX102" s="17">
        <v>1</v>
      </c>
      <c r="DY102" s="17">
        <v>1</v>
      </c>
      <c r="DZ102" s="17">
        <v>1</v>
      </c>
      <c r="EA102" s="17">
        <v>1</v>
      </c>
      <c r="EB102" s="17">
        <v>1</v>
      </c>
      <c r="EC102" s="17">
        <v>1</v>
      </c>
      <c r="ED102" s="17">
        <v>1</v>
      </c>
      <c r="EE102" s="17">
        <v>1</v>
      </c>
      <c r="EF102" s="17">
        <v>1</v>
      </c>
      <c r="EG102" s="17">
        <v>1</v>
      </c>
      <c r="EH102" s="17">
        <v>1</v>
      </c>
      <c r="EI102" s="17">
        <v>1</v>
      </c>
      <c r="EJ102" s="17">
        <v>1</v>
      </c>
      <c r="EK102" s="17">
        <v>1</v>
      </c>
      <c r="EL102" s="17">
        <v>1</v>
      </c>
      <c r="EM102" s="17">
        <v>1</v>
      </c>
      <c r="EN102" s="17">
        <v>1</v>
      </c>
      <c r="EO102" s="17">
        <v>1</v>
      </c>
      <c r="EP102" s="17">
        <v>1</v>
      </c>
      <c r="EQ102" s="17">
        <v>1</v>
      </c>
      <c r="ER102" s="17">
        <v>1</v>
      </c>
      <c r="ES102" s="17">
        <v>1</v>
      </c>
      <c r="ET102" s="17">
        <v>1</v>
      </c>
      <c r="EU102" s="17">
        <v>1</v>
      </c>
      <c r="EV102" s="17">
        <v>1</v>
      </c>
      <c r="EW102" s="120">
        <v>1</v>
      </c>
      <c r="EX102" s="121">
        <v>1</v>
      </c>
      <c r="EY102" s="120">
        <v>1</v>
      </c>
      <c r="EZ102" s="123">
        <v>1</v>
      </c>
      <c r="FA102" s="120">
        <v>1</v>
      </c>
      <c r="FB102" s="17">
        <v>1</v>
      </c>
      <c r="FC102" s="17">
        <v>1</v>
      </c>
      <c r="FD102" s="17">
        <v>1</v>
      </c>
      <c r="FE102" s="17">
        <v>1</v>
      </c>
      <c r="FF102" s="17">
        <v>1</v>
      </c>
      <c r="FG102" s="17">
        <v>1</v>
      </c>
      <c r="FH102" s="17">
        <v>0</v>
      </c>
      <c r="FI102" s="17">
        <v>1</v>
      </c>
      <c r="FJ102" s="17">
        <v>1</v>
      </c>
      <c r="FK102" s="17">
        <v>1</v>
      </c>
      <c r="FL102" s="17">
        <v>1</v>
      </c>
      <c r="FM102" s="17">
        <v>1</v>
      </c>
      <c r="FN102" s="17">
        <v>1</v>
      </c>
    </row>
    <row r="103" spans="1:170" ht="31.5" customHeight="1" x14ac:dyDescent="0.25">
      <c r="A103" s="247"/>
      <c r="B103" s="260" t="s">
        <v>103</v>
      </c>
      <c r="C103" s="260"/>
      <c r="D103" s="17">
        <v>0</v>
      </c>
      <c r="E103" s="17">
        <v>0</v>
      </c>
      <c r="F103" s="17">
        <v>1</v>
      </c>
      <c r="G103" s="17">
        <v>1</v>
      </c>
      <c r="H103" s="17">
        <v>0</v>
      </c>
      <c r="I103" s="125">
        <v>0</v>
      </c>
      <c r="J103" s="125">
        <v>1</v>
      </c>
      <c r="K103" s="125">
        <v>0</v>
      </c>
      <c r="L103" s="125">
        <v>1</v>
      </c>
      <c r="M103" s="125">
        <v>0</v>
      </c>
      <c r="N103" s="119">
        <v>0</v>
      </c>
      <c r="O103" s="123">
        <v>0</v>
      </c>
      <c r="P103" s="123">
        <v>0</v>
      </c>
      <c r="Q103" s="123">
        <v>0</v>
      </c>
      <c r="R103" s="124">
        <v>0</v>
      </c>
      <c r="S103" s="123">
        <v>0</v>
      </c>
      <c r="T103" s="124">
        <v>0</v>
      </c>
      <c r="U103" s="123">
        <v>0</v>
      </c>
      <c r="V103" s="123">
        <v>0</v>
      </c>
      <c r="W103" s="123">
        <v>0</v>
      </c>
      <c r="X103" s="19">
        <v>0</v>
      </c>
      <c r="Y103" s="19">
        <v>0</v>
      </c>
      <c r="Z103" s="19">
        <v>0</v>
      </c>
      <c r="AA103" s="19">
        <v>0</v>
      </c>
      <c r="AB103" s="19">
        <v>0</v>
      </c>
      <c r="AC103" s="19">
        <v>0</v>
      </c>
      <c r="AD103" s="19">
        <v>0</v>
      </c>
      <c r="AE103" s="19">
        <v>0</v>
      </c>
      <c r="AF103" s="19">
        <v>0</v>
      </c>
      <c r="AG103" s="19">
        <v>0</v>
      </c>
      <c r="AH103" s="19">
        <v>0</v>
      </c>
      <c r="AI103" s="19">
        <v>0</v>
      </c>
      <c r="AJ103" s="19">
        <v>0</v>
      </c>
      <c r="AK103" s="19">
        <v>1</v>
      </c>
      <c r="AL103" s="19">
        <v>0</v>
      </c>
      <c r="AM103" s="19">
        <v>0</v>
      </c>
      <c r="AN103" s="19">
        <v>0</v>
      </c>
      <c r="AO103" s="19">
        <v>0</v>
      </c>
      <c r="AP103" s="19">
        <v>0</v>
      </c>
      <c r="AQ103" s="19">
        <v>0</v>
      </c>
      <c r="AR103" s="19">
        <v>0</v>
      </c>
      <c r="AS103" s="19">
        <v>0</v>
      </c>
      <c r="AT103" s="19">
        <v>0</v>
      </c>
      <c r="AU103" s="19">
        <v>0</v>
      </c>
      <c r="AV103" s="17">
        <v>1</v>
      </c>
      <c r="AW103" s="17">
        <v>0</v>
      </c>
      <c r="AX103" s="17">
        <v>0</v>
      </c>
      <c r="AY103" s="17">
        <v>0</v>
      </c>
      <c r="AZ103" s="17">
        <v>1</v>
      </c>
      <c r="BA103" s="17">
        <v>0</v>
      </c>
      <c r="BB103" s="17">
        <v>0</v>
      </c>
      <c r="BC103" s="17">
        <v>0</v>
      </c>
      <c r="BD103" s="17">
        <v>0</v>
      </c>
      <c r="BE103" s="17">
        <v>0</v>
      </c>
      <c r="BF103" s="17">
        <v>0</v>
      </c>
      <c r="BG103" s="17">
        <v>0</v>
      </c>
      <c r="BH103" s="17">
        <v>0</v>
      </c>
      <c r="BI103" s="17">
        <v>0</v>
      </c>
      <c r="BJ103" s="17">
        <v>0</v>
      </c>
      <c r="BK103" s="17">
        <v>0</v>
      </c>
      <c r="BL103" s="17">
        <v>0</v>
      </c>
      <c r="BM103" s="17">
        <v>0</v>
      </c>
      <c r="BN103" s="17">
        <v>0</v>
      </c>
      <c r="BO103" s="17">
        <v>1</v>
      </c>
      <c r="BP103" s="17">
        <v>0</v>
      </c>
      <c r="BQ103" s="17">
        <v>0</v>
      </c>
      <c r="BR103" s="17">
        <v>0</v>
      </c>
      <c r="BS103" s="17">
        <v>0</v>
      </c>
      <c r="BT103" s="17">
        <v>0</v>
      </c>
      <c r="BU103" s="17">
        <v>0</v>
      </c>
      <c r="BV103" s="17">
        <v>0</v>
      </c>
      <c r="BW103" s="17">
        <v>0</v>
      </c>
      <c r="BX103" s="17">
        <v>0</v>
      </c>
      <c r="BY103" s="17">
        <v>0</v>
      </c>
      <c r="BZ103" s="17">
        <v>0</v>
      </c>
      <c r="CA103" s="17">
        <v>0</v>
      </c>
      <c r="CB103" s="17">
        <v>0</v>
      </c>
      <c r="CC103" s="17">
        <v>0</v>
      </c>
      <c r="CD103" s="17">
        <v>0</v>
      </c>
      <c r="CE103" s="17">
        <v>0</v>
      </c>
      <c r="CF103" s="17">
        <v>0</v>
      </c>
      <c r="CG103" s="123">
        <v>0</v>
      </c>
      <c r="CH103" s="123">
        <v>0</v>
      </c>
      <c r="CI103" s="123">
        <v>0</v>
      </c>
      <c r="CJ103" s="123">
        <v>0</v>
      </c>
      <c r="CK103" s="124">
        <v>0</v>
      </c>
      <c r="CL103" s="124">
        <v>0</v>
      </c>
      <c r="CM103" s="123">
        <v>0</v>
      </c>
      <c r="CN103" s="123">
        <v>0</v>
      </c>
      <c r="CO103" s="123">
        <v>0</v>
      </c>
      <c r="CP103" s="17">
        <v>0</v>
      </c>
      <c r="CQ103" s="17">
        <v>0</v>
      </c>
      <c r="CR103" s="17">
        <v>0</v>
      </c>
      <c r="CS103" s="17">
        <v>0</v>
      </c>
      <c r="CT103" s="17">
        <v>0</v>
      </c>
      <c r="CU103" s="17">
        <v>0</v>
      </c>
      <c r="CV103" s="17">
        <v>0</v>
      </c>
      <c r="CW103" s="17">
        <v>0</v>
      </c>
      <c r="CX103" s="17">
        <v>0</v>
      </c>
      <c r="CY103" s="17">
        <v>0</v>
      </c>
      <c r="CZ103" s="17">
        <v>0</v>
      </c>
      <c r="DA103" s="17">
        <v>0</v>
      </c>
      <c r="DB103" s="17">
        <v>0</v>
      </c>
      <c r="DC103" s="17">
        <v>0</v>
      </c>
      <c r="DD103" s="17">
        <v>0</v>
      </c>
      <c r="DE103" s="17">
        <v>0</v>
      </c>
      <c r="DF103" s="17">
        <v>0</v>
      </c>
      <c r="DG103" s="17">
        <v>0</v>
      </c>
      <c r="DH103" s="17">
        <v>0</v>
      </c>
      <c r="DI103" s="17">
        <v>0</v>
      </c>
      <c r="DJ103" s="17">
        <v>0</v>
      </c>
      <c r="DK103" s="17">
        <v>0</v>
      </c>
      <c r="DL103" s="17">
        <v>0</v>
      </c>
      <c r="DM103" s="17">
        <v>0</v>
      </c>
      <c r="DN103" s="17">
        <v>0</v>
      </c>
      <c r="DO103" s="17">
        <v>0</v>
      </c>
      <c r="DP103" s="17">
        <v>0</v>
      </c>
      <c r="DQ103" s="17">
        <v>0</v>
      </c>
      <c r="DR103" s="17">
        <v>0</v>
      </c>
      <c r="DS103" s="17">
        <v>0</v>
      </c>
      <c r="DT103" s="17">
        <v>0</v>
      </c>
      <c r="DU103" s="17">
        <v>0</v>
      </c>
      <c r="DV103" s="17">
        <v>0</v>
      </c>
      <c r="DW103" s="17">
        <v>0</v>
      </c>
      <c r="DX103" s="17">
        <v>0</v>
      </c>
      <c r="DY103" s="17">
        <v>0</v>
      </c>
      <c r="DZ103" s="17">
        <v>0</v>
      </c>
      <c r="EA103" s="17">
        <v>0</v>
      </c>
      <c r="EB103" s="17">
        <v>0</v>
      </c>
      <c r="EC103" s="17">
        <v>0</v>
      </c>
      <c r="ED103" s="17">
        <v>0</v>
      </c>
      <c r="EE103" s="17">
        <v>0</v>
      </c>
      <c r="EF103" s="17">
        <v>0</v>
      </c>
      <c r="EG103" s="17">
        <v>0</v>
      </c>
      <c r="EH103" s="17">
        <v>0</v>
      </c>
      <c r="EI103" s="17">
        <v>0</v>
      </c>
      <c r="EJ103" s="17">
        <v>0</v>
      </c>
      <c r="EK103" s="17">
        <v>0</v>
      </c>
      <c r="EL103" s="17">
        <v>0</v>
      </c>
      <c r="EM103" s="17">
        <v>0</v>
      </c>
      <c r="EN103" s="17">
        <v>0</v>
      </c>
      <c r="EO103" s="17">
        <v>0</v>
      </c>
      <c r="EP103" s="17">
        <v>0</v>
      </c>
      <c r="EQ103" s="17">
        <v>0</v>
      </c>
      <c r="ER103" s="17">
        <v>0</v>
      </c>
      <c r="ES103" s="17">
        <v>0</v>
      </c>
      <c r="ET103" s="17">
        <v>0</v>
      </c>
      <c r="EU103" s="17">
        <v>0</v>
      </c>
      <c r="EV103" s="17">
        <v>0</v>
      </c>
      <c r="EW103" s="123">
        <v>0</v>
      </c>
      <c r="EX103" s="124">
        <v>0</v>
      </c>
      <c r="EY103" s="123">
        <v>0</v>
      </c>
      <c r="EZ103" s="123">
        <v>0</v>
      </c>
      <c r="FA103" s="123">
        <v>1</v>
      </c>
      <c r="FB103" s="17">
        <v>0</v>
      </c>
      <c r="FC103" s="17">
        <v>0</v>
      </c>
      <c r="FD103" s="17">
        <v>0</v>
      </c>
      <c r="FE103" s="17">
        <v>0</v>
      </c>
      <c r="FF103" s="17">
        <v>0</v>
      </c>
      <c r="FG103" s="17">
        <v>0</v>
      </c>
      <c r="FH103" s="17">
        <v>0</v>
      </c>
      <c r="FI103" s="17">
        <v>0</v>
      </c>
      <c r="FJ103" s="17">
        <v>1</v>
      </c>
      <c r="FK103" s="17">
        <v>1</v>
      </c>
      <c r="FL103" s="17">
        <v>1</v>
      </c>
      <c r="FM103" s="17">
        <v>0</v>
      </c>
      <c r="FN103" s="17">
        <v>0</v>
      </c>
    </row>
    <row r="104" spans="1:170" ht="15.75" x14ac:dyDescent="0.25">
      <c r="A104" s="247"/>
      <c r="B104" s="260" t="s">
        <v>104</v>
      </c>
      <c r="C104" s="260"/>
      <c r="D104" s="19">
        <v>0</v>
      </c>
      <c r="E104" s="19">
        <v>0</v>
      </c>
      <c r="F104" s="19">
        <v>0</v>
      </c>
      <c r="G104" s="19">
        <v>0</v>
      </c>
      <c r="H104" s="19">
        <v>0</v>
      </c>
      <c r="I104" s="118">
        <v>0</v>
      </c>
      <c r="J104" s="118">
        <v>1</v>
      </c>
      <c r="K104" s="118">
        <v>0</v>
      </c>
      <c r="L104" s="118">
        <v>0</v>
      </c>
      <c r="M104" s="118">
        <v>0</v>
      </c>
      <c r="N104" s="119">
        <v>0</v>
      </c>
      <c r="O104" s="122">
        <v>0</v>
      </c>
      <c r="P104" s="120">
        <v>0</v>
      </c>
      <c r="Q104" s="120">
        <v>0</v>
      </c>
      <c r="R104" s="121">
        <v>0</v>
      </c>
      <c r="S104" s="120">
        <v>0</v>
      </c>
      <c r="T104" s="121">
        <v>0</v>
      </c>
      <c r="U104" s="120">
        <v>0</v>
      </c>
      <c r="V104" s="120">
        <v>0</v>
      </c>
      <c r="W104" s="120">
        <v>0</v>
      </c>
      <c r="X104" s="19">
        <v>0</v>
      </c>
      <c r="Y104" s="19">
        <v>0</v>
      </c>
      <c r="Z104" s="19">
        <v>0</v>
      </c>
      <c r="AA104" s="19">
        <v>0</v>
      </c>
      <c r="AB104" s="19">
        <v>0</v>
      </c>
      <c r="AC104" s="19">
        <v>0</v>
      </c>
      <c r="AD104" s="19">
        <v>0</v>
      </c>
      <c r="AE104" s="19">
        <v>0</v>
      </c>
      <c r="AF104" s="19">
        <v>0</v>
      </c>
      <c r="AG104" s="19">
        <v>0</v>
      </c>
      <c r="AH104" s="19">
        <v>0</v>
      </c>
      <c r="AI104" s="19">
        <v>0</v>
      </c>
      <c r="AJ104" s="19">
        <v>0</v>
      </c>
      <c r="AK104" s="19">
        <v>0</v>
      </c>
      <c r="AL104" s="19">
        <v>0</v>
      </c>
      <c r="AM104" s="19">
        <v>0</v>
      </c>
      <c r="AN104" s="19">
        <v>0</v>
      </c>
      <c r="AO104" s="19">
        <v>0</v>
      </c>
      <c r="AP104" s="19">
        <v>0</v>
      </c>
      <c r="AQ104" s="19">
        <v>0</v>
      </c>
      <c r="AR104" s="19">
        <v>0</v>
      </c>
      <c r="AS104" s="19">
        <v>0</v>
      </c>
      <c r="AT104" s="19">
        <v>0</v>
      </c>
      <c r="AU104" s="19">
        <v>0</v>
      </c>
      <c r="AV104" s="19">
        <v>0</v>
      </c>
      <c r="AW104" s="19">
        <v>0</v>
      </c>
      <c r="AX104" s="19">
        <v>0</v>
      </c>
      <c r="AY104" s="19">
        <v>0</v>
      </c>
      <c r="AZ104" s="19">
        <v>0</v>
      </c>
      <c r="BA104" s="19">
        <v>0</v>
      </c>
      <c r="BB104" s="19">
        <v>0</v>
      </c>
      <c r="BC104" s="19">
        <v>0</v>
      </c>
      <c r="BD104" s="19">
        <v>0</v>
      </c>
      <c r="BE104" s="19">
        <v>0</v>
      </c>
      <c r="BF104" s="19">
        <v>0</v>
      </c>
      <c r="BG104" s="19">
        <v>0</v>
      </c>
      <c r="BH104" s="19">
        <v>0</v>
      </c>
      <c r="BI104" s="19">
        <v>0</v>
      </c>
      <c r="BJ104" s="19">
        <v>0</v>
      </c>
      <c r="BK104" s="19">
        <v>0</v>
      </c>
      <c r="BL104" s="19">
        <v>0</v>
      </c>
      <c r="BM104" s="19">
        <v>0</v>
      </c>
      <c r="BN104" s="19">
        <v>0</v>
      </c>
      <c r="BO104" s="19">
        <v>0</v>
      </c>
      <c r="BP104" s="19">
        <v>0</v>
      </c>
      <c r="BQ104" s="19">
        <v>0</v>
      </c>
      <c r="BR104" s="19">
        <v>0</v>
      </c>
      <c r="BS104" s="19">
        <v>0</v>
      </c>
      <c r="BT104" s="19">
        <v>0</v>
      </c>
      <c r="BU104" s="19">
        <v>0</v>
      </c>
      <c r="BV104" s="19">
        <v>0</v>
      </c>
      <c r="BW104" s="19">
        <v>0</v>
      </c>
      <c r="BX104" s="19">
        <v>0</v>
      </c>
      <c r="BY104" s="19">
        <v>0</v>
      </c>
      <c r="BZ104" s="19">
        <v>0</v>
      </c>
      <c r="CA104" s="19">
        <v>0</v>
      </c>
      <c r="CB104" s="19">
        <v>0</v>
      </c>
      <c r="CC104" s="19">
        <v>0</v>
      </c>
      <c r="CD104" s="19">
        <v>0</v>
      </c>
      <c r="CE104" s="19">
        <v>0</v>
      </c>
      <c r="CF104" s="19">
        <v>0</v>
      </c>
      <c r="CG104" s="120">
        <v>0</v>
      </c>
      <c r="CH104" s="120">
        <v>0</v>
      </c>
      <c r="CI104" s="120">
        <v>0</v>
      </c>
      <c r="CJ104" s="120">
        <v>0</v>
      </c>
      <c r="CK104" s="121">
        <v>0</v>
      </c>
      <c r="CL104" s="121">
        <v>0</v>
      </c>
      <c r="CM104" s="123">
        <v>0</v>
      </c>
      <c r="CN104" s="120">
        <v>0</v>
      </c>
      <c r="CO104" s="120">
        <v>0</v>
      </c>
      <c r="CP104" s="19">
        <v>0</v>
      </c>
      <c r="CQ104" s="19">
        <v>0</v>
      </c>
      <c r="CR104" s="19">
        <v>0</v>
      </c>
      <c r="CS104" s="19">
        <v>0</v>
      </c>
      <c r="CT104" s="19">
        <v>0</v>
      </c>
      <c r="CU104" s="19">
        <v>0</v>
      </c>
      <c r="CV104" s="19">
        <v>0</v>
      </c>
      <c r="CW104" s="19">
        <v>0</v>
      </c>
      <c r="CX104" s="19">
        <v>0</v>
      </c>
      <c r="CY104" s="19">
        <v>0</v>
      </c>
      <c r="CZ104" s="19">
        <v>0</v>
      </c>
      <c r="DA104" s="19">
        <v>0</v>
      </c>
      <c r="DB104" s="19">
        <v>0</v>
      </c>
      <c r="DC104" s="19">
        <v>0</v>
      </c>
      <c r="DD104" s="19">
        <v>0</v>
      </c>
      <c r="DE104" s="19">
        <v>0</v>
      </c>
      <c r="DF104" s="19">
        <v>0</v>
      </c>
      <c r="DG104" s="19">
        <v>0</v>
      </c>
      <c r="DH104" s="19">
        <v>0</v>
      </c>
      <c r="DI104" s="19">
        <v>0</v>
      </c>
      <c r="DJ104" s="19">
        <v>0</v>
      </c>
      <c r="DK104" s="19">
        <v>0</v>
      </c>
      <c r="DL104" s="19">
        <v>0</v>
      </c>
      <c r="DM104" s="19">
        <v>0</v>
      </c>
      <c r="DN104" s="19">
        <v>0</v>
      </c>
      <c r="DO104" s="19">
        <v>0</v>
      </c>
      <c r="DP104" s="19">
        <v>0</v>
      </c>
      <c r="DQ104" s="19">
        <v>0</v>
      </c>
      <c r="DR104" s="19">
        <v>0</v>
      </c>
      <c r="DS104" s="19">
        <v>0</v>
      </c>
      <c r="DT104" s="19">
        <v>0</v>
      </c>
      <c r="DU104" s="19">
        <v>0</v>
      </c>
      <c r="DV104" s="19">
        <v>0</v>
      </c>
      <c r="DW104" s="19">
        <v>0</v>
      </c>
      <c r="DX104" s="19">
        <v>0</v>
      </c>
      <c r="DY104" s="19">
        <v>0</v>
      </c>
      <c r="DZ104" s="19">
        <v>0</v>
      </c>
      <c r="EA104" s="19">
        <v>0</v>
      </c>
      <c r="EB104" s="19">
        <v>0</v>
      </c>
      <c r="EC104" s="19">
        <v>0</v>
      </c>
      <c r="ED104" s="19">
        <v>0</v>
      </c>
      <c r="EE104" s="19">
        <v>0</v>
      </c>
      <c r="EF104" s="19">
        <v>0</v>
      </c>
      <c r="EG104" s="19">
        <v>0</v>
      </c>
      <c r="EH104" s="19">
        <v>0</v>
      </c>
      <c r="EI104" s="19">
        <v>0</v>
      </c>
      <c r="EJ104" s="19">
        <v>0</v>
      </c>
      <c r="EK104" s="19">
        <v>0</v>
      </c>
      <c r="EL104" s="19">
        <v>0</v>
      </c>
      <c r="EM104" s="19">
        <v>0</v>
      </c>
      <c r="EN104" s="19">
        <v>0</v>
      </c>
      <c r="EO104" s="19">
        <v>0</v>
      </c>
      <c r="EP104" s="19">
        <v>0</v>
      </c>
      <c r="EQ104" s="19">
        <v>0</v>
      </c>
      <c r="ER104" s="19">
        <v>0</v>
      </c>
      <c r="ES104" s="19">
        <v>0</v>
      </c>
      <c r="ET104" s="19">
        <v>0</v>
      </c>
      <c r="EU104" s="19">
        <v>0</v>
      </c>
      <c r="EV104" s="19">
        <v>0</v>
      </c>
      <c r="EW104" s="120">
        <v>0</v>
      </c>
      <c r="EX104" s="121">
        <v>0</v>
      </c>
      <c r="EY104" s="120">
        <v>0</v>
      </c>
      <c r="EZ104" s="123">
        <v>0</v>
      </c>
      <c r="FA104" s="120">
        <v>0</v>
      </c>
      <c r="FB104" s="19">
        <v>0</v>
      </c>
      <c r="FC104" s="19">
        <v>0</v>
      </c>
      <c r="FD104" s="19">
        <v>0</v>
      </c>
      <c r="FE104" s="19">
        <v>0</v>
      </c>
      <c r="FF104" s="19">
        <v>0</v>
      </c>
      <c r="FG104" s="19">
        <v>0</v>
      </c>
      <c r="FH104" s="19">
        <v>0</v>
      </c>
      <c r="FI104" s="19">
        <v>0</v>
      </c>
      <c r="FJ104" s="19">
        <v>0</v>
      </c>
      <c r="FK104" s="19">
        <v>0</v>
      </c>
      <c r="FL104" s="19">
        <v>1</v>
      </c>
      <c r="FM104" s="19">
        <v>0</v>
      </c>
      <c r="FN104" s="19">
        <v>0</v>
      </c>
    </row>
    <row r="105" spans="1:170" s="31" customFormat="1" ht="51.75" customHeight="1" x14ac:dyDescent="0.25">
      <c r="A105" s="247"/>
      <c r="B105" s="261" t="s">
        <v>105</v>
      </c>
      <c r="C105" s="261"/>
      <c r="D105" s="19">
        <v>0</v>
      </c>
      <c r="E105" s="19">
        <v>0</v>
      </c>
      <c r="F105" s="19">
        <v>1</v>
      </c>
      <c r="G105" s="19">
        <v>1</v>
      </c>
      <c r="H105" s="19">
        <v>0</v>
      </c>
      <c r="I105" s="118">
        <v>1</v>
      </c>
      <c r="J105" s="118">
        <v>1</v>
      </c>
      <c r="K105" s="118">
        <v>1</v>
      </c>
      <c r="L105" s="118">
        <v>1</v>
      </c>
      <c r="M105" s="118">
        <v>1</v>
      </c>
      <c r="N105" s="126">
        <v>1</v>
      </c>
      <c r="O105" s="122">
        <v>1</v>
      </c>
      <c r="P105" s="122">
        <v>1</v>
      </c>
      <c r="Q105" s="122">
        <v>1</v>
      </c>
      <c r="R105" s="128">
        <v>1</v>
      </c>
      <c r="S105" s="122">
        <v>1</v>
      </c>
      <c r="T105" s="128">
        <v>0</v>
      </c>
      <c r="U105" s="122">
        <v>0</v>
      </c>
      <c r="V105" s="122">
        <v>1</v>
      </c>
      <c r="W105" s="122">
        <v>1</v>
      </c>
      <c r="X105" s="19">
        <v>1</v>
      </c>
      <c r="Y105" s="19">
        <v>1</v>
      </c>
      <c r="Z105" s="19">
        <v>1</v>
      </c>
      <c r="AA105" s="19">
        <v>1</v>
      </c>
      <c r="AB105" s="19">
        <v>1</v>
      </c>
      <c r="AC105" s="19">
        <v>1</v>
      </c>
      <c r="AD105" s="19">
        <v>1</v>
      </c>
      <c r="AE105" s="19">
        <v>1</v>
      </c>
      <c r="AF105" s="19">
        <v>1</v>
      </c>
      <c r="AG105" s="19">
        <v>0</v>
      </c>
      <c r="AH105" s="19">
        <v>1</v>
      </c>
      <c r="AI105" s="19">
        <v>1</v>
      </c>
      <c r="AJ105" s="19">
        <v>1</v>
      </c>
      <c r="AK105" s="19">
        <v>1</v>
      </c>
      <c r="AL105" s="19">
        <v>1</v>
      </c>
      <c r="AM105" s="19">
        <v>0</v>
      </c>
      <c r="AN105" s="19">
        <v>1</v>
      </c>
      <c r="AO105" s="19">
        <v>1</v>
      </c>
      <c r="AP105" s="19">
        <v>1</v>
      </c>
      <c r="AQ105" s="19">
        <v>1</v>
      </c>
      <c r="AR105" s="19">
        <v>1</v>
      </c>
      <c r="AS105" s="19">
        <v>1</v>
      </c>
      <c r="AT105" s="19">
        <v>1</v>
      </c>
      <c r="AU105" s="19">
        <v>1</v>
      </c>
      <c r="AV105" s="19">
        <v>1</v>
      </c>
      <c r="AW105" s="19">
        <v>1</v>
      </c>
      <c r="AX105" s="19">
        <v>1</v>
      </c>
      <c r="AY105" s="19">
        <v>1</v>
      </c>
      <c r="AZ105" s="19">
        <v>0</v>
      </c>
      <c r="BA105" s="19">
        <v>1</v>
      </c>
      <c r="BB105" s="19">
        <v>1</v>
      </c>
      <c r="BC105" s="19">
        <v>1</v>
      </c>
      <c r="BD105" s="19">
        <v>1</v>
      </c>
      <c r="BE105" s="19">
        <v>1</v>
      </c>
      <c r="BF105" s="19">
        <v>1</v>
      </c>
      <c r="BG105" s="19">
        <v>1</v>
      </c>
      <c r="BH105" s="19">
        <v>1</v>
      </c>
      <c r="BI105" s="19">
        <v>1</v>
      </c>
      <c r="BJ105" s="19">
        <v>1</v>
      </c>
      <c r="BK105" s="19">
        <v>1</v>
      </c>
      <c r="BL105" s="19">
        <v>1</v>
      </c>
      <c r="BM105" s="19">
        <v>1</v>
      </c>
      <c r="BN105" s="19">
        <v>1</v>
      </c>
      <c r="BO105" s="19">
        <v>1</v>
      </c>
      <c r="BP105" s="19">
        <v>1</v>
      </c>
      <c r="BQ105" s="19">
        <v>1</v>
      </c>
      <c r="BR105" s="19">
        <v>1</v>
      </c>
      <c r="BS105" s="19">
        <v>1</v>
      </c>
      <c r="BT105" s="19">
        <v>1</v>
      </c>
      <c r="BU105" s="19">
        <v>1</v>
      </c>
      <c r="BV105" s="19">
        <v>1</v>
      </c>
      <c r="BW105" s="19">
        <v>0</v>
      </c>
      <c r="BX105" s="19">
        <v>1</v>
      </c>
      <c r="BY105" s="19">
        <v>0</v>
      </c>
      <c r="BZ105" s="19">
        <v>1</v>
      </c>
      <c r="CA105" s="19">
        <v>1</v>
      </c>
      <c r="CB105" s="19">
        <v>0</v>
      </c>
      <c r="CC105" s="19">
        <v>1</v>
      </c>
      <c r="CD105" s="19">
        <v>1</v>
      </c>
      <c r="CE105" s="19">
        <v>1</v>
      </c>
      <c r="CF105" s="19">
        <v>1</v>
      </c>
      <c r="CG105" s="122">
        <v>1</v>
      </c>
      <c r="CH105" s="122">
        <v>1</v>
      </c>
      <c r="CI105" s="122">
        <v>1</v>
      </c>
      <c r="CJ105" s="122">
        <v>0</v>
      </c>
      <c r="CK105" s="128">
        <v>0</v>
      </c>
      <c r="CL105" s="128">
        <v>1</v>
      </c>
      <c r="CM105" s="122">
        <v>1</v>
      </c>
      <c r="CN105" s="122">
        <v>1</v>
      </c>
      <c r="CO105" s="122">
        <v>0</v>
      </c>
      <c r="CP105" s="19">
        <v>1</v>
      </c>
      <c r="CQ105" s="19">
        <v>0</v>
      </c>
      <c r="CR105" s="19">
        <v>1</v>
      </c>
      <c r="CS105" s="19">
        <v>0</v>
      </c>
      <c r="CT105" s="19">
        <v>0</v>
      </c>
      <c r="CU105" s="19">
        <v>0</v>
      </c>
      <c r="CV105" s="19">
        <v>1</v>
      </c>
      <c r="CW105" s="19">
        <v>0</v>
      </c>
      <c r="CX105" s="19">
        <v>0</v>
      </c>
      <c r="CY105" s="19">
        <v>0</v>
      </c>
      <c r="CZ105" s="19">
        <v>0</v>
      </c>
      <c r="DA105" s="19">
        <v>0</v>
      </c>
      <c r="DB105" s="19">
        <v>0</v>
      </c>
      <c r="DC105" s="19">
        <v>0</v>
      </c>
      <c r="DD105" s="19">
        <v>0</v>
      </c>
      <c r="DE105" s="19">
        <v>0</v>
      </c>
      <c r="DF105" s="19">
        <v>0</v>
      </c>
      <c r="DG105" s="19">
        <v>0</v>
      </c>
      <c r="DH105" s="19">
        <v>0</v>
      </c>
      <c r="DI105" s="19">
        <v>0</v>
      </c>
      <c r="DJ105" s="19">
        <v>0</v>
      </c>
      <c r="DK105" s="19">
        <v>0</v>
      </c>
      <c r="DL105" s="19">
        <v>0</v>
      </c>
      <c r="DM105" s="19">
        <v>0</v>
      </c>
      <c r="DN105" s="19">
        <v>0</v>
      </c>
      <c r="DO105" s="19">
        <v>0</v>
      </c>
      <c r="DP105" s="19">
        <v>0</v>
      </c>
      <c r="DQ105" s="19">
        <v>0</v>
      </c>
      <c r="DR105" s="19">
        <v>0</v>
      </c>
      <c r="DS105" s="19">
        <v>0</v>
      </c>
      <c r="DT105" s="19">
        <v>0</v>
      </c>
      <c r="DU105" s="19">
        <v>0</v>
      </c>
      <c r="DV105" s="19">
        <v>0</v>
      </c>
      <c r="DW105" s="19">
        <v>0</v>
      </c>
      <c r="DX105" s="19">
        <v>0</v>
      </c>
      <c r="DY105" s="19">
        <v>0</v>
      </c>
      <c r="DZ105" s="19">
        <v>0</v>
      </c>
      <c r="EA105" s="19">
        <v>0</v>
      </c>
      <c r="EB105" s="19">
        <v>0</v>
      </c>
      <c r="EC105" s="19">
        <v>1</v>
      </c>
      <c r="ED105" s="19">
        <v>0</v>
      </c>
      <c r="EE105" s="19">
        <v>0</v>
      </c>
      <c r="EF105" s="19">
        <v>1</v>
      </c>
      <c r="EG105" s="19">
        <v>0</v>
      </c>
      <c r="EH105" s="19">
        <v>0</v>
      </c>
      <c r="EI105" s="19">
        <v>0</v>
      </c>
      <c r="EJ105" s="19">
        <v>0</v>
      </c>
      <c r="EK105" s="19">
        <v>0</v>
      </c>
      <c r="EL105" s="19">
        <v>0</v>
      </c>
      <c r="EM105" s="19">
        <v>1</v>
      </c>
      <c r="EN105" s="19">
        <v>1</v>
      </c>
      <c r="EO105" s="19">
        <v>0</v>
      </c>
      <c r="EP105" s="19">
        <v>0</v>
      </c>
      <c r="EQ105" s="19">
        <v>0</v>
      </c>
      <c r="ER105" s="19">
        <v>1</v>
      </c>
      <c r="ES105" s="19">
        <v>0</v>
      </c>
      <c r="ET105" s="19">
        <v>0</v>
      </c>
      <c r="EU105" s="19">
        <v>0</v>
      </c>
      <c r="EV105" s="19">
        <v>0</v>
      </c>
      <c r="EW105" s="122">
        <v>1</v>
      </c>
      <c r="EX105" s="128">
        <v>1</v>
      </c>
      <c r="EY105" s="122">
        <v>1</v>
      </c>
      <c r="EZ105" s="122">
        <v>1</v>
      </c>
      <c r="FA105" s="122">
        <v>0</v>
      </c>
      <c r="FB105" s="19">
        <v>0</v>
      </c>
      <c r="FC105" s="19">
        <v>0</v>
      </c>
      <c r="FD105" s="19">
        <v>1</v>
      </c>
      <c r="FE105" s="19">
        <v>0</v>
      </c>
      <c r="FF105" s="19">
        <v>0</v>
      </c>
      <c r="FG105" s="19">
        <v>0</v>
      </c>
      <c r="FH105" s="19">
        <v>0</v>
      </c>
      <c r="FI105" s="19">
        <v>0</v>
      </c>
      <c r="FJ105" s="19">
        <v>0</v>
      </c>
      <c r="FK105" s="19">
        <v>0</v>
      </c>
      <c r="FL105" s="19">
        <v>0</v>
      </c>
      <c r="FM105" s="19">
        <v>1</v>
      </c>
      <c r="FN105" s="19">
        <v>0</v>
      </c>
    </row>
    <row r="106" spans="1:170" s="24" customFormat="1" ht="27.75" customHeight="1" x14ac:dyDescent="0.25">
      <c r="A106" s="227" t="s">
        <v>134</v>
      </c>
      <c r="B106" s="228"/>
      <c r="C106" s="229"/>
      <c r="D106" s="38">
        <f>ROUND(IF(SUM(D101:D105)=0,0,IF(SUM(D101:D105)=1,30,IF(SUM(D101:D105)=2,60,IF(SUM(D101:D105)=3,90,100)))),0)</f>
        <v>0</v>
      </c>
      <c r="E106" s="38">
        <f t="shared" ref="E106:F106" si="344">ROUND(IF(SUM(E101:E105)=0,0,IF(SUM(E101:E105)=1,30,IF(SUM(E101:E105)=2,60,IF(SUM(E101:E105)=3,90,100)))),0)</f>
        <v>60</v>
      </c>
      <c r="F106" s="38">
        <f t="shared" si="344"/>
        <v>100</v>
      </c>
      <c r="G106" s="38">
        <f t="shared" ref="G106" si="345">ROUND(IF(SUM(G101:G105)=0,0,IF(SUM(G101:G105)=1,30,IF(SUM(G101:G105)=2,60,IF(SUM(G101:G105)=3,90,100)))),0)</f>
        <v>100</v>
      </c>
      <c r="H106" s="38">
        <f t="shared" ref="H106" si="346">ROUND(IF(SUM(H101:H105)=0,0,IF(SUM(H101:H105)=1,30,IF(SUM(H101:H105)=2,60,IF(SUM(H101:H105)=3,90,100)))),0)</f>
        <v>60</v>
      </c>
      <c r="I106" s="38">
        <f t="shared" ref="I106" si="347">ROUND(IF(SUM(I101:I105)=0,0,IF(SUM(I101:I105)=1,30,IF(SUM(I101:I105)=2,60,IF(SUM(I101:I105)=3,90,100)))),0)</f>
        <v>90</v>
      </c>
      <c r="J106" s="38">
        <f t="shared" ref="J106" si="348">ROUND(IF(SUM(J101:J105)=0,0,IF(SUM(J101:J105)=1,30,IF(SUM(J101:J105)=2,60,IF(SUM(J101:J105)=3,90,100)))),0)</f>
        <v>100</v>
      </c>
      <c r="K106" s="38">
        <f t="shared" ref="K106" si="349">ROUND(IF(SUM(K101:K105)=0,0,IF(SUM(K101:K105)=1,30,IF(SUM(K101:K105)=2,60,IF(SUM(K101:K105)=3,90,100)))),0)</f>
        <v>90</v>
      </c>
      <c r="L106" s="38">
        <f t="shared" ref="L106" si="350">ROUND(IF(SUM(L101:L105)=0,0,IF(SUM(L101:L105)=1,30,IF(SUM(L101:L105)=2,60,IF(SUM(L101:L105)=3,90,100)))),0)</f>
        <v>100</v>
      </c>
      <c r="M106" s="38">
        <f t="shared" ref="M106" si="351">ROUND(IF(SUM(M101:M105)=0,0,IF(SUM(M101:M105)=1,30,IF(SUM(M101:M105)=2,60,IF(SUM(M101:M105)=3,90,100)))),0)</f>
        <v>90</v>
      </c>
      <c r="N106" s="38">
        <f t="shared" ref="N106" si="352">ROUND(IF(SUM(N101:N105)=0,0,IF(SUM(N101:N105)=1,30,IF(SUM(N101:N105)=2,60,IF(SUM(N101:N105)=3,90,100)))),0)</f>
        <v>90</v>
      </c>
      <c r="O106" s="38">
        <f t="shared" ref="O106" si="353">ROUND(IF(SUM(O101:O105)=0,0,IF(SUM(O101:O105)=1,30,IF(SUM(O101:O105)=2,60,IF(SUM(O101:O105)=3,90,100)))),0)</f>
        <v>90</v>
      </c>
      <c r="P106" s="38">
        <f t="shared" ref="P106" si="354">ROUND(IF(SUM(P101:P105)=0,0,IF(SUM(P101:P105)=1,30,IF(SUM(P101:P105)=2,60,IF(SUM(P101:P105)=3,90,100)))),0)</f>
        <v>90</v>
      </c>
      <c r="Q106" s="38">
        <f t="shared" ref="Q106" si="355">ROUND(IF(SUM(Q101:Q105)=0,0,IF(SUM(Q101:Q105)=1,30,IF(SUM(Q101:Q105)=2,60,IF(SUM(Q101:Q105)=3,90,100)))),0)</f>
        <v>90</v>
      </c>
      <c r="R106" s="38">
        <f t="shared" ref="R106" si="356">ROUND(IF(SUM(R101:R105)=0,0,IF(SUM(R101:R105)=1,30,IF(SUM(R101:R105)=2,60,IF(SUM(R101:R105)=3,90,100)))),0)</f>
        <v>90</v>
      </c>
      <c r="S106" s="38">
        <f t="shared" ref="S106" si="357">ROUND(IF(SUM(S101:S105)=0,0,IF(SUM(S101:S105)=1,30,IF(SUM(S101:S105)=2,60,IF(SUM(S101:S105)=3,90,100)))),0)</f>
        <v>90</v>
      </c>
      <c r="T106" s="38">
        <f t="shared" ref="T106" si="358">ROUND(IF(SUM(T101:T105)=0,0,IF(SUM(T101:T105)=1,30,IF(SUM(T101:T105)=2,60,IF(SUM(T101:T105)=3,90,100)))),0)</f>
        <v>60</v>
      </c>
      <c r="U106" s="38">
        <f t="shared" ref="U106" si="359">ROUND(IF(SUM(U101:U105)=0,0,IF(SUM(U101:U105)=1,30,IF(SUM(U101:U105)=2,60,IF(SUM(U101:U105)=3,90,100)))),0)</f>
        <v>60</v>
      </c>
      <c r="V106" s="38">
        <f t="shared" ref="V106" si="360">ROUND(IF(SUM(V101:V105)=0,0,IF(SUM(V101:V105)=1,30,IF(SUM(V101:V105)=2,60,IF(SUM(V101:V105)=3,90,100)))),0)</f>
        <v>90</v>
      </c>
      <c r="W106" s="38">
        <f t="shared" ref="W106" si="361">ROUND(IF(SUM(W101:W105)=0,0,IF(SUM(W101:W105)=1,30,IF(SUM(W101:W105)=2,60,IF(SUM(W101:W105)=3,90,100)))),0)</f>
        <v>90</v>
      </c>
      <c r="X106" s="38">
        <f t="shared" ref="X106" si="362">ROUND(IF(SUM(X101:X105)=0,0,IF(SUM(X101:X105)=1,30,IF(SUM(X101:X105)=2,60,IF(SUM(X101:X105)=3,90,100)))),0)</f>
        <v>90</v>
      </c>
      <c r="Y106" s="38">
        <f t="shared" ref="Y106" si="363">ROUND(IF(SUM(Y101:Y105)=0,0,IF(SUM(Y101:Y105)=1,30,IF(SUM(Y101:Y105)=2,60,IF(SUM(Y101:Y105)=3,90,100)))),0)</f>
        <v>90</v>
      </c>
      <c r="Z106" s="38">
        <f t="shared" ref="Z106" si="364">ROUND(IF(SUM(Z101:Z105)=0,0,IF(SUM(Z101:Z105)=1,30,IF(SUM(Z101:Z105)=2,60,IF(SUM(Z101:Z105)=3,90,100)))),0)</f>
        <v>90</v>
      </c>
      <c r="AA106" s="38">
        <f t="shared" ref="AA106" si="365">ROUND(IF(SUM(AA101:AA105)=0,0,IF(SUM(AA101:AA105)=1,30,IF(SUM(AA101:AA105)=2,60,IF(SUM(AA101:AA105)=3,90,100)))),0)</f>
        <v>90</v>
      </c>
      <c r="AB106" s="38">
        <f t="shared" ref="AB106" si="366">ROUND(IF(SUM(AB101:AB105)=0,0,IF(SUM(AB101:AB105)=1,30,IF(SUM(AB101:AB105)=2,60,IF(SUM(AB101:AB105)=3,90,100)))),0)</f>
        <v>90</v>
      </c>
      <c r="AC106" s="38">
        <f t="shared" ref="AC106" si="367">ROUND(IF(SUM(AC101:AC105)=0,0,IF(SUM(AC101:AC105)=1,30,IF(SUM(AC101:AC105)=2,60,IF(SUM(AC101:AC105)=3,90,100)))),0)</f>
        <v>90</v>
      </c>
      <c r="AD106" s="38">
        <f t="shared" ref="AD106" si="368">ROUND(IF(SUM(AD101:AD105)=0,0,IF(SUM(AD101:AD105)=1,30,IF(SUM(AD101:AD105)=2,60,IF(SUM(AD101:AD105)=3,90,100)))),0)</f>
        <v>90</v>
      </c>
      <c r="AE106" s="38">
        <f t="shared" ref="AE106" si="369">ROUND(IF(SUM(AE101:AE105)=0,0,IF(SUM(AE101:AE105)=1,30,IF(SUM(AE101:AE105)=2,60,IF(SUM(AE101:AE105)=3,90,100)))),0)</f>
        <v>90</v>
      </c>
      <c r="AF106" s="38">
        <f t="shared" ref="AF106" si="370">ROUND(IF(SUM(AF101:AF105)=0,0,IF(SUM(AF101:AF105)=1,30,IF(SUM(AF101:AF105)=2,60,IF(SUM(AF101:AF105)=3,90,100)))),0)</f>
        <v>90</v>
      </c>
      <c r="AG106" s="38">
        <f t="shared" ref="AG106" si="371">ROUND(IF(SUM(AG101:AG105)=0,0,IF(SUM(AG101:AG105)=1,30,IF(SUM(AG101:AG105)=2,60,IF(SUM(AG101:AG105)=3,90,100)))),0)</f>
        <v>60</v>
      </c>
      <c r="AH106" s="38">
        <f t="shared" ref="AH106" si="372">ROUND(IF(SUM(AH101:AH105)=0,0,IF(SUM(AH101:AH105)=1,30,IF(SUM(AH101:AH105)=2,60,IF(SUM(AH101:AH105)=3,90,100)))),0)</f>
        <v>90</v>
      </c>
      <c r="AI106" s="38">
        <f t="shared" ref="AI106" si="373">ROUND(IF(SUM(AI101:AI105)=0,0,IF(SUM(AI101:AI105)=1,30,IF(SUM(AI101:AI105)=2,60,IF(SUM(AI101:AI105)=3,90,100)))),0)</f>
        <v>90</v>
      </c>
      <c r="AJ106" s="38">
        <f t="shared" ref="AJ106" si="374">ROUND(IF(SUM(AJ101:AJ105)=0,0,IF(SUM(AJ101:AJ105)=1,30,IF(SUM(AJ101:AJ105)=2,60,IF(SUM(AJ101:AJ105)=3,90,100)))),0)</f>
        <v>60</v>
      </c>
      <c r="AK106" s="38">
        <f t="shared" ref="AK106" si="375">ROUND(IF(SUM(AK101:AK105)=0,0,IF(SUM(AK101:AK105)=1,30,IF(SUM(AK101:AK105)=2,60,IF(SUM(AK101:AK105)=3,90,100)))),0)</f>
        <v>100</v>
      </c>
      <c r="AL106" s="38">
        <f t="shared" ref="AL106" si="376">ROUND(IF(SUM(AL101:AL105)=0,0,IF(SUM(AL101:AL105)=1,30,IF(SUM(AL101:AL105)=2,60,IF(SUM(AL101:AL105)=3,90,100)))),0)</f>
        <v>90</v>
      </c>
      <c r="AM106" s="38">
        <f t="shared" ref="AM106" si="377">ROUND(IF(SUM(AM101:AM105)=0,0,IF(SUM(AM101:AM105)=1,30,IF(SUM(AM101:AM105)=2,60,IF(SUM(AM101:AM105)=3,90,100)))),0)</f>
        <v>60</v>
      </c>
      <c r="AN106" s="38">
        <f t="shared" ref="AN106" si="378">ROUND(IF(SUM(AN101:AN105)=0,0,IF(SUM(AN101:AN105)=1,30,IF(SUM(AN101:AN105)=2,60,IF(SUM(AN101:AN105)=3,90,100)))),0)</f>
        <v>90</v>
      </c>
      <c r="AO106" s="38">
        <f t="shared" ref="AO106" si="379">ROUND(IF(SUM(AO101:AO105)=0,0,IF(SUM(AO101:AO105)=1,30,IF(SUM(AO101:AO105)=2,60,IF(SUM(AO101:AO105)=3,90,100)))),0)</f>
        <v>90</v>
      </c>
      <c r="AP106" s="38">
        <f t="shared" ref="AP106" si="380">ROUND(IF(SUM(AP101:AP105)=0,0,IF(SUM(AP101:AP105)=1,30,IF(SUM(AP101:AP105)=2,60,IF(SUM(AP101:AP105)=3,90,100)))),0)</f>
        <v>90</v>
      </c>
      <c r="AQ106" s="38">
        <f t="shared" ref="AQ106" si="381">ROUND(IF(SUM(AQ101:AQ105)=0,0,IF(SUM(AQ101:AQ105)=1,30,IF(SUM(AQ101:AQ105)=2,60,IF(SUM(AQ101:AQ105)=3,90,100)))),0)</f>
        <v>90</v>
      </c>
      <c r="AR106" s="38">
        <f t="shared" ref="AR106" si="382">ROUND(IF(SUM(AR101:AR105)=0,0,IF(SUM(AR101:AR105)=1,30,IF(SUM(AR101:AR105)=2,60,IF(SUM(AR101:AR105)=3,90,100)))),0)</f>
        <v>30</v>
      </c>
      <c r="AS106" s="38">
        <f t="shared" ref="AS106" si="383">ROUND(IF(SUM(AS101:AS105)=0,0,IF(SUM(AS101:AS105)=1,30,IF(SUM(AS101:AS105)=2,60,IF(SUM(AS101:AS105)=3,90,100)))),0)</f>
        <v>90</v>
      </c>
      <c r="AT106" s="38">
        <f t="shared" ref="AT106" si="384">ROUND(IF(SUM(AT101:AT105)=0,0,IF(SUM(AT101:AT105)=1,30,IF(SUM(AT101:AT105)=2,60,IF(SUM(AT101:AT105)=3,90,100)))),0)</f>
        <v>90</v>
      </c>
      <c r="AU106" s="38">
        <f t="shared" ref="AU106" si="385">ROUND(IF(SUM(AU101:AU105)=0,0,IF(SUM(AU101:AU105)=1,30,IF(SUM(AU101:AU105)=2,60,IF(SUM(AU101:AU105)=3,90,100)))),0)</f>
        <v>90</v>
      </c>
      <c r="AV106" s="38">
        <f t="shared" ref="AV106" si="386">ROUND(IF(SUM(AV101:AV105)=0,0,IF(SUM(AV101:AV105)=1,30,IF(SUM(AV101:AV105)=2,60,IF(SUM(AV101:AV105)=3,90,100)))),0)</f>
        <v>100</v>
      </c>
      <c r="AW106" s="38">
        <f t="shared" ref="AW106" si="387">ROUND(IF(SUM(AW101:AW105)=0,0,IF(SUM(AW101:AW105)=1,30,IF(SUM(AW101:AW105)=2,60,IF(SUM(AW101:AW105)=3,90,100)))),0)</f>
        <v>90</v>
      </c>
      <c r="AX106" s="38">
        <f t="shared" ref="AX106" si="388">ROUND(IF(SUM(AX101:AX105)=0,0,IF(SUM(AX101:AX105)=1,30,IF(SUM(AX101:AX105)=2,60,IF(SUM(AX101:AX105)=3,90,100)))),0)</f>
        <v>90</v>
      </c>
      <c r="AY106" s="38">
        <f t="shared" ref="AY106" si="389">ROUND(IF(SUM(AY101:AY105)=0,0,IF(SUM(AY101:AY105)=1,30,IF(SUM(AY101:AY105)=2,60,IF(SUM(AY101:AY105)=3,90,100)))),0)</f>
        <v>90</v>
      </c>
      <c r="AZ106" s="38">
        <f t="shared" ref="AZ106" si="390">ROUND(IF(SUM(AZ101:AZ105)=0,0,IF(SUM(AZ101:AZ105)=1,30,IF(SUM(AZ101:AZ105)=2,60,IF(SUM(AZ101:AZ105)=3,90,100)))),0)</f>
        <v>90</v>
      </c>
      <c r="BA106" s="38">
        <f t="shared" ref="BA106" si="391">ROUND(IF(SUM(BA101:BA105)=0,0,IF(SUM(BA101:BA105)=1,30,IF(SUM(BA101:BA105)=2,60,IF(SUM(BA101:BA105)=3,90,100)))),0)</f>
        <v>90</v>
      </c>
      <c r="BB106" s="38">
        <f t="shared" ref="BB106" si="392">ROUND(IF(SUM(BB101:BB105)=0,0,IF(SUM(BB101:BB105)=1,30,IF(SUM(BB101:BB105)=2,60,IF(SUM(BB101:BB105)=3,90,100)))),0)</f>
        <v>90</v>
      </c>
      <c r="BC106" s="38">
        <f t="shared" ref="BC106" si="393">ROUND(IF(SUM(BC101:BC105)=0,0,IF(SUM(BC101:BC105)=1,30,IF(SUM(BC101:BC105)=2,60,IF(SUM(BC101:BC105)=3,90,100)))),0)</f>
        <v>90</v>
      </c>
      <c r="BD106" s="38">
        <f t="shared" ref="BD106" si="394">ROUND(IF(SUM(BD101:BD105)=0,0,IF(SUM(BD101:BD105)=1,30,IF(SUM(BD101:BD105)=2,60,IF(SUM(BD101:BD105)=3,90,100)))),0)</f>
        <v>90</v>
      </c>
      <c r="BE106" s="38">
        <f t="shared" ref="BE106" si="395">ROUND(IF(SUM(BE101:BE105)=0,0,IF(SUM(BE101:BE105)=1,30,IF(SUM(BE101:BE105)=2,60,IF(SUM(BE101:BE105)=3,90,100)))),0)</f>
        <v>90</v>
      </c>
      <c r="BF106" s="38">
        <f t="shared" ref="BF106" si="396">ROUND(IF(SUM(BF101:BF105)=0,0,IF(SUM(BF101:BF105)=1,30,IF(SUM(BF101:BF105)=2,60,IF(SUM(BF101:BF105)=3,90,100)))),0)</f>
        <v>90</v>
      </c>
      <c r="BG106" s="38">
        <f t="shared" ref="BG106" si="397">ROUND(IF(SUM(BG101:BG105)=0,0,IF(SUM(BG101:BG105)=1,30,IF(SUM(BG101:BG105)=2,60,IF(SUM(BG101:BG105)=3,90,100)))),0)</f>
        <v>90</v>
      </c>
      <c r="BH106" s="38">
        <f t="shared" ref="BH106" si="398">ROUND(IF(SUM(BH101:BH105)=0,0,IF(SUM(BH101:BH105)=1,30,IF(SUM(BH101:BH105)=2,60,IF(SUM(BH101:BH105)=3,90,100)))),0)</f>
        <v>90</v>
      </c>
      <c r="BI106" s="38">
        <f t="shared" ref="BI106" si="399">ROUND(IF(SUM(BI101:BI105)=0,0,IF(SUM(BI101:BI105)=1,30,IF(SUM(BI101:BI105)=2,60,IF(SUM(BI101:BI105)=3,90,100)))),0)</f>
        <v>30</v>
      </c>
      <c r="BJ106" s="38">
        <f t="shared" ref="BJ106" si="400">ROUND(IF(SUM(BJ101:BJ105)=0,0,IF(SUM(BJ101:BJ105)=1,30,IF(SUM(BJ101:BJ105)=2,60,IF(SUM(BJ101:BJ105)=3,90,100)))),0)</f>
        <v>90</v>
      </c>
      <c r="BK106" s="38">
        <f t="shared" ref="BK106" si="401">ROUND(IF(SUM(BK101:BK105)=0,0,IF(SUM(BK101:BK105)=1,30,IF(SUM(BK101:BK105)=2,60,IF(SUM(BK101:BK105)=3,90,100)))),0)</f>
        <v>90</v>
      </c>
      <c r="BL106" s="38">
        <f t="shared" ref="BL106" si="402">ROUND(IF(SUM(BL101:BL105)=0,0,IF(SUM(BL101:BL105)=1,30,IF(SUM(BL101:BL105)=2,60,IF(SUM(BL101:BL105)=3,90,100)))),0)</f>
        <v>90</v>
      </c>
      <c r="BM106" s="38">
        <f t="shared" ref="BM106" si="403">ROUND(IF(SUM(BM101:BM105)=0,0,IF(SUM(BM101:BM105)=1,30,IF(SUM(BM101:BM105)=2,60,IF(SUM(BM101:BM105)=3,90,100)))),0)</f>
        <v>90</v>
      </c>
      <c r="BN106" s="38">
        <f t="shared" ref="BN106" si="404">ROUND(IF(SUM(BN101:BN105)=0,0,IF(SUM(BN101:BN105)=1,30,IF(SUM(BN101:BN105)=2,60,IF(SUM(BN101:BN105)=3,90,100)))),0)</f>
        <v>90</v>
      </c>
      <c r="BO106" s="38">
        <f t="shared" ref="BO106" si="405">ROUND(IF(SUM(BO101:BO105)=0,0,IF(SUM(BO101:BO105)=1,30,IF(SUM(BO101:BO105)=2,60,IF(SUM(BO101:BO105)=3,90,100)))),0)</f>
        <v>100</v>
      </c>
      <c r="BP106" s="38">
        <f t="shared" ref="BP106" si="406">ROUND(IF(SUM(BP101:BP105)=0,0,IF(SUM(BP101:BP105)=1,30,IF(SUM(BP101:BP105)=2,60,IF(SUM(BP101:BP105)=3,90,100)))),0)</f>
        <v>90</v>
      </c>
      <c r="BQ106" s="38">
        <f t="shared" ref="BQ106" si="407">ROUND(IF(SUM(BQ101:BQ105)=0,0,IF(SUM(BQ101:BQ105)=1,30,IF(SUM(BQ101:BQ105)=2,60,IF(SUM(BQ101:BQ105)=3,90,100)))),0)</f>
        <v>90</v>
      </c>
      <c r="BR106" s="38">
        <f t="shared" ref="BR106" si="408">ROUND(IF(SUM(BR101:BR105)=0,0,IF(SUM(BR101:BR105)=1,30,IF(SUM(BR101:BR105)=2,60,IF(SUM(BR101:BR105)=3,90,100)))),0)</f>
        <v>90</v>
      </c>
      <c r="BS106" s="38">
        <f t="shared" ref="BS106" si="409">ROUND(IF(SUM(BS101:BS105)=0,0,IF(SUM(BS101:BS105)=1,30,IF(SUM(BS101:BS105)=2,60,IF(SUM(BS101:BS105)=3,90,100)))),0)</f>
        <v>90</v>
      </c>
      <c r="BT106" s="38">
        <f t="shared" ref="BT106" si="410">ROUND(IF(SUM(BT101:BT105)=0,0,IF(SUM(BT101:BT105)=1,30,IF(SUM(BT101:BT105)=2,60,IF(SUM(BT101:BT105)=3,90,100)))),0)</f>
        <v>90</v>
      </c>
      <c r="BU106" s="38">
        <f t="shared" ref="BU106" si="411">ROUND(IF(SUM(BU101:BU105)=0,0,IF(SUM(BU101:BU105)=1,30,IF(SUM(BU101:BU105)=2,60,IF(SUM(BU101:BU105)=3,90,100)))),0)</f>
        <v>90</v>
      </c>
      <c r="BV106" s="38">
        <f t="shared" ref="BV106" si="412">ROUND(IF(SUM(BV101:BV105)=0,0,IF(SUM(BV101:BV105)=1,30,IF(SUM(BV101:BV105)=2,60,IF(SUM(BV101:BV105)=3,90,100)))),0)</f>
        <v>90</v>
      </c>
      <c r="BW106" s="38">
        <f t="shared" ref="BW106" si="413">ROUND(IF(SUM(BW101:BW105)=0,0,IF(SUM(BW101:BW105)=1,30,IF(SUM(BW101:BW105)=2,60,IF(SUM(BW101:BW105)=3,90,100)))),0)</f>
        <v>60</v>
      </c>
      <c r="BX106" s="38">
        <f t="shared" ref="BX106" si="414">ROUND(IF(SUM(BX101:BX105)=0,0,IF(SUM(BX101:BX105)=1,30,IF(SUM(BX101:BX105)=2,60,IF(SUM(BX101:BX105)=3,90,100)))),0)</f>
        <v>90</v>
      </c>
      <c r="BY106" s="38">
        <f t="shared" ref="BY106" si="415">ROUND(IF(SUM(BY101:BY105)=0,0,IF(SUM(BY101:BY105)=1,30,IF(SUM(BY101:BY105)=2,60,IF(SUM(BY101:BY105)=3,90,100)))),0)</f>
        <v>60</v>
      </c>
      <c r="BZ106" s="38">
        <f t="shared" ref="BZ106" si="416">ROUND(IF(SUM(BZ101:BZ105)=0,0,IF(SUM(BZ101:BZ105)=1,30,IF(SUM(BZ101:BZ105)=2,60,IF(SUM(BZ101:BZ105)=3,90,100)))),0)</f>
        <v>90</v>
      </c>
      <c r="CA106" s="38">
        <f t="shared" ref="CA106" si="417">ROUND(IF(SUM(CA101:CA105)=0,0,IF(SUM(CA101:CA105)=1,30,IF(SUM(CA101:CA105)=2,60,IF(SUM(CA101:CA105)=3,90,100)))),0)</f>
        <v>90</v>
      </c>
      <c r="CB106" s="38">
        <f t="shared" ref="CB106" si="418">ROUND(IF(SUM(CB101:CB105)=0,0,IF(SUM(CB101:CB105)=1,30,IF(SUM(CB101:CB105)=2,60,IF(SUM(CB101:CB105)=3,90,100)))),0)</f>
        <v>60</v>
      </c>
      <c r="CC106" s="38">
        <f t="shared" ref="CC106" si="419">ROUND(IF(SUM(CC101:CC105)=0,0,IF(SUM(CC101:CC105)=1,30,IF(SUM(CC101:CC105)=2,60,IF(SUM(CC101:CC105)=3,90,100)))),0)</f>
        <v>30</v>
      </c>
      <c r="CD106" s="38">
        <f t="shared" ref="CD106" si="420">ROUND(IF(SUM(CD101:CD105)=0,0,IF(SUM(CD101:CD105)=1,30,IF(SUM(CD101:CD105)=2,60,IF(SUM(CD101:CD105)=3,90,100)))),0)</f>
        <v>90</v>
      </c>
      <c r="CE106" s="38">
        <f t="shared" ref="CE106" si="421">ROUND(IF(SUM(CE101:CE105)=0,0,IF(SUM(CE101:CE105)=1,30,IF(SUM(CE101:CE105)=2,60,IF(SUM(CE101:CE105)=3,90,100)))),0)</f>
        <v>90</v>
      </c>
      <c r="CF106" s="38">
        <f t="shared" ref="CF106" si="422">ROUND(IF(SUM(CF101:CF105)=0,0,IF(SUM(CF101:CF105)=1,30,IF(SUM(CF101:CF105)=2,60,IF(SUM(CF101:CF105)=3,90,100)))),0)</f>
        <v>60</v>
      </c>
      <c r="CG106" s="38">
        <f t="shared" ref="CG106" si="423">ROUND(IF(SUM(CG101:CG105)=0,0,IF(SUM(CG101:CG105)=1,30,IF(SUM(CG101:CG105)=2,60,IF(SUM(CG101:CG105)=3,90,100)))),0)</f>
        <v>90</v>
      </c>
      <c r="CH106" s="38">
        <f t="shared" ref="CH106" si="424">ROUND(IF(SUM(CH101:CH105)=0,0,IF(SUM(CH101:CH105)=1,30,IF(SUM(CH101:CH105)=2,60,IF(SUM(CH101:CH105)=3,90,100)))),0)</f>
        <v>90</v>
      </c>
      <c r="CI106" s="38">
        <f t="shared" ref="CI106" si="425">ROUND(IF(SUM(CI101:CI105)=0,0,IF(SUM(CI101:CI105)=1,30,IF(SUM(CI101:CI105)=2,60,IF(SUM(CI101:CI105)=3,90,100)))),0)</f>
        <v>90</v>
      </c>
      <c r="CJ106" s="38">
        <f t="shared" ref="CJ106" si="426">ROUND(IF(SUM(CJ101:CJ105)=0,0,IF(SUM(CJ101:CJ105)=1,30,IF(SUM(CJ101:CJ105)=2,60,IF(SUM(CJ101:CJ105)=3,90,100)))),0)</f>
        <v>60</v>
      </c>
      <c r="CK106" s="38">
        <f t="shared" ref="CK106" si="427">ROUND(IF(SUM(CK101:CK105)=0,0,IF(SUM(CK101:CK105)=1,30,IF(SUM(CK101:CK105)=2,60,IF(SUM(CK101:CK105)=3,90,100)))),0)</f>
        <v>60</v>
      </c>
      <c r="CL106" s="38">
        <f t="shared" ref="CL106" si="428">ROUND(IF(SUM(CL101:CL105)=0,0,IF(SUM(CL101:CL105)=1,30,IF(SUM(CL101:CL105)=2,60,IF(SUM(CL101:CL105)=3,90,100)))),0)</f>
        <v>90</v>
      </c>
      <c r="CM106" s="38">
        <f t="shared" ref="CM106" si="429">ROUND(IF(SUM(CM101:CM105)=0,0,IF(SUM(CM101:CM105)=1,30,IF(SUM(CM101:CM105)=2,60,IF(SUM(CM101:CM105)=3,90,100)))),0)</f>
        <v>90</v>
      </c>
      <c r="CN106" s="38">
        <f t="shared" ref="CN106" si="430">ROUND(IF(SUM(CN101:CN105)=0,0,IF(SUM(CN101:CN105)=1,30,IF(SUM(CN101:CN105)=2,60,IF(SUM(CN101:CN105)=3,90,100)))),0)</f>
        <v>90</v>
      </c>
      <c r="CO106" s="38">
        <f t="shared" ref="CO106" si="431">ROUND(IF(SUM(CO101:CO105)=0,0,IF(SUM(CO101:CO105)=1,30,IF(SUM(CO101:CO105)=2,60,IF(SUM(CO101:CO105)=3,90,100)))),0)</f>
        <v>60</v>
      </c>
      <c r="CP106" s="38">
        <f t="shared" ref="CP106" si="432">ROUND(IF(SUM(CP101:CP105)=0,0,IF(SUM(CP101:CP105)=1,30,IF(SUM(CP101:CP105)=2,60,IF(SUM(CP101:CP105)=3,90,100)))),0)</f>
        <v>90</v>
      </c>
      <c r="CQ106" s="38">
        <f t="shared" ref="CQ106" si="433">ROUND(IF(SUM(CQ101:CQ105)=0,0,IF(SUM(CQ101:CQ105)=1,30,IF(SUM(CQ101:CQ105)=2,60,IF(SUM(CQ101:CQ105)=3,90,100)))),0)</f>
        <v>60</v>
      </c>
      <c r="CR106" s="38">
        <f t="shared" ref="CR106" si="434">ROUND(IF(SUM(CR101:CR105)=0,0,IF(SUM(CR101:CR105)=1,30,IF(SUM(CR101:CR105)=2,60,IF(SUM(CR101:CR105)=3,90,100)))),0)</f>
        <v>60</v>
      </c>
      <c r="CS106" s="38">
        <f t="shared" ref="CS106" si="435">ROUND(IF(SUM(CS101:CS105)=0,0,IF(SUM(CS101:CS105)=1,30,IF(SUM(CS101:CS105)=2,60,IF(SUM(CS101:CS105)=3,90,100)))),0)</f>
        <v>60</v>
      </c>
      <c r="CT106" s="38">
        <f t="shared" ref="CT106" si="436">ROUND(IF(SUM(CT101:CT105)=0,0,IF(SUM(CT101:CT105)=1,30,IF(SUM(CT101:CT105)=2,60,IF(SUM(CT101:CT105)=3,90,100)))),0)</f>
        <v>60</v>
      </c>
      <c r="CU106" s="38">
        <f t="shared" ref="CU106" si="437">ROUND(IF(SUM(CU101:CU105)=0,0,IF(SUM(CU101:CU105)=1,30,IF(SUM(CU101:CU105)=2,60,IF(SUM(CU101:CU105)=3,90,100)))),0)</f>
        <v>60</v>
      </c>
      <c r="CV106" s="38">
        <f t="shared" ref="CV106" si="438">ROUND(IF(SUM(CV101:CV105)=0,0,IF(SUM(CV101:CV105)=1,30,IF(SUM(CV101:CV105)=2,60,IF(SUM(CV101:CV105)=3,90,100)))),0)</f>
        <v>90</v>
      </c>
      <c r="CW106" s="38">
        <f t="shared" ref="CW106" si="439">ROUND(IF(SUM(CW101:CW105)=0,0,IF(SUM(CW101:CW105)=1,30,IF(SUM(CW101:CW105)=2,60,IF(SUM(CW101:CW105)=3,90,100)))),0)</f>
        <v>60</v>
      </c>
      <c r="CX106" s="38">
        <f t="shared" ref="CX106" si="440">ROUND(IF(SUM(CX101:CX105)=0,0,IF(SUM(CX101:CX105)=1,30,IF(SUM(CX101:CX105)=2,60,IF(SUM(CX101:CX105)=3,90,100)))),0)</f>
        <v>60</v>
      </c>
      <c r="CY106" s="38">
        <f t="shared" ref="CY106" si="441">ROUND(IF(SUM(CY101:CY105)=0,0,IF(SUM(CY101:CY105)=1,30,IF(SUM(CY101:CY105)=2,60,IF(SUM(CY101:CY105)=3,90,100)))),0)</f>
        <v>60</v>
      </c>
      <c r="CZ106" s="38">
        <f t="shared" ref="CZ106" si="442">ROUND(IF(SUM(CZ101:CZ105)=0,0,IF(SUM(CZ101:CZ105)=1,30,IF(SUM(CZ101:CZ105)=2,60,IF(SUM(CZ101:CZ105)=3,90,100)))),0)</f>
        <v>60</v>
      </c>
      <c r="DA106" s="38">
        <f t="shared" ref="DA106" si="443">ROUND(IF(SUM(DA101:DA105)=0,0,IF(SUM(DA101:DA105)=1,30,IF(SUM(DA101:DA105)=2,60,IF(SUM(DA101:DA105)=3,90,100)))),0)</f>
        <v>60</v>
      </c>
      <c r="DB106" s="38">
        <f t="shared" ref="DB106" si="444">ROUND(IF(SUM(DB101:DB105)=0,0,IF(SUM(DB101:DB105)=1,30,IF(SUM(DB101:DB105)=2,60,IF(SUM(DB101:DB105)=3,90,100)))),0)</f>
        <v>30</v>
      </c>
      <c r="DC106" s="38">
        <f t="shared" ref="DC106" si="445">ROUND(IF(SUM(DC101:DC105)=0,0,IF(SUM(DC101:DC105)=1,30,IF(SUM(DC101:DC105)=2,60,IF(SUM(DC101:DC105)=3,90,100)))),0)</f>
        <v>60</v>
      </c>
      <c r="DD106" s="38">
        <f t="shared" ref="DD106" si="446">ROUND(IF(SUM(DD101:DD105)=0,0,IF(SUM(DD101:DD105)=1,30,IF(SUM(DD101:DD105)=2,60,IF(SUM(DD101:DD105)=3,90,100)))),0)</f>
        <v>60</v>
      </c>
      <c r="DE106" s="38">
        <f t="shared" ref="DE106" si="447">ROUND(IF(SUM(DE101:DE105)=0,0,IF(SUM(DE101:DE105)=1,30,IF(SUM(DE101:DE105)=2,60,IF(SUM(DE101:DE105)=3,90,100)))),0)</f>
        <v>60</v>
      </c>
      <c r="DF106" s="38">
        <f t="shared" ref="DF106" si="448">ROUND(IF(SUM(DF101:DF105)=0,0,IF(SUM(DF101:DF105)=1,30,IF(SUM(DF101:DF105)=2,60,IF(SUM(DF101:DF105)=3,90,100)))),0)</f>
        <v>60</v>
      </c>
      <c r="DG106" s="38">
        <f t="shared" ref="DG106" si="449">ROUND(IF(SUM(DG101:DG105)=0,0,IF(SUM(DG101:DG105)=1,30,IF(SUM(DG101:DG105)=2,60,IF(SUM(DG101:DG105)=3,90,100)))),0)</f>
        <v>60</v>
      </c>
      <c r="DH106" s="38">
        <f t="shared" ref="DH106" si="450">ROUND(IF(SUM(DH101:DH105)=0,0,IF(SUM(DH101:DH105)=1,30,IF(SUM(DH101:DH105)=2,60,IF(SUM(DH101:DH105)=3,90,100)))),0)</f>
        <v>60</v>
      </c>
      <c r="DI106" s="38">
        <f t="shared" ref="DI106" si="451">ROUND(IF(SUM(DI101:DI105)=0,0,IF(SUM(DI101:DI105)=1,30,IF(SUM(DI101:DI105)=2,60,IF(SUM(DI101:DI105)=3,90,100)))),0)</f>
        <v>60</v>
      </c>
      <c r="DJ106" s="38">
        <f t="shared" ref="DJ106" si="452">ROUND(IF(SUM(DJ101:DJ105)=0,0,IF(SUM(DJ101:DJ105)=1,30,IF(SUM(DJ101:DJ105)=2,60,IF(SUM(DJ101:DJ105)=3,90,100)))),0)</f>
        <v>60</v>
      </c>
      <c r="DK106" s="38">
        <f t="shared" ref="DK106" si="453">ROUND(IF(SUM(DK101:DK105)=0,0,IF(SUM(DK101:DK105)=1,30,IF(SUM(DK101:DK105)=2,60,IF(SUM(DK101:DK105)=3,90,100)))),0)</f>
        <v>60</v>
      </c>
      <c r="DL106" s="38">
        <f t="shared" ref="DL106" si="454">ROUND(IF(SUM(DL101:DL105)=0,0,IF(SUM(DL101:DL105)=1,30,IF(SUM(DL101:DL105)=2,60,IF(SUM(DL101:DL105)=3,90,100)))),0)</f>
        <v>60</v>
      </c>
      <c r="DM106" s="38">
        <f t="shared" ref="DM106" si="455">ROUND(IF(SUM(DM101:DM105)=0,0,IF(SUM(DM101:DM105)=1,30,IF(SUM(DM101:DM105)=2,60,IF(SUM(DM101:DM105)=3,90,100)))),0)</f>
        <v>60</v>
      </c>
      <c r="DN106" s="38">
        <f t="shared" ref="DN106" si="456">ROUND(IF(SUM(DN101:DN105)=0,0,IF(SUM(DN101:DN105)=1,30,IF(SUM(DN101:DN105)=2,60,IF(SUM(DN101:DN105)=3,90,100)))),0)</f>
        <v>60</v>
      </c>
      <c r="DO106" s="38">
        <f t="shared" ref="DO106" si="457">ROUND(IF(SUM(DO101:DO105)=0,0,IF(SUM(DO101:DO105)=1,30,IF(SUM(DO101:DO105)=2,60,IF(SUM(DO101:DO105)=3,90,100)))),0)</f>
        <v>60</v>
      </c>
      <c r="DP106" s="38">
        <f t="shared" ref="DP106" si="458">ROUND(IF(SUM(DP101:DP105)=0,0,IF(SUM(DP101:DP105)=1,30,IF(SUM(DP101:DP105)=2,60,IF(SUM(DP101:DP105)=3,90,100)))),0)</f>
        <v>60</v>
      </c>
      <c r="DQ106" s="38">
        <f t="shared" ref="DQ106" si="459">ROUND(IF(SUM(DQ101:DQ105)=0,0,IF(SUM(DQ101:DQ105)=1,30,IF(SUM(DQ101:DQ105)=2,60,IF(SUM(DQ101:DQ105)=3,90,100)))),0)</f>
        <v>60</v>
      </c>
      <c r="DR106" s="38">
        <f t="shared" ref="DR106" si="460">ROUND(IF(SUM(DR101:DR105)=0,0,IF(SUM(DR101:DR105)=1,30,IF(SUM(DR101:DR105)=2,60,IF(SUM(DR101:DR105)=3,90,100)))),0)</f>
        <v>60</v>
      </c>
      <c r="DS106" s="38">
        <f t="shared" ref="DS106" si="461">ROUND(IF(SUM(DS101:DS105)=0,0,IF(SUM(DS101:DS105)=1,30,IF(SUM(DS101:DS105)=2,60,IF(SUM(DS101:DS105)=3,90,100)))),0)</f>
        <v>60</v>
      </c>
      <c r="DT106" s="38">
        <f t="shared" ref="DT106" si="462">ROUND(IF(SUM(DT101:DT105)=0,0,IF(SUM(DT101:DT105)=1,30,IF(SUM(DT101:DT105)=2,60,IF(SUM(DT101:DT105)=3,90,100)))),0)</f>
        <v>60</v>
      </c>
      <c r="DU106" s="38">
        <f t="shared" ref="DU106" si="463">ROUND(IF(SUM(DU101:DU105)=0,0,IF(SUM(DU101:DU105)=1,30,IF(SUM(DU101:DU105)=2,60,IF(SUM(DU101:DU105)=3,90,100)))),0)</f>
        <v>60</v>
      </c>
      <c r="DV106" s="38">
        <f t="shared" ref="DV106" si="464">ROUND(IF(SUM(DV101:DV105)=0,0,IF(SUM(DV101:DV105)=1,30,IF(SUM(DV101:DV105)=2,60,IF(SUM(DV101:DV105)=3,90,100)))),0)</f>
        <v>60</v>
      </c>
      <c r="DW106" s="38">
        <f t="shared" ref="DW106" si="465">ROUND(IF(SUM(DW101:DW105)=0,0,IF(SUM(DW101:DW105)=1,30,IF(SUM(DW101:DW105)=2,60,IF(SUM(DW101:DW105)=3,90,100)))),0)</f>
        <v>60</v>
      </c>
      <c r="DX106" s="38">
        <f t="shared" ref="DX106" si="466">ROUND(IF(SUM(DX101:DX105)=0,0,IF(SUM(DX101:DX105)=1,30,IF(SUM(DX101:DX105)=2,60,IF(SUM(DX101:DX105)=3,90,100)))),0)</f>
        <v>60</v>
      </c>
      <c r="DY106" s="38">
        <f t="shared" ref="DY106" si="467">ROUND(IF(SUM(DY101:DY105)=0,0,IF(SUM(DY101:DY105)=1,30,IF(SUM(DY101:DY105)=2,60,IF(SUM(DY101:DY105)=3,90,100)))),0)</f>
        <v>60</v>
      </c>
      <c r="DZ106" s="38">
        <f t="shared" ref="DZ106" si="468">ROUND(IF(SUM(DZ101:DZ105)=0,0,IF(SUM(DZ101:DZ105)=1,30,IF(SUM(DZ101:DZ105)=2,60,IF(SUM(DZ101:DZ105)=3,90,100)))),0)</f>
        <v>60</v>
      </c>
      <c r="EA106" s="38">
        <f t="shared" ref="EA106" si="469">ROUND(IF(SUM(EA101:EA105)=0,0,IF(SUM(EA101:EA105)=1,30,IF(SUM(EA101:EA105)=2,60,IF(SUM(EA101:EA105)=3,90,100)))),0)</f>
        <v>60</v>
      </c>
      <c r="EB106" s="38">
        <f t="shared" ref="EB106" si="470">ROUND(IF(SUM(EB101:EB105)=0,0,IF(SUM(EB101:EB105)=1,30,IF(SUM(EB101:EB105)=2,60,IF(SUM(EB101:EB105)=3,90,100)))),0)</f>
        <v>60</v>
      </c>
      <c r="EC106" s="38">
        <f t="shared" ref="EC106" si="471">ROUND(IF(SUM(EC101:EC105)=0,0,IF(SUM(EC101:EC105)=1,30,IF(SUM(EC101:EC105)=2,60,IF(SUM(EC101:EC105)=3,90,100)))),0)</f>
        <v>90</v>
      </c>
      <c r="ED106" s="38">
        <f t="shared" ref="ED106" si="472">ROUND(IF(SUM(ED101:ED105)=0,0,IF(SUM(ED101:ED105)=1,30,IF(SUM(ED101:ED105)=2,60,IF(SUM(ED101:ED105)=3,90,100)))),0)</f>
        <v>60</v>
      </c>
      <c r="EE106" s="38">
        <f t="shared" ref="EE106" si="473">ROUND(IF(SUM(EE101:EE105)=0,0,IF(SUM(EE101:EE105)=1,30,IF(SUM(EE101:EE105)=2,60,IF(SUM(EE101:EE105)=3,90,100)))),0)</f>
        <v>60</v>
      </c>
      <c r="EF106" s="38">
        <f t="shared" ref="EF106" si="474">ROUND(IF(SUM(EF101:EF105)=0,0,IF(SUM(EF101:EF105)=1,30,IF(SUM(EF101:EF105)=2,60,IF(SUM(EF101:EF105)=3,90,100)))),0)</f>
        <v>90</v>
      </c>
      <c r="EG106" s="38">
        <f t="shared" ref="EG106" si="475">ROUND(IF(SUM(EG101:EG105)=0,0,IF(SUM(EG101:EG105)=1,30,IF(SUM(EG101:EG105)=2,60,IF(SUM(EG101:EG105)=3,90,100)))),0)</f>
        <v>60</v>
      </c>
      <c r="EH106" s="38">
        <f t="shared" ref="EH106" si="476">ROUND(IF(SUM(EH101:EH105)=0,0,IF(SUM(EH101:EH105)=1,30,IF(SUM(EH101:EH105)=2,60,IF(SUM(EH101:EH105)=3,90,100)))),0)</f>
        <v>60</v>
      </c>
      <c r="EI106" s="38">
        <f t="shared" ref="EI106" si="477">ROUND(IF(SUM(EI101:EI105)=0,0,IF(SUM(EI101:EI105)=1,30,IF(SUM(EI101:EI105)=2,60,IF(SUM(EI101:EI105)=3,90,100)))),0)</f>
        <v>60</v>
      </c>
      <c r="EJ106" s="38">
        <f t="shared" ref="EJ106" si="478">ROUND(IF(SUM(EJ101:EJ105)=0,0,IF(SUM(EJ101:EJ105)=1,30,IF(SUM(EJ101:EJ105)=2,60,IF(SUM(EJ101:EJ105)=3,90,100)))),0)</f>
        <v>60</v>
      </c>
      <c r="EK106" s="38">
        <f t="shared" ref="EK106" si="479">ROUND(IF(SUM(EK101:EK105)=0,0,IF(SUM(EK101:EK105)=1,30,IF(SUM(EK101:EK105)=2,60,IF(SUM(EK101:EK105)=3,90,100)))),0)</f>
        <v>60</v>
      </c>
      <c r="EL106" s="38">
        <f t="shared" ref="EL106" si="480">ROUND(IF(SUM(EL101:EL105)=0,0,IF(SUM(EL101:EL105)=1,30,IF(SUM(EL101:EL105)=2,60,IF(SUM(EL101:EL105)=3,90,100)))),0)</f>
        <v>60</v>
      </c>
      <c r="EM106" s="38">
        <f t="shared" ref="EM106" si="481">ROUND(IF(SUM(EM101:EM105)=0,0,IF(SUM(EM101:EM105)=1,30,IF(SUM(EM101:EM105)=2,60,IF(SUM(EM101:EM105)=3,90,100)))),0)</f>
        <v>90</v>
      </c>
      <c r="EN106" s="38">
        <f t="shared" ref="EN106" si="482">ROUND(IF(SUM(EN101:EN105)=0,0,IF(SUM(EN101:EN105)=1,30,IF(SUM(EN101:EN105)=2,60,IF(SUM(EN101:EN105)=3,90,100)))),0)</f>
        <v>90</v>
      </c>
      <c r="EO106" s="38">
        <f t="shared" ref="EO106" si="483">ROUND(IF(SUM(EO101:EO105)=0,0,IF(SUM(EO101:EO105)=1,30,IF(SUM(EO101:EO105)=2,60,IF(SUM(EO101:EO105)=3,90,100)))),0)</f>
        <v>60</v>
      </c>
      <c r="EP106" s="38">
        <f t="shared" ref="EP106" si="484">ROUND(IF(SUM(EP101:EP105)=0,0,IF(SUM(EP101:EP105)=1,30,IF(SUM(EP101:EP105)=2,60,IF(SUM(EP101:EP105)=3,90,100)))),0)</f>
        <v>60</v>
      </c>
      <c r="EQ106" s="38">
        <f t="shared" ref="EQ106" si="485">ROUND(IF(SUM(EQ101:EQ105)=0,0,IF(SUM(EQ101:EQ105)=1,30,IF(SUM(EQ101:EQ105)=2,60,IF(SUM(EQ101:EQ105)=3,90,100)))),0)</f>
        <v>60</v>
      </c>
      <c r="ER106" s="38">
        <f t="shared" ref="ER106" si="486">ROUND(IF(SUM(ER101:ER105)=0,0,IF(SUM(ER101:ER105)=1,30,IF(SUM(ER101:ER105)=2,60,IF(SUM(ER101:ER105)=3,90,100)))),0)</f>
        <v>90</v>
      </c>
      <c r="ES106" s="38">
        <f t="shared" ref="ES106" si="487">ROUND(IF(SUM(ES101:ES105)=0,0,IF(SUM(ES101:ES105)=1,30,IF(SUM(ES101:ES105)=2,60,IF(SUM(ES101:ES105)=3,90,100)))),0)</f>
        <v>60</v>
      </c>
      <c r="ET106" s="38">
        <f t="shared" ref="ET106" si="488">ROUND(IF(SUM(ET101:ET105)=0,0,IF(SUM(ET101:ET105)=1,30,IF(SUM(ET101:ET105)=2,60,IF(SUM(ET101:ET105)=3,90,100)))),0)</f>
        <v>60</v>
      </c>
      <c r="EU106" s="38">
        <f t="shared" ref="EU106" si="489">ROUND(IF(SUM(EU101:EU105)=0,0,IF(SUM(EU101:EU105)=1,30,IF(SUM(EU101:EU105)=2,60,IF(SUM(EU101:EU105)=3,90,100)))),0)</f>
        <v>60</v>
      </c>
      <c r="EV106" s="38">
        <f t="shared" ref="EV106" si="490">ROUND(IF(SUM(EV101:EV105)=0,0,IF(SUM(EV101:EV105)=1,30,IF(SUM(EV101:EV105)=2,60,IF(SUM(EV101:EV105)=3,90,100)))),0)</f>
        <v>60</v>
      </c>
      <c r="EW106" s="38">
        <f t="shared" ref="EW106" si="491">ROUND(IF(SUM(EW101:EW105)=0,0,IF(SUM(EW101:EW105)=1,30,IF(SUM(EW101:EW105)=2,60,IF(SUM(EW101:EW105)=3,90,100)))),0)</f>
        <v>90</v>
      </c>
      <c r="EX106" s="38">
        <f t="shared" ref="EX106" si="492">ROUND(IF(SUM(EX101:EX105)=0,0,IF(SUM(EX101:EX105)=1,30,IF(SUM(EX101:EX105)=2,60,IF(SUM(EX101:EX105)=3,90,100)))),0)</f>
        <v>90</v>
      </c>
      <c r="EY106" s="38">
        <f t="shared" ref="EY106" si="493">ROUND(IF(SUM(EY101:EY105)=0,0,IF(SUM(EY101:EY105)=1,30,IF(SUM(EY101:EY105)=2,60,IF(SUM(EY101:EY105)=3,90,100)))),0)</f>
        <v>90</v>
      </c>
      <c r="EZ106" s="38">
        <f t="shared" ref="EZ106" si="494">ROUND(IF(SUM(EZ101:EZ105)=0,0,IF(SUM(EZ101:EZ105)=1,30,IF(SUM(EZ101:EZ105)=2,60,IF(SUM(EZ101:EZ105)=3,90,100)))),0)</f>
        <v>90</v>
      </c>
      <c r="FA106" s="38">
        <f t="shared" ref="FA106" si="495">ROUND(IF(SUM(FA101:FA105)=0,0,IF(SUM(FA101:FA105)=1,30,IF(SUM(FA101:FA105)=2,60,IF(SUM(FA101:FA105)=3,90,100)))),0)</f>
        <v>90</v>
      </c>
      <c r="FB106" s="38">
        <f t="shared" ref="FB106" si="496">ROUND(IF(SUM(FB101:FB105)=0,0,IF(SUM(FB101:FB105)=1,30,IF(SUM(FB101:FB105)=2,60,IF(SUM(FB101:FB105)=3,90,100)))),0)</f>
        <v>60</v>
      </c>
      <c r="FC106" s="38">
        <f t="shared" ref="FC106" si="497">ROUND(IF(SUM(FC101:FC105)=0,0,IF(SUM(FC101:FC105)=1,30,IF(SUM(FC101:FC105)=2,60,IF(SUM(FC101:FC105)=3,90,100)))),0)</f>
        <v>60</v>
      </c>
      <c r="FD106" s="38">
        <f t="shared" ref="FD106" si="498">ROUND(IF(SUM(FD101:FD105)=0,0,IF(SUM(FD101:FD105)=1,30,IF(SUM(FD101:FD105)=2,60,IF(SUM(FD101:FD105)=3,90,100)))),0)</f>
        <v>90</v>
      </c>
      <c r="FE106" s="38">
        <f t="shared" ref="FE106" si="499">ROUND(IF(SUM(FE101:FE105)=0,0,IF(SUM(FE101:FE105)=1,30,IF(SUM(FE101:FE105)=2,60,IF(SUM(FE101:FE105)=3,90,100)))),0)</f>
        <v>60</v>
      </c>
      <c r="FF106" s="38">
        <f t="shared" ref="FF106" si="500">ROUND(IF(SUM(FF101:FF105)=0,0,IF(SUM(FF101:FF105)=1,30,IF(SUM(FF101:FF105)=2,60,IF(SUM(FF101:FF105)=3,90,100)))),0)</f>
        <v>60</v>
      </c>
      <c r="FG106" s="38">
        <f t="shared" ref="FG106" si="501">ROUND(IF(SUM(FG101:FG105)=0,0,IF(SUM(FG101:FG105)=1,30,IF(SUM(FG101:FG105)=2,60,IF(SUM(FG101:FG105)=3,90,100)))),0)</f>
        <v>60</v>
      </c>
      <c r="FH106" s="38">
        <f t="shared" ref="FH106" si="502">ROUND(IF(SUM(FH101:FH105)=0,0,IF(SUM(FH101:FH105)=1,30,IF(SUM(FH101:FH105)=2,60,IF(SUM(FH101:FH105)=3,90,100)))),0)</f>
        <v>0</v>
      </c>
      <c r="FI106" s="38">
        <f t="shared" ref="FI106" si="503">ROUND(IF(SUM(FI101:FI105)=0,0,IF(SUM(FI101:FI105)=1,30,IF(SUM(FI101:FI105)=2,60,IF(SUM(FI101:FI105)=3,90,100)))),0)</f>
        <v>60</v>
      </c>
      <c r="FJ106" s="38">
        <f t="shared" ref="FJ106" si="504">ROUND(IF(SUM(FJ101:FJ105)=0,0,IF(SUM(FJ101:FJ105)=1,30,IF(SUM(FJ101:FJ105)=2,60,IF(SUM(FJ101:FJ105)=3,90,100)))),0)</f>
        <v>90</v>
      </c>
      <c r="FK106" s="38">
        <f t="shared" ref="FK106" si="505">ROUND(IF(SUM(FK101:FK105)=0,0,IF(SUM(FK101:FK105)=1,30,IF(SUM(FK101:FK105)=2,60,IF(SUM(FK101:FK105)=3,90,100)))),0)</f>
        <v>90</v>
      </c>
      <c r="FL106" s="38">
        <f t="shared" ref="FL106" si="506">ROUND(IF(SUM(FL101:FL105)=0,0,IF(SUM(FL101:FL105)=1,30,IF(SUM(FL101:FL105)=2,60,IF(SUM(FL101:FL105)=3,90,100)))),0)</f>
        <v>100</v>
      </c>
      <c r="FM106" s="38">
        <f t="shared" ref="FM106" si="507">ROUND(IF(SUM(FM101:FM105)=0,0,IF(SUM(FM101:FM105)=1,30,IF(SUM(FM101:FM105)=2,60,IF(SUM(FM101:FM105)=3,90,100)))),0)</f>
        <v>90</v>
      </c>
      <c r="FN106" s="38">
        <f t="shared" ref="FN106" si="508">ROUND(IF(SUM(FN101:FN105)=0,0,IF(SUM(FN101:FN105)=1,30,IF(SUM(FN101:FN105)=2,60,IF(SUM(FN101:FN105)=3,90,100)))),0)</f>
        <v>60</v>
      </c>
    </row>
    <row r="107" spans="1:170" s="135" customFormat="1" ht="32.25" customHeight="1" x14ac:dyDescent="0.25">
      <c r="A107" s="3">
        <v>2</v>
      </c>
      <c r="B107" s="267" t="s">
        <v>106</v>
      </c>
      <c r="C107" s="267"/>
      <c r="D107" s="134" t="s">
        <v>5</v>
      </c>
      <c r="E107" s="134" t="s">
        <v>5</v>
      </c>
      <c r="F107" s="134" t="s">
        <v>5</v>
      </c>
      <c r="G107" s="134" t="s">
        <v>5</v>
      </c>
      <c r="H107" s="134" t="s">
        <v>5</v>
      </c>
      <c r="I107" s="134" t="s">
        <v>5</v>
      </c>
      <c r="J107" s="134" t="s">
        <v>5</v>
      </c>
      <c r="K107" s="134" t="s">
        <v>5</v>
      </c>
      <c r="L107" s="134" t="s">
        <v>5</v>
      </c>
      <c r="M107" s="134" t="s">
        <v>5</v>
      </c>
      <c r="N107" s="134" t="s">
        <v>5</v>
      </c>
      <c r="O107" s="134" t="s">
        <v>5</v>
      </c>
      <c r="P107" s="134" t="s">
        <v>5</v>
      </c>
      <c r="Q107" s="134" t="s">
        <v>5</v>
      </c>
      <c r="R107" s="134" t="s">
        <v>5</v>
      </c>
      <c r="S107" s="134" t="s">
        <v>5</v>
      </c>
      <c r="T107" s="134" t="s">
        <v>5</v>
      </c>
      <c r="U107" s="134" t="s">
        <v>5</v>
      </c>
      <c r="V107" s="134" t="s">
        <v>5</v>
      </c>
      <c r="W107" s="134" t="s">
        <v>5</v>
      </c>
      <c r="X107" s="134" t="s">
        <v>5</v>
      </c>
      <c r="Y107" s="134" t="s">
        <v>5</v>
      </c>
      <c r="Z107" s="134" t="s">
        <v>5</v>
      </c>
      <c r="AA107" s="134" t="s">
        <v>5</v>
      </c>
      <c r="AB107" s="134" t="s">
        <v>5</v>
      </c>
      <c r="AC107" s="134" t="s">
        <v>5</v>
      </c>
      <c r="AD107" s="134" t="s">
        <v>5</v>
      </c>
      <c r="AE107" s="134" t="s">
        <v>5</v>
      </c>
      <c r="AF107" s="134" t="s">
        <v>5</v>
      </c>
      <c r="AG107" s="134" t="s">
        <v>5</v>
      </c>
      <c r="AH107" s="134" t="s">
        <v>5</v>
      </c>
      <c r="AI107" s="134" t="s">
        <v>5</v>
      </c>
      <c r="AJ107" s="134" t="s">
        <v>5</v>
      </c>
      <c r="AK107" s="134" t="s">
        <v>5</v>
      </c>
      <c r="AL107" s="134" t="s">
        <v>5</v>
      </c>
      <c r="AM107" s="134" t="s">
        <v>5</v>
      </c>
      <c r="AN107" s="134" t="s">
        <v>5</v>
      </c>
      <c r="AO107" s="134" t="s">
        <v>5</v>
      </c>
      <c r="AP107" s="134" t="s">
        <v>5</v>
      </c>
      <c r="AQ107" s="134" t="s">
        <v>5</v>
      </c>
      <c r="AR107" s="134" t="s">
        <v>5</v>
      </c>
      <c r="AS107" s="134" t="s">
        <v>5</v>
      </c>
      <c r="AT107" s="134" t="s">
        <v>5</v>
      </c>
      <c r="AU107" s="134" t="s">
        <v>5</v>
      </c>
      <c r="AV107" s="134" t="s">
        <v>5</v>
      </c>
      <c r="AW107" s="134" t="s">
        <v>5</v>
      </c>
      <c r="AX107" s="134" t="s">
        <v>5</v>
      </c>
      <c r="AY107" s="134" t="s">
        <v>5</v>
      </c>
      <c r="AZ107" s="134" t="s">
        <v>5</v>
      </c>
      <c r="BA107" s="134" t="s">
        <v>5</v>
      </c>
      <c r="BB107" s="134" t="s">
        <v>5</v>
      </c>
      <c r="BC107" s="134" t="s">
        <v>5</v>
      </c>
      <c r="BD107" s="134" t="s">
        <v>5</v>
      </c>
      <c r="BE107" s="134" t="s">
        <v>5</v>
      </c>
      <c r="BF107" s="134" t="s">
        <v>5</v>
      </c>
      <c r="BG107" s="134" t="s">
        <v>5</v>
      </c>
      <c r="BH107" s="134" t="s">
        <v>5</v>
      </c>
      <c r="BI107" s="134" t="s">
        <v>5</v>
      </c>
      <c r="BJ107" s="134" t="s">
        <v>5</v>
      </c>
      <c r="BK107" s="134" t="s">
        <v>5</v>
      </c>
      <c r="BL107" s="134" t="s">
        <v>5</v>
      </c>
      <c r="BM107" s="134" t="s">
        <v>5</v>
      </c>
      <c r="BN107" s="134" t="s">
        <v>5</v>
      </c>
      <c r="BO107" s="134" t="s">
        <v>5</v>
      </c>
      <c r="BP107" s="134" t="s">
        <v>5</v>
      </c>
      <c r="BQ107" s="134" t="s">
        <v>5</v>
      </c>
      <c r="BR107" s="134" t="s">
        <v>5</v>
      </c>
      <c r="BS107" s="134" t="s">
        <v>5</v>
      </c>
      <c r="BT107" s="134" t="s">
        <v>5</v>
      </c>
      <c r="BU107" s="134" t="s">
        <v>5</v>
      </c>
      <c r="BV107" s="134" t="s">
        <v>5</v>
      </c>
      <c r="BW107" s="134" t="s">
        <v>5</v>
      </c>
      <c r="BX107" s="134" t="s">
        <v>5</v>
      </c>
      <c r="BY107" s="134" t="s">
        <v>5</v>
      </c>
      <c r="BZ107" s="134" t="s">
        <v>5</v>
      </c>
      <c r="CA107" s="134" t="s">
        <v>5</v>
      </c>
      <c r="CB107" s="134" t="s">
        <v>5</v>
      </c>
      <c r="CC107" s="134" t="s">
        <v>5</v>
      </c>
      <c r="CD107" s="134" t="s">
        <v>5</v>
      </c>
      <c r="CE107" s="134" t="s">
        <v>5</v>
      </c>
      <c r="CF107" s="134" t="s">
        <v>5</v>
      </c>
      <c r="CG107" s="134" t="s">
        <v>5</v>
      </c>
      <c r="CH107" s="134" t="s">
        <v>5</v>
      </c>
      <c r="CI107" s="134" t="s">
        <v>5</v>
      </c>
      <c r="CJ107" s="134" t="s">
        <v>5</v>
      </c>
      <c r="CK107" s="134" t="s">
        <v>5</v>
      </c>
      <c r="CL107" s="134" t="s">
        <v>5</v>
      </c>
      <c r="CM107" s="134" t="s">
        <v>5</v>
      </c>
      <c r="CN107" s="134" t="s">
        <v>5</v>
      </c>
      <c r="CO107" s="134" t="s">
        <v>5</v>
      </c>
      <c r="CP107" s="134" t="s">
        <v>5</v>
      </c>
      <c r="CQ107" s="134" t="s">
        <v>5</v>
      </c>
      <c r="CR107" s="134" t="s">
        <v>5</v>
      </c>
      <c r="CS107" s="134" t="s">
        <v>5</v>
      </c>
      <c r="CT107" s="134" t="s">
        <v>5</v>
      </c>
      <c r="CU107" s="134" t="s">
        <v>5</v>
      </c>
      <c r="CV107" s="134" t="s">
        <v>5</v>
      </c>
      <c r="CW107" s="134" t="s">
        <v>5</v>
      </c>
      <c r="CX107" s="134" t="s">
        <v>5</v>
      </c>
      <c r="CY107" s="134" t="s">
        <v>5</v>
      </c>
      <c r="CZ107" s="134" t="s">
        <v>5</v>
      </c>
      <c r="DA107" s="134" t="s">
        <v>5</v>
      </c>
      <c r="DB107" s="134" t="s">
        <v>5</v>
      </c>
      <c r="DC107" s="134" t="s">
        <v>5</v>
      </c>
      <c r="DD107" s="134" t="s">
        <v>5</v>
      </c>
      <c r="DE107" s="134" t="s">
        <v>5</v>
      </c>
      <c r="DF107" s="134" t="s">
        <v>5</v>
      </c>
      <c r="DG107" s="134" t="s">
        <v>5</v>
      </c>
      <c r="DH107" s="134" t="s">
        <v>5</v>
      </c>
      <c r="DI107" s="134" t="s">
        <v>5</v>
      </c>
      <c r="DJ107" s="134" t="s">
        <v>5</v>
      </c>
      <c r="DK107" s="134" t="s">
        <v>5</v>
      </c>
      <c r="DL107" s="134" t="s">
        <v>5</v>
      </c>
      <c r="DM107" s="134" t="s">
        <v>5</v>
      </c>
      <c r="DN107" s="134" t="s">
        <v>5</v>
      </c>
      <c r="DO107" s="134" t="s">
        <v>5</v>
      </c>
      <c r="DP107" s="134" t="s">
        <v>5</v>
      </c>
      <c r="DQ107" s="134" t="s">
        <v>5</v>
      </c>
      <c r="DR107" s="134" t="s">
        <v>5</v>
      </c>
      <c r="DS107" s="134" t="s">
        <v>5</v>
      </c>
      <c r="DT107" s="134" t="s">
        <v>5</v>
      </c>
      <c r="DU107" s="134" t="s">
        <v>5</v>
      </c>
      <c r="DV107" s="134" t="s">
        <v>5</v>
      </c>
      <c r="DW107" s="134" t="s">
        <v>5</v>
      </c>
      <c r="DX107" s="134" t="s">
        <v>5</v>
      </c>
      <c r="DY107" s="134" t="s">
        <v>5</v>
      </c>
      <c r="DZ107" s="134" t="s">
        <v>5</v>
      </c>
      <c r="EA107" s="134" t="s">
        <v>5</v>
      </c>
      <c r="EB107" s="134" t="s">
        <v>5</v>
      </c>
      <c r="EC107" s="134" t="s">
        <v>5</v>
      </c>
      <c r="ED107" s="134" t="s">
        <v>5</v>
      </c>
      <c r="EE107" s="134" t="s">
        <v>5</v>
      </c>
      <c r="EF107" s="134" t="s">
        <v>5</v>
      </c>
      <c r="EG107" s="134" t="s">
        <v>5</v>
      </c>
      <c r="EH107" s="134" t="s">
        <v>5</v>
      </c>
      <c r="EI107" s="134" t="s">
        <v>5</v>
      </c>
      <c r="EJ107" s="134" t="s">
        <v>5</v>
      </c>
      <c r="EK107" s="134" t="s">
        <v>5</v>
      </c>
      <c r="EL107" s="134" t="s">
        <v>5</v>
      </c>
      <c r="EM107" s="134" t="s">
        <v>5</v>
      </c>
      <c r="EN107" s="134" t="s">
        <v>5</v>
      </c>
      <c r="EO107" s="134" t="s">
        <v>5</v>
      </c>
      <c r="EP107" s="134" t="s">
        <v>5</v>
      </c>
      <c r="EQ107" s="134" t="s">
        <v>5</v>
      </c>
      <c r="ER107" s="134" t="s">
        <v>5</v>
      </c>
      <c r="ES107" s="134" t="s">
        <v>5</v>
      </c>
      <c r="ET107" s="134" t="s">
        <v>5</v>
      </c>
      <c r="EU107" s="134" t="s">
        <v>5</v>
      </c>
      <c r="EV107" s="134" t="s">
        <v>5</v>
      </c>
      <c r="EW107" s="134" t="s">
        <v>5</v>
      </c>
      <c r="EX107" s="134" t="s">
        <v>5</v>
      </c>
      <c r="EY107" s="134" t="s">
        <v>5</v>
      </c>
      <c r="EZ107" s="134" t="s">
        <v>5</v>
      </c>
      <c r="FA107" s="134" t="s">
        <v>5</v>
      </c>
      <c r="FB107" s="134" t="s">
        <v>5</v>
      </c>
      <c r="FC107" s="134" t="s">
        <v>5</v>
      </c>
      <c r="FD107" s="134" t="s">
        <v>5</v>
      </c>
      <c r="FE107" s="134" t="s">
        <v>5</v>
      </c>
      <c r="FF107" s="134" t="s">
        <v>5</v>
      </c>
      <c r="FG107" s="134" t="s">
        <v>5</v>
      </c>
      <c r="FH107" s="134" t="s">
        <v>5</v>
      </c>
      <c r="FI107" s="134" t="s">
        <v>5</v>
      </c>
      <c r="FJ107" s="134" t="s">
        <v>5</v>
      </c>
      <c r="FK107" s="134" t="s">
        <v>5</v>
      </c>
      <c r="FL107" s="134" t="s">
        <v>5</v>
      </c>
      <c r="FM107" s="134" t="s">
        <v>5</v>
      </c>
      <c r="FN107" s="134" t="s">
        <v>5</v>
      </c>
    </row>
    <row r="108" spans="1:170" s="33" customFormat="1" ht="31.5" customHeight="1" x14ac:dyDescent="0.25">
      <c r="A108" s="247" t="s">
        <v>107</v>
      </c>
      <c r="B108" s="269" t="s">
        <v>108</v>
      </c>
      <c r="C108" s="270"/>
      <c r="D108" s="32" t="s">
        <v>5</v>
      </c>
      <c r="E108" s="32" t="s">
        <v>5</v>
      </c>
      <c r="F108" s="32" t="s">
        <v>5</v>
      </c>
      <c r="G108" s="32" t="s">
        <v>5</v>
      </c>
      <c r="H108" s="32" t="s">
        <v>5</v>
      </c>
      <c r="I108" s="32" t="s">
        <v>5</v>
      </c>
      <c r="J108" s="32" t="s">
        <v>5</v>
      </c>
      <c r="K108" s="32" t="s">
        <v>5</v>
      </c>
      <c r="L108" s="32" t="s">
        <v>5</v>
      </c>
      <c r="M108" s="32" t="s">
        <v>5</v>
      </c>
      <c r="N108" s="32" t="s">
        <v>5</v>
      </c>
      <c r="O108" s="32" t="s">
        <v>5</v>
      </c>
      <c r="P108" s="32" t="s">
        <v>5</v>
      </c>
      <c r="Q108" s="32" t="s">
        <v>5</v>
      </c>
      <c r="R108" s="32" t="s">
        <v>5</v>
      </c>
      <c r="S108" s="32" t="s">
        <v>5</v>
      </c>
      <c r="T108" s="32" t="s">
        <v>5</v>
      </c>
      <c r="U108" s="32" t="s">
        <v>5</v>
      </c>
      <c r="V108" s="32" t="s">
        <v>5</v>
      </c>
      <c r="W108" s="32" t="s">
        <v>5</v>
      </c>
      <c r="X108" s="32" t="s">
        <v>5</v>
      </c>
      <c r="Y108" s="32" t="s">
        <v>5</v>
      </c>
      <c r="Z108" s="32" t="s">
        <v>5</v>
      </c>
      <c r="AA108" s="32" t="s">
        <v>5</v>
      </c>
      <c r="AB108" s="32" t="s">
        <v>5</v>
      </c>
      <c r="AC108" s="32" t="s">
        <v>5</v>
      </c>
      <c r="AD108" s="32" t="s">
        <v>5</v>
      </c>
      <c r="AE108" s="32" t="s">
        <v>5</v>
      </c>
      <c r="AF108" s="32" t="s">
        <v>5</v>
      </c>
      <c r="AG108" s="32" t="s">
        <v>5</v>
      </c>
      <c r="AH108" s="32" t="s">
        <v>5</v>
      </c>
      <c r="AI108" s="32" t="s">
        <v>5</v>
      </c>
      <c r="AJ108" s="32" t="s">
        <v>5</v>
      </c>
      <c r="AK108" s="32" t="s">
        <v>5</v>
      </c>
      <c r="AL108" s="32" t="s">
        <v>5</v>
      </c>
      <c r="AM108" s="32" t="s">
        <v>5</v>
      </c>
      <c r="AN108" s="32" t="s">
        <v>5</v>
      </c>
      <c r="AO108" s="32" t="s">
        <v>5</v>
      </c>
      <c r="AP108" s="32" t="s">
        <v>5</v>
      </c>
      <c r="AQ108" s="32" t="s">
        <v>5</v>
      </c>
      <c r="AR108" s="32" t="s">
        <v>5</v>
      </c>
      <c r="AS108" s="32" t="s">
        <v>5</v>
      </c>
      <c r="AT108" s="32" t="s">
        <v>5</v>
      </c>
      <c r="AU108" s="32" t="s">
        <v>5</v>
      </c>
      <c r="AV108" s="32" t="s">
        <v>5</v>
      </c>
      <c r="AW108" s="32" t="s">
        <v>5</v>
      </c>
      <c r="AX108" s="32" t="s">
        <v>5</v>
      </c>
      <c r="AY108" s="32" t="s">
        <v>5</v>
      </c>
      <c r="AZ108" s="32" t="s">
        <v>5</v>
      </c>
      <c r="BA108" s="32" t="s">
        <v>5</v>
      </c>
      <c r="BB108" s="32" t="s">
        <v>5</v>
      </c>
      <c r="BC108" s="32" t="s">
        <v>5</v>
      </c>
      <c r="BD108" s="32" t="s">
        <v>5</v>
      </c>
      <c r="BE108" s="32" t="s">
        <v>5</v>
      </c>
      <c r="BF108" s="32" t="s">
        <v>5</v>
      </c>
      <c r="BG108" s="32" t="s">
        <v>5</v>
      </c>
      <c r="BH108" s="32" t="s">
        <v>5</v>
      </c>
      <c r="BI108" s="32" t="s">
        <v>5</v>
      </c>
      <c r="BJ108" s="32" t="s">
        <v>5</v>
      </c>
      <c r="BK108" s="32" t="s">
        <v>5</v>
      </c>
      <c r="BL108" s="32" t="s">
        <v>5</v>
      </c>
      <c r="BM108" s="32" t="s">
        <v>5</v>
      </c>
      <c r="BN108" s="32" t="s">
        <v>5</v>
      </c>
      <c r="BO108" s="32" t="s">
        <v>5</v>
      </c>
      <c r="BP108" s="32" t="s">
        <v>5</v>
      </c>
      <c r="BQ108" s="32" t="s">
        <v>5</v>
      </c>
      <c r="BR108" s="32" t="s">
        <v>5</v>
      </c>
      <c r="BS108" s="32" t="s">
        <v>5</v>
      </c>
      <c r="BT108" s="32" t="s">
        <v>5</v>
      </c>
      <c r="BU108" s="32" t="s">
        <v>5</v>
      </c>
      <c r="BV108" s="32" t="s">
        <v>5</v>
      </c>
      <c r="BW108" s="32" t="s">
        <v>5</v>
      </c>
      <c r="BX108" s="32" t="s">
        <v>5</v>
      </c>
      <c r="BY108" s="32" t="s">
        <v>5</v>
      </c>
      <c r="BZ108" s="32" t="s">
        <v>5</v>
      </c>
      <c r="CA108" s="32" t="s">
        <v>5</v>
      </c>
      <c r="CB108" s="32" t="s">
        <v>5</v>
      </c>
      <c r="CC108" s="32" t="s">
        <v>5</v>
      </c>
      <c r="CD108" s="32" t="s">
        <v>5</v>
      </c>
      <c r="CE108" s="32" t="s">
        <v>5</v>
      </c>
      <c r="CF108" s="32" t="s">
        <v>5</v>
      </c>
      <c r="CG108" s="32" t="s">
        <v>5</v>
      </c>
      <c r="CH108" s="32" t="s">
        <v>5</v>
      </c>
      <c r="CI108" s="32" t="s">
        <v>5</v>
      </c>
      <c r="CJ108" s="32" t="s">
        <v>5</v>
      </c>
      <c r="CK108" s="32" t="s">
        <v>5</v>
      </c>
      <c r="CL108" s="32" t="s">
        <v>5</v>
      </c>
      <c r="CM108" s="32" t="s">
        <v>5</v>
      </c>
      <c r="CN108" s="32" t="s">
        <v>5</v>
      </c>
      <c r="CO108" s="32" t="s">
        <v>5</v>
      </c>
      <c r="CP108" s="32" t="s">
        <v>5</v>
      </c>
      <c r="CQ108" s="32" t="s">
        <v>5</v>
      </c>
      <c r="CR108" s="32" t="s">
        <v>5</v>
      </c>
      <c r="CS108" s="32" t="s">
        <v>5</v>
      </c>
      <c r="CT108" s="32" t="s">
        <v>5</v>
      </c>
      <c r="CU108" s="32" t="s">
        <v>5</v>
      </c>
      <c r="CV108" s="32" t="s">
        <v>5</v>
      </c>
      <c r="CW108" s="32" t="s">
        <v>5</v>
      </c>
      <c r="CX108" s="32" t="s">
        <v>5</v>
      </c>
      <c r="CY108" s="32" t="s">
        <v>5</v>
      </c>
      <c r="CZ108" s="32" t="s">
        <v>5</v>
      </c>
      <c r="DA108" s="32" t="s">
        <v>5</v>
      </c>
      <c r="DB108" s="32" t="s">
        <v>5</v>
      </c>
      <c r="DC108" s="32" t="s">
        <v>5</v>
      </c>
      <c r="DD108" s="32" t="s">
        <v>5</v>
      </c>
      <c r="DE108" s="32" t="s">
        <v>5</v>
      </c>
      <c r="DF108" s="32" t="s">
        <v>5</v>
      </c>
      <c r="DG108" s="32" t="s">
        <v>5</v>
      </c>
      <c r="DH108" s="32" t="s">
        <v>5</v>
      </c>
      <c r="DI108" s="32" t="s">
        <v>5</v>
      </c>
      <c r="DJ108" s="32" t="s">
        <v>5</v>
      </c>
      <c r="DK108" s="32" t="s">
        <v>5</v>
      </c>
      <c r="DL108" s="32" t="s">
        <v>5</v>
      </c>
      <c r="DM108" s="32" t="s">
        <v>5</v>
      </c>
      <c r="DN108" s="32" t="s">
        <v>5</v>
      </c>
      <c r="DO108" s="32" t="s">
        <v>5</v>
      </c>
      <c r="DP108" s="32" t="s">
        <v>5</v>
      </c>
      <c r="DQ108" s="32" t="s">
        <v>5</v>
      </c>
      <c r="DR108" s="32" t="s">
        <v>5</v>
      </c>
      <c r="DS108" s="32" t="s">
        <v>5</v>
      </c>
      <c r="DT108" s="32" t="s">
        <v>5</v>
      </c>
      <c r="DU108" s="32" t="s">
        <v>5</v>
      </c>
      <c r="DV108" s="32" t="s">
        <v>5</v>
      </c>
      <c r="DW108" s="32" t="s">
        <v>5</v>
      </c>
      <c r="DX108" s="32" t="s">
        <v>5</v>
      </c>
      <c r="DY108" s="32" t="s">
        <v>5</v>
      </c>
      <c r="DZ108" s="32" t="s">
        <v>5</v>
      </c>
      <c r="EA108" s="32" t="s">
        <v>5</v>
      </c>
      <c r="EB108" s="32" t="s">
        <v>5</v>
      </c>
      <c r="EC108" s="32" t="s">
        <v>5</v>
      </c>
      <c r="ED108" s="32" t="s">
        <v>5</v>
      </c>
      <c r="EE108" s="32" t="s">
        <v>5</v>
      </c>
      <c r="EF108" s="32" t="s">
        <v>5</v>
      </c>
      <c r="EG108" s="32" t="s">
        <v>5</v>
      </c>
      <c r="EH108" s="32" t="s">
        <v>5</v>
      </c>
      <c r="EI108" s="32" t="s">
        <v>5</v>
      </c>
      <c r="EJ108" s="32" t="s">
        <v>5</v>
      </c>
      <c r="EK108" s="32" t="s">
        <v>5</v>
      </c>
      <c r="EL108" s="32" t="s">
        <v>5</v>
      </c>
      <c r="EM108" s="32" t="s">
        <v>5</v>
      </c>
      <c r="EN108" s="32" t="s">
        <v>5</v>
      </c>
      <c r="EO108" s="32" t="s">
        <v>5</v>
      </c>
      <c r="EP108" s="32" t="s">
        <v>5</v>
      </c>
      <c r="EQ108" s="32" t="s">
        <v>5</v>
      </c>
      <c r="ER108" s="32" t="s">
        <v>5</v>
      </c>
      <c r="ES108" s="32" t="s">
        <v>5</v>
      </c>
      <c r="ET108" s="32" t="s">
        <v>5</v>
      </c>
      <c r="EU108" s="32" t="s">
        <v>5</v>
      </c>
      <c r="EV108" s="32" t="s">
        <v>5</v>
      </c>
      <c r="EW108" s="32" t="s">
        <v>5</v>
      </c>
      <c r="EX108" s="32" t="s">
        <v>5</v>
      </c>
      <c r="EY108" s="32" t="s">
        <v>5</v>
      </c>
      <c r="EZ108" s="32" t="s">
        <v>5</v>
      </c>
      <c r="FA108" s="32" t="s">
        <v>5</v>
      </c>
      <c r="FB108" s="32" t="s">
        <v>5</v>
      </c>
      <c r="FC108" s="32" t="s">
        <v>5</v>
      </c>
      <c r="FD108" s="32" t="s">
        <v>5</v>
      </c>
      <c r="FE108" s="32" t="s">
        <v>5</v>
      </c>
      <c r="FF108" s="32" t="s">
        <v>5</v>
      </c>
      <c r="FG108" s="32" t="s">
        <v>5</v>
      </c>
      <c r="FH108" s="32" t="s">
        <v>5</v>
      </c>
      <c r="FI108" s="32" t="s">
        <v>5</v>
      </c>
      <c r="FJ108" s="32" t="s">
        <v>5</v>
      </c>
      <c r="FK108" s="32" t="s">
        <v>5</v>
      </c>
      <c r="FL108" s="32" t="s">
        <v>5</v>
      </c>
      <c r="FM108" s="32" t="s">
        <v>5</v>
      </c>
      <c r="FN108" s="32" t="s">
        <v>5</v>
      </c>
    </row>
    <row r="109" spans="1:170" ht="33" customHeight="1" x14ac:dyDescent="0.25">
      <c r="A109" s="268"/>
      <c r="B109" s="260" t="s">
        <v>109</v>
      </c>
      <c r="C109" s="260"/>
      <c r="D109" s="17">
        <v>1</v>
      </c>
      <c r="E109" s="17">
        <v>1</v>
      </c>
      <c r="F109" s="17">
        <v>1</v>
      </c>
      <c r="G109" s="17">
        <v>1</v>
      </c>
      <c r="H109" s="17">
        <v>0</v>
      </c>
      <c r="I109" s="17">
        <v>1</v>
      </c>
      <c r="J109" s="17">
        <v>1</v>
      </c>
      <c r="K109" s="17">
        <v>0</v>
      </c>
      <c r="L109" s="17">
        <v>1</v>
      </c>
      <c r="M109" s="17">
        <v>1</v>
      </c>
      <c r="N109" s="17">
        <v>1</v>
      </c>
      <c r="O109" s="17">
        <v>1</v>
      </c>
      <c r="P109" s="17">
        <v>1</v>
      </c>
      <c r="Q109" s="17">
        <v>1</v>
      </c>
      <c r="R109" s="17">
        <v>1</v>
      </c>
      <c r="S109" s="17">
        <v>1</v>
      </c>
      <c r="T109" s="17">
        <v>1</v>
      </c>
      <c r="U109" s="17">
        <v>1</v>
      </c>
      <c r="V109" s="17">
        <v>1</v>
      </c>
      <c r="W109" s="17">
        <v>1</v>
      </c>
      <c r="X109" s="17">
        <v>0</v>
      </c>
      <c r="Y109" s="17">
        <v>1</v>
      </c>
      <c r="Z109" s="17">
        <v>0</v>
      </c>
      <c r="AA109" s="17">
        <v>1</v>
      </c>
      <c r="AB109" s="17">
        <v>1</v>
      </c>
      <c r="AC109" s="17">
        <v>0</v>
      </c>
      <c r="AD109" s="17">
        <v>1</v>
      </c>
      <c r="AE109" s="17">
        <v>1</v>
      </c>
      <c r="AF109" s="17">
        <v>1</v>
      </c>
      <c r="AG109" s="17">
        <v>0</v>
      </c>
      <c r="AH109" s="17">
        <v>1</v>
      </c>
      <c r="AI109" s="17">
        <v>1</v>
      </c>
      <c r="AJ109" s="17">
        <v>0</v>
      </c>
      <c r="AK109" s="17">
        <v>1</v>
      </c>
      <c r="AL109" s="17">
        <v>1</v>
      </c>
      <c r="AM109" s="17">
        <v>1</v>
      </c>
      <c r="AN109" s="17">
        <v>1</v>
      </c>
      <c r="AO109" s="17">
        <v>1</v>
      </c>
      <c r="AP109" s="17">
        <v>1</v>
      </c>
      <c r="AQ109" s="17">
        <v>1</v>
      </c>
      <c r="AR109" s="17">
        <v>0</v>
      </c>
      <c r="AS109" s="17">
        <v>0</v>
      </c>
      <c r="AT109" s="17">
        <v>1</v>
      </c>
      <c r="AU109" s="17">
        <v>1</v>
      </c>
      <c r="AV109" s="17">
        <v>1</v>
      </c>
      <c r="AW109" s="17">
        <v>1</v>
      </c>
      <c r="AX109" s="17">
        <v>0</v>
      </c>
      <c r="AY109" s="17">
        <v>1</v>
      </c>
      <c r="AZ109" s="17">
        <v>1</v>
      </c>
      <c r="BA109" s="17">
        <v>1</v>
      </c>
      <c r="BB109" s="17">
        <v>1</v>
      </c>
      <c r="BC109" s="17">
        <v>1</v>
      </c>
      <c r="BD109" s="17">
        <v>1</v>
      </c>
      <c r="BE109" s="17">
        <v>0</v>
      </c>
      <c r="BF109" s="17">
        <v>0</v>
      </c>
      <c r="BG109" s="17">
        <v>1</v>
      </c>
      <c r="BH109" s="17">
        <v>1</v>
      </c>
      <c r="BI109" s="17">
        <v>1</v>
      </c>
      <c r="BJ109" s="17">
        <v>0</v>
      </c>
      <c r="BK109" s="17">
        <v>1</v>
      </c>
      <c r="BL109" s="17">
        <v>0</v>
      </c>
      <c r="BM109" s="17">
        <v>0</v>
      </c>
      <c r="BN109" s="17">
        <v>0</v>
      </c>
      <c r="BO109" s="17">
        <v>0</v>
      </c>
      <c r="BP109" s="17">
        <v>1</v>
      </c>
      <c r="BQ109" s="17">
        <v>0</v>
      </c>
      <c r="BR109" s="17">
        <v>0</v>
      </c>
      <c r="BS109" s="17">
        <v>0</v>
      </c>
      <c r="BT109" s="17">
        <v>1</v>
      </c>
      <c r="BU109" s="17">
        <v>1</v>
      </c>
      <c r="BV109" s="17">
        <v>0</v>
      </c>
      <c r="BW109" s="17">
        <v>1</v>
      </c>
      <c r="BX109" s="17">
        <v>1</v>
      </c>
      <c r="BY109" s="17">
        <v>1</v>
      </c>
      <c r="BZ109" s="17">
        <v>0</v>
      </c>
      <c r="CA109" s="17">
        <v>1</v>
      </c>
      <c r="CB109" s="17">
        <v>0</v>
      </c>
      <c r="CC109" s="17">
        <v>1</v>
      </c>
      <c r="CD109" s="17">
        <v>1</v>
      </c>
      <c r="CE109" s="17">
        <v>0</v>
      </c>
      <c r="CF109" s="17">
        <v>0</v>
      </c>
      <c r="CG109" s="17">
        <v>1</v>
      </c>
      <c r="CH109" s="17">
        <v>0</v>
      </c>
      <c r="CI109" s="17">
        <v>1</v>
      </c>
      <c r="CJ109" s="17">
        <v>1</v>
      </c>
      <c r="CK109" s="17">
        <v>1</v>
      </c>
      <c r="CL109" s="17">
        <v>1</v>
      </c>
      <c r="CM109" s="17">
        <v>0</v>
      </c>
      <c r="CN109" s="17">
        <v>0</v>
      </c>
      <c r="CO109" s="17">
        <v>1</v>
      </c>
      <c r="CP109" s="17">
        <v>0</v>
      </c>
      <c r="CQ109" s="17">
        <v>1</v>
      </c>
      <c r="CR109" s="17">
        <v>0</v>
      </c>
      <c r="CS109" s="17">
        <v>0</v>
      </c>
      <c r="CT109" s="17">
        <v>1</v>
      </c>
      <c r="CU109" s="17">
        <v>1</v>
      </c>
      <c r="CV109" s="17">
        <v>1</v>
      </c>
      <c r="CW109" s="17">
        <v>1</v>
      </c>
      <c r="CX109" s="17">
        <v>0</v>
      </c>
      <c r="CY109" s="17">
        <v>1</v>
      </c>
      <c r="CZ109" s="17">
        <v>0</v>
      </c>
      <c r="DA109" s="17">
        <v>1</v>
      </c>
      <c r="DB109" s="17">
        <v>0</v>
      </c>
      <c r="DC109" s="17">
        <v>1</v>
      </c>
      <c r="DD109" s="17">
        <v>1</v>
      </c>
      <c r="DE109" s="17">
        <v>1</v>
      </c>
      <c r="DF109" s="17">
        <v>0</v>
      </c>
      <c r="DG109" s="17">
        <v>1</v>
      </c>
      <c r="DH109" s="17">
        <v>1</v>
      </c>
      <c r="DI109" s="17">
        <v>1</v>
      </c>
      <c r="DJ109" s="17">
        <v>1</v>
      </c>
      <c r="DK109" s="17">
        <v>0</v>
      </c>
      <c r="DL109" s="17">
        <v>1</v>
      </c>
      <c r="DM109" s="17">
        <v>0</v>
      </c>
      <c r="DN109" s="17">
        <v>0</v>
      </c>
      <c r="DO109" s="17">
        <v>1</v>
      </c>
      <c r="DP109" s="17">
        <v>1</v>
      </c>
      <c r="DQ109" s="17">
        <v>1</v>
      </c>
      <c r="DR109" s="17">
        <v>1</v>
      </c>
      <c r="DS109" s="17">
        <v>1</v>
      </c>
      <c r="DT109" s="17">
        <v>0</v>
      </c>
      <c r="DU109" s="17">
        <v>1</v>
      </c>
      <c r="DV109" s="17">
        <v>1</v>
      </c>
      <c r="DW109" s="17">
        <v>1</v>
      </c>
      <c r="DX109" s="17">
        <v>1</v>
      </c>
      <c r="DY109" s="17">
        <v>0</v>
      </c>
      <c r="DZ109" s="17">
        <v>0</v>
      </c>
      <c r="EA109" s="17">
        <v>1</v>
      </c>
      <c r="EB109" s="17">
        <v>0</v>
      </c>
      <c r="EC109" s="17">
        <v>1</v>
      </c>
      <c r="ED109" s="17">
        <v>1</v>
      </c>
      <c r="EE109" s="17">
        <v>1</v>
      </c>
      <c r="EF109" s="17">
        <v>1</v>
      </c>
      <c r="EG109" s="17">
        <v>1</v>
      </c>
      <c r="EH109" s="17">
        <v>1</v>
      </c>
      <c r="EI109" s="17">
        <v>0</v>
      </c>
      <c r="EJ109" s="17">
        <v>1</v>
      </c>
      <c r="EK109" s="17">
        <v>1</v>
      </c>
      <c r="EL109" s="17">
        <v>1</v>
      </c>
      <c r="EM109" s="17">
        <v>1</v>
      </c>
      <c r="EN109" s="17">
        <v>1</v>
      </c>
      <c r="EO109" s="17">
        <v>1</v>
      </c>
      <c r="EP109" s="17">
        <v>1</v>
      </c>
      <c r="EQ109" s="17">
        <v>0</v>
      </c>
      <c r="ER109" s="17">
        <v>1</v>
      </c>
      <c r="ES109" s="17">
        <v>1</v>
      </c>
      <c r="ET109" s="17">
        <v>1</v>
      </c>
      <c r="EU109" s="17">
        <v>1</v>
      </c>
      <c r="EV109" s="17">
        <v>1</v>
      </c>
      <c r="EW109" s="17">
        <v>1</v>
      </c>
      <c r="EX109" s="17">
        <v>0</v>
      </c>
      <c r="EY109" s="17">
        <v>0</v>
      </c>
      <c r="EZ109" s="17">
        <v>1</v>
      </c>
      <c r="FA109" s="17">
        <v>1</v>
      </c>
      <c r="FB109" s="17">
        <v>1</v>
      </c>
      <c r="FC109" s="17">
        <v>0</v>
      </c>
      <c r="FD109" s="17">
        <v>0</v>
      </c>
      <c r="FE109" s="17">
        <v>0</v>
      </c>
      <c r="FF109" s="17">
        <v>0</v>
      </c>
      <c r="FG109" s="17">
        <v>1</v>
      </c>
      <c r="FH109" s="17">
        <v>1</v>
      </c>
      <c r="FI109" s="17">
        <v>0</v>
      </c>
      <c r="FJ109" s="17">
        <v>0</v>
      </c>
      <c r="FK109" s="17">
        <v>1</v>
      </c>
      <c r="FL109" s="17">
        <v>0</v>
      </c>
      <c r="FM109" s="17">
        <v>1</v>
      </c>
      <c r="FN109" s="17">
        <v>1</v>
      </c>
    </row>
    <row r="110" spans="1:170" ht="33" customHeight="1" x14ac:dyDescent="0.25">
      <c r="A110" s="268"/>
      <c r="B110" s="249" t="s">
        <v>110</v>
      </c>
      <c r="C110" s="250"/>
      <c r="D110" s="17">
        <v>1</v>
      </c>
      <c r="E110" s="17">
        <v>1</v>
      </c>
      <c r="F110" s="17">
        <v>1</v>
      </c>
      <c r="G110" s="17">
        <v>1</v>
      </c>
      <c r="H110" s="17">
        <v>1</v>
      </c>
      <c r="I110" s="17">
        <v>1</v>
      </c>
      <c r="J110" s="17">
        <v>1</v>
      </c>
      <c r="K110" s="17">
        <v>0</v>
      </c>
      <c r="L110" s="17">
        <v>1</v>
      </c>
      <c r="M110" s="17">
        <v>1</v>
      </c>
      <c r="N110" s="17">
        <v>1</v>
      </c>
      <c r="O110" s="17">
        <v>1</v>
      </c>
      <c r="P110" s="17">
        <v>1</v>
      </c>
      <c r="Q110" s="17">
        <v>1</v>
      </c>
      <c r="R110" s="17">
        <v>1</v>
      </c>
      <c r="S110" s="17">
        <v>1</v>
      </c>
      <c r="T110" s="17">
        <v>1</v>
      </c>
      <c r="U110" s="17">
        <v>1</v>
      </c>
      <c r="V110" s="17">
        <v>1</v>
      </c>
      <c r="W110" s="17">
        <v>0</v>
      </c>
      <c r="X110" s="17">
        <v>0</v>
      </c>
      <c r="Y110" s="17">
        <v>1</v>
      </c>
      <c r="Z110" s="17">
        <v>0</v>
      </c>
      <c r="AA110" s="17">
        <v>1</v>
      </c>
      <c r="AB110" s="17">
        <v>1</v>
      </c>
      <c r="AC110" s="17">
        <v>1</v>
      </c>
      <c r="AD110" s="17">
        <v>1</v>
      </c>
      <c r="AE110" s="17">
        <v>1</v>
      </c>
      <c r="AF110" s="17">
        <v>1</v>
      </c>
      <c r="AG110" s="17">
        <v>1</v>
      </c>
      <c r="AH110" s="17">
        <v>1</v>
      </c>
      <c r="AI110" s="17">
        <v>1</v>
      </c>
      <c r="AJ110" s="17">
        <v>1</v>
      </c>
      <c r="AK110" s="17">
        <v>0</v>
      </c>
      <c r="AL110" s="17">
        <v>1</v>
      </c>
      <c r="AM110" s="17">
        <v>0</v>
      </c>
      <c r="AN110" s="17">
        <v>1</v>
      </c>
      <c r="AO110" s="17">
        <v>1</v>
      </c>
      <c r="AP110" s="17">
        <v>1</v>
      </c>
      <c r="AQ110" s="17">
        <v>1</v>
      </c>
      <c r="AR110" s="17">
        <v>1</v>
      </c>
      <c r="AS110" s="17">
        <v>0</v>
      </c>
      <c r="AT110" s="17">
        <v>1</v>
      </c>
      <c r="AU110" s="17">
        <v>1</v>
      </c>
      <c r="AV110" s="17">
        <v>1</v>
      </c>
      <c r="AW110" s="17">
        <v>1</v>
      </c>
      <c r="AX110" s="17">
        <v>1</v>
      </c>
      <c r="AY110" s="17">
        <v>1</v>
      </c>
      <c r="AZ110" s="17">
        <v>1</v>
      </c>
      <c r="BA110" s="17">
        <v>0</v>
      </c>
      <c r="BB110" s="17">
        <v>1</v>
      </c>
      <c r="BC110" s="17">
        <v>1</v>
      </c>
      <c r="BD110" s="17">
        <v>1</v>
      </c>
      <c r="BE110" s="17">
        <v>1</v>
      </c>
      <c r="BF110" s="17">
        <v>1</v>
      </c>
      <c r="BG110" s="17">
        <v>1</v>
      </c>
      <c r="BH110" s="17">
        <v>1</v>
      </c>
      <c r="BI110" s="17">
        <v>1</v>
      </c>
      <c r="BJ110" s="17">
        <v>0</v>
      </c>
      <c r="BK110" s="17">
        <v>1</v>
      </c>
      <c r="BL110" s="17">
        <v>1</v>
      </c>
      <c r="BM110" s="17">
        <v>1</v>
      </c>
      <c r="BN110" s="17">
        <v>1</v>
      </c>
      <c r="BO110" s="17">
        <v>1</v>
      </c>
      <c r="BP110" s="17">
        <v>1</v>
      </c>
      <c r="BQ110" s="17">
        <v>1</v>
      </c>
      <c r="BR110" s="17">
        <v>1</v>
      </c>
      <c r="BS110" s="17">
        <v>1</v>
      </c>
      <c r="BT110" s="17">
        <v>1</v>
      </c>
      <c r="BU110" s="17">
        <v>1</v>
      </c>
      <c r="BV110" s="17">
        <v>1</v>
      </c>
      <c r="BW110" s="17">
        <v>1</v>
      </c>
      <c r="BX110" s="17">
        <v>0</v>
      </c>
      <c r="BY110" s="17">
        <v>1</v>
      </c>
      <c r="BZ110" s="17">
        <v>1</v>
      </c>
      <c r="CA110" s="17">
        <v>1</v>
      </c>
      <c r="CB110" s="17">
        <v>0</v>
      </c>
      <c r="CC110" s="17">
        <v>1</v>
      </c>
      <c r="CD110" s="17">
        <v>1</v>
      </c>
      <c r="CE110" s="17">
        <v>1</v>
      </c>
      <c r="CF110" s="17">
        <v>0</v>
      </c>
      <c r="CG110" s="17">
        <v>0</v>
      </c>
      <c r="CH110" s="17">
        <v>1</v>
      </c>
      <c r="CI110" s="17">
        <v>1</v>
      </c>
      <c r="CJ110" s="17">
        <v>1</v>
      </c>
      <c r="CK110" s="17">
        <v>1</v>
      </c>
      <c r="CL110" s="17">
        <v>0</v>
      </c>
      <c r="CM110" s="17">
        <v>0</v>
      </c>
      <c r="CN110" s="17">
        <v>0</v>
      </c>
      <c r="CO110" s="17">
        <v>1</v>
      </c>
      <c r="CP110" s="17">
        <v>1</v>
      </c>
      <c r="CQ110" s="17">
        <v>1</v>
      </c>
      <c r="CR110" s="17">
        <v>0</v>
      </c>
      <c r="CS110" s="17">
        <v>0</v>
      </c>
      <c r="CT110" s="17">
        <v>1</v>
      </c>
      <c r="CU110" s="17">
        <v>1</v>
      </c>
      <c r="CV110" s="17">
        <v>1</v>
      </c>
      <c r="CW110" s="17">
        <v>1</v>
      </c>
      <c r="CX110" s="17">
        <v>0</v>
      </c>
      <c r="CY110" s="17">
        <v>1</v>
      </c>
      <c r="CZ110" s="17">
        <v>1</v>
      </c>
      <c r="DA110" s="17">
        <v>1</v>
      </c>
      <c r="DB110" s="17">
        <v>1</v>
      </c>
      <c r="DC110" s="17">
        <v>1</v>
      </c>
      <c r="DD110" s="17">
        <v>1</v>
      </c>
      <c r="DE110" s="17">
        <v>1</v>
      </c>
      <c r="DF110" s="17">
        <v>0</v>
      </c>
      <c r="DG110" s="17">
        <v>1</v>
      </c>
      <c r="DH110" s="17">
        <v>1</v>
      </c>
      <c r="DI110" s="17">
        <v>0</v>
      </c>
      <c r="DJ110" s="17">
        <v>1</v>
      </c>
      <c r="DK110" s="17">
        <v>1</v>
      </c>
      <c r="DL110" s="17">
        <v>1</v>
      </c>
      <c r="DM110" s="17">
        <v>1</v>
      </c>
      <c r="DN110" s="17">
        <v>1</v>
      </c>
      <c r="DO110" s="17">
        <v>1</v>
      </c>
      <c r="DP110" s="17">
        <v>0</v>
      </c>
      <c r="DQ110" s="17">
        <v>1</v>
      </c>
      <c r="DR110" s="17">
        <v>1</v>
      </c>
      <c r="DS110" s="17">
        <v>1</v>
      </c>
      <c r="DT110" s="17">
        <v>1</v>
      </c>
      <c r="DU110" s="17">
        <v>1</v>
      </c>
      <c r="DV110" s="17">
        <v>0</v>
      </c>
      <c r="DW110" s="17">
        <v>1</v>
      </c>
      <c r="DX110" s="17">
        <v>1</v>
      </c>
      <c r="DY110" s="17">
        <v>1</v>
      </c>
      <c r="DZ110" s="17">
        <v>1</v>
      </c>
      <c r="EA110" s="17">
        <v>1</v>
      </c>
      <c r="EB110" s="17">
        <v>0</v>
      </c>
      <c r="EC110" s="17">
        <v>1</v>
      </c>
      <c r="ED110" s="17">
        <v>1</v>
      </c>
      <c r="EE110" s="17">
        <v>1</v>
      </c>
      <c r="EF110" s="17">
        <v>1</v>
      </c>
      <c r="EG110" s="17">
        <v>1</v>
      </c>
      <c r="EH110" s="17">
        <v>1</v>
      </c>
      <c r="EI110" s="17">
        <v>1</v>
      </c>
      <c r="EJ110" s="17">
        <v>1</v>
      </c>
      <c r="EK110" s="17">
        <v>1</v>
      </c>
      <c r="EL110" s="17">
        <v>1</v>
      </c>
      <c r="EM110" s="17">
        <v>1</v>
      </c>
      <c r="EN110" s="17">
        <v>0</v>
      </c>
      <c r="EO110" s="17">
        <v>1</v>
      </c>
      <c r="EP110" s="17">
        <v>1</v>
      </c>
      <c r="EQ110" s="17">
        <v>1</v>
      </c>
      <c r="ER110" s="17">
        <v>1</v>
      </c>
      <c r="ES110" s="17">
        <v>1</v>
      </c>
      <c r="ET110" s="17">
        <v>1</v>
      </c>
      <c r="EU110" s="17">
        <v>1</v>
      </c>
      <c r="EV110" s="17">
        <v>1</v>
      </c>
      <c r="EW110" s="17">
        <v>1</v>
      </c>
      <c r="EX110" s="17">
        <v>0</v>
      </c>
      <c r="EY110" s="17">
        <v>1</v>
      </c>
      <c r="EZ110" s="17">
        <v>0</v>
      </c>
      <c r="FA110" s="17">
        <v>1</v>
      </c>
      <c r="FB110" s="17">
        <v>1</v>
      </c>
      <c r="FC110" s="17">
        <v>1</v>
      </c>
      <c r="FD110" s="17">
        <v>0</v>
      </c>
      <c r="FE110" s="17">
        <v>1</v>
      </c>
      <c r="FF110" s="17">
        <v>1</v>
      </c>
      <c r="FG110" s="17">
        <v>1</v>
      </c>
      <c r="FH110" s="17">
        <v>1</v>
      </c>
      <c r="FI110" s="17">
        <v>0</v>
      </c>
      <c r="FJ110" s="17">
        <v>1</v>
      </c>
      <c r="FK110" s="17">
        <v>0</v>
      </c>
      <c r="FL110" s="17">
        <v>0</v>
      </c>
      <c r="FM110" s="17">
        <v>1</v>
      </c>
      <c r="FN110" s="17">
        <v>1</v>
      </c>
    </row>
    <row r="111" spans="1:170" ht="33" customHeight="1" x14ac:dyDescent="0.25">
      <c r="A111" s="268"/>
      <c r="B111" s="249" t="s">
        <v>111</v>
      </c>
      <c r="C111" s="250"/>
      <c r="D111" s="17">
        <v>1</v>
      </c>
      <c r="E111" s="17">
        <v>1</v>
      </c>
      <c r="F111" s="17">
        <v>1</v>
      </c>
      <c r="G111" s="17">
        <v>1</v>
      </c>
      <c r="H111" s="17">
        <v>1</v>
      </c>
      <c r="I111" s="17">
        <v>1</v>
      </c>
      <c r="J111" s="17">
        <v>1</v>
      </c>
      <c r="K111" s="17">
        <v>1</v>
      </c>
      <c r="L111" s="17">
        <v>1</v>
      </c>
      <c r="M111" s="17">
        <v>1</v>
      </c>
      <c r="N111" s="17">
        <v>1</v>
      </c>
      <c r="O111" s="17">
        <v>1</v>
      </c>
      <c r="P111" s="17">
        <v>1</v>
      </c>
      <c r="Q111" s="17">
        <v>1</v>
      </c>
      <c r="R111" s="17">
        <v>1</v>
      </c>
      <c r="S111" s="17">
        <v>1</v>
      </c>
      <c r="T111" s="17">
        <v>1</v>
      </c>
      <c r="U111" s="17">
        <v>1</v>
      </c>
      <c r="V111" s="17">
        <v>1</v>
      </c>
      <c r="W111" s="17">
        <v>1</v>
      </c>
      <c r="X111" s="17">
        <v>1</v>
      </c>
      <c r="Y111" s="17">
        <v>1</v>
      </c>
      <c r="Z111" s="17">
        <v>1</v>
      </c>
      <c r="AA111" s="17">
        <v>1</v>
      </c>
      <c r="AB111" s="17">
        <v>1</v>
      </c>
      <c r="AC111" s="17">
        <v>1</v>
      </c>
      <c r="AD111" s="17">
        <v>1</v>
      </c>
      <c r="AE111" s="17">
        <v>1</v>
      </c>
      <c r="AF111" s="17">
        <v>1</v>
      </c>
      <c r="AG111" s="17">
        <v>1</v>
      </c>
      <c r="AH111" s="17">
        <v>1</v>
      </c>
      <c r="AI111" s="17">
        <v>1</v>
      </c>
      <c r="AJ111" s="17">
        <v>1</v>
      </c>
      <c r="AK111" s="17">
        <v>1</v>
      </c>
      <c r="AL111" s="17">
        <v>1</v>
      </c>
      <c r="AM111" s="17">
        <v>1</v>
      </c>
      <c r="AN111" s="17">
        <v>1</v>
      </c>
      <c r="AO111" s="17">
        <v>1</v>
      </c>
      <c r="AP111" s="17">
        <v>1</v>
      </c>
      <c r="AQ111" s="17">
        <v>1</v>
      </c>
      <c r="AR111" s="17">
        <v>1</v>
      </c>
      <c r="AS111" s="17">
        <v>1</v>
      </c>
      <c r="AT111" s="17">
        <v>1</v>
      </c>
      <c r="AU111" s="17">
        <v>1</v>
      </c>
      <c r="AV111" s="17">
        <v>1</v>
      </c>
      <c r="AW111" s="17">
        <v>1</v>
      </c>
      <c r="AX111" s="17">
        <v>1</v>
      </c>
      <c r="AY111" s="17">
        <v>1</v>
      </c>
      <c r="AZ111" s="17">
        <v>1</v>
      </c>
      <c r="BA111" s="17">
        <v>1</v>
      </c>
      <c r="BB111" s="17">
        <v>1</v>
      </c>
      <c r="BC111" s="17">
        <v>1</v>
      </c>
      <c r="BD111" s="17">
        <v>1</v>
      </c>
      <c r="BE111" s="17">
        <v>1</v>
      </c>
      <c r="BF111" s="17">
        <v>1</v>
      </c>
      <c r="BG111" s="17">
        <v>1</v>
      </c>
      <c r="BH111" s="17">
        <v>1</v>
      </c>
      <c r="BI111" s="17">
        <v>1</v>
      </c>
      <c r="BJ111" s="17">
        <v>1</v>
      </c>
      <c r="BK111" s="17">
        <v>1</v>
      </c>
      <c r="BL111" s="17">
        <v>1</v>
      </c>
      <c r="BM111" s="17">
        <v>1</v>
      </c>
      <c r="BN111" s="17">
        <v>1</v>
      </c>
      <c r="BO111" s="17">
        <v>1</v>
      </c>
      <c r="BP111" s="17">
        <v>1</v>
      </c>
      <c r="BQ111" s="17">
        <v>1</v>
      </c>
      <c r="BR111" s="17">
        <v>1</v>
      </c>
      <c r="BS111" s="17">
        <v>1</v>
      </c>
      <c r="BT111" s="17">
        <v>1</v>
      </c>
      <c r="BU111" s="17">
        <v>1</v>
      </c>
      <c r="BV111" s="17">
        <v>1</v>
      </c>
      <c r="BW111" s="17">
        <v>1</v>
      </c>
      <c r="BX111" s="17">
        <v>1</v>
      </c>
      <c r="BY111" s="17">
        <v>1</v>
      </c>
      <c r="BZ111" s="17">
        <v>1</v>
      </c>
      <c r="CA111" s="17">
        <v>1</v>
      </c>
      <c r="CB111" s="17">
        <v>1</v>
      </c>
      <c r="CC111" s="17">
        <v>1</v>
      </c>
      <c r="CD111" s="17">
        <v>1</v>
      </c>
      <c r="CE111" s="17">
        <v>1</v>
      </c>
      <c r="CF111" s="17">
        <v>0</v>
      </c>
      <c r="CG111" s="17">
        <v>1</v>
      </c>
      <c r="CH111" s="17">
        <v>1</v>
      </c>
      <c r="CI111" s="17">
        <v>1</v>
      </c>
      <c r="CJ111" s="17">
        <v>1</v>
      </c>
      <c r="CK111" s="17">
        <v>1</v>
      </c>
      <c r="CL111" s="17">
        <v>1</v>
      </c>
      <c r="CM111" s="17">
        <v>0</v>
      </c>
      <c r="CN111" s="17">
        <v>0</v>
      </c>
      <c r="CO111" s="17">
        <v>1</v>
      </c>
      <c r="CP111" s="17">
        <v>0</v>
      </c>
      <c r="CQ111" s="17">
        <v>0</v>
      </c>
      <c r="CR111" s="17">
        <v>0</v>
      </c>
      <c r="CS111" s="17">
        <v>1</v>
      </c>
      <c r="CT111" s="17">
        <v>0</v>
      </c>
      <c r="CU111" s="17">
        <v>1</v>
      </c>
      <c r="CV111" s="17">
        <v>1</v>
      </c>
      <c r="CW111" s="17">
        <v>1</v>
      </c>
      <c r="CX111" s="17">
        <v>1</v>
      </c>
      <c r="CY111" s="17">
        <v>1</v>
      </c>
      <c r="CZ111" s="17">
        <v>1</v>
      </c>
      <c r="DA111" s="17">
        <v>1</v>
      </c>
      <c r="DB111" s="17">
        <v>1</v>
      </c>
      <c r="DC111" s="17">
        <v>1</v>
      </c>
      <c r="DD111" s="17">
        <v>1</v>
      </c>
      <c r="DE111" s="17">
        <v>1</v>
      </c>
      <c r="DF111" s="17">
        <v>1</v>
      </c>
      <c r="DG111" s="17">
        <v>1</v>
      </c>
      <c r="DH111" s="17">
        <v>1</v>
      </c>
      <c r="DI111" s="17">
        <v>1</v>
      </c>
      <c r="DJ111" s="17">
        <v>1</v>
      </c>
      <c r="DK111" s="17">
        <v>1</v>
      </c>
      <c r="DL111" s="17">
        <v>1</v>
      </c>
      <c r="DM111" s="17">
        <v>1</v>
      </c>
      <c r="DN111" s="17">
        <v>1</v>
      </c>
      <c r="DO111" s="17">
        <v>1</v>
      </c>
      <c r="DP111" s="17">
        <v>1</v>
      </c>
      <c r="DQ111" s="17">
        <v>1</v>
      </c>
      <c r="DR111" s="17">
        <v>1</v>
      </c>
      <c r="DS111" s="17">
        <v>1</v>
      </c>
      <c r="DT111" s="17">
        <v>1</v>
      </c>
      <c r="DU111" s="17">
        <v>1</v>
      </c>
      <c r="DV111" s="17">
        <v>1</v>
      </c>
      <c r="DW111" s="17">
        <v>1</v>
      </c>
      <c r="DX111" s="17">
        <v>1</v>
      </c>
      <c r="DY111" s="17">
        <v>1</v>
      </c>
      <c r="DZ111" s="17">
        <v>1</v>
      </c>
      <c r="EA111" s="17">
        <v>1</v>
      </c>
      <c r="EB111" s="17">
        <v>1</v>
      </c>
      <c r="EC111" s="17">
        <v>1</v>
      </c>
      <c r="ED111" s="17">
        <v>1</v>
      </c>
      <c r="EE111" s="17">
        <v>1</v>
      </c>
      <c r="EF111" s="17">
        <v>1</v>
      </c>
      <c r="EG111" s="17">
        <v>1</v>
      </c>
      <c r="EH111" s="17">
        <v>1</v>
      </c>
      <c r="EI111" s="17">
        <v>1</v>
      </c>
      <c r="EJ111" s="17">
        <v>1</v>
      </c>
      <c r="EK111" s="17">
        <v>1</v>
      </c>
      <c r="EL111" s="17">
        <v>1</v>
      </c>
      <c r="EM111" s="17">
        <v>1</v>
      </c>
      <c r="EN111" s="17">
        <v>0</v>
      </c>
      <c r="EO111" s="17">
        <v>1</v>
      </c>
      <c r="EP111" s="17">
        <v>1</v>
      </c>
      <c r="EQ111" s="17">
        <v>1</v>
      </c>
      <c r="ER111" s="17">
        <v>1</v>
      </c>
      <c r="ES111" s="17">
        <v>1</v>
      </c>
      <c r="ET111" s="17">
        <v>1</v>
      </c>
      <c r="EU111" s="17">
        <v>1</v>
      </c>
      <c r="EV111" s="17">
        <v>0</v>
      </c>
      <c r="EW111" s="17">
        <v>1</v>
      </c>
      <c r="EX111" s="17">
        <v>1</v>
      </c>
      <c r="EY111" s="17">
        <v>1</v>
      </c>
      <c r="EZ111" s="17">
        <v>1</v>
      </c>
      <c r="FA111" s="17">
        <v>1</v>
      </c>
      <c r="FB111" s="17">
        <v>1</v>
      </c>
      <c r="FC111" s="17">
        <v>1</v>
      </c>
      <c r="FD111" s="17">
        <v>1</v>
      </c>
      <c r="FE111" s="17">
        <v>1</v>
      </c>
      <c r="FF111" s="17">
        <v>1</v>
      </c>
      <c r="FG111" s="17">
        <v>1</v>
      </c>
      <c r="FH111" s="17">
        <v>1</v>
      </c>
      <c r="FI111" s="17">
        <v>1</v>
      </c>
      <c r="FJ111" s="17">
        <v>1</v>
      </c>
      <c r="FK111" s="17">
        <v>0</v>
      </c>
      <c r="FL111" s="17">
        <v>0</v>
      </c>
      <c r="FM111" s="17">
        <v>1</v>
      </c>
      <c r="FN111" s="17">
        <v>0</v>
      </c>
    </row>
    <row r="112" spans="1:170" ht="32.25" customHeight="1" x14ac:dyDescent="0.25">
      <c r="A112" s="268"/>
      <c r="B112" s="249" t="s">
        <v>112</v>
      </c>
      <c r="C112" s="250"/>
      <c r="D112" s="17">
        <v>0</v>
      </c>
      <c r="E112" s="17">
        <v>1</v>
      </c>
      <c r="F112" s="17">
        <v>1</v>
      </c>
      <c r="G112" s="17">
        <v>1</v>
      </c>
      <c r="H112" s="17">
        <v>1</v>
      </c>
      <c r="I112" s="17">
        <v>1</v>
      </c>
      <c r="J112" s="17">
        <v>1</v>
      </c>
      <c r="K112" s="17">
        <v>1</v>
      </c>
      <c r="L112" s="17">
        <v>1</v>
      </c>
      <c r="M112" s="17">
        <v>1</v>
      </c>
      <c r="N112" s="17">
        <v>1</v>
      </c>
      <c r="O112" s="19">
        <v>1</v>
      </c>
      <c r="P112" s="17">
        <v>1</v>
      </c>
      <c r="Q112" s="17">
        <v>1</v>
      </c>
      <c r="R112" s="17">
        <v>1</v>
      </c>
      <c r="S112" s="17">
        <v>1</v>
      </c>
      <c r="T112" s="17">
        <v>1</v>
      </c>
      <c r="U112" s="17">
        <v>1</v>
      </c>
      <c r="V112" s="17">
        <v>0</v>
      </c>
      <c r="W112" s="17">
        <v>0</v>
      </c>
      <c r="X112" s="17">
        <v>1</v>
      </c>
      <c r="Y112" s="17">
        <v>1</v>
      </c>
      <c r="Z112" s="17">
        <v>1</v>
      </c>
      <c r="AA112" s="17">
        <v>1</v>
      </c>
      <c r="AB112" s="17">
        <v>0</v>
      </c>
      <c r="AC112" s="17">
        <v>1</v>
      </c>
      <c r="AD112" s="17">
        <v>1</v>
      </c>
      <c r="AE112" s="17">
        <v>1</v>
      </c>
      <c r="AF112" s="17">
        <v>1</v>
      </c>
      <c r="AG112" s="17">
        <v>1</v>
      </c>
      <c r="AH112" s="17">
        <v>1</v>
      </c>
      <c r="AI112" s="17">
        <v>0</v>
      </c>
      <c r="AJ112" s="17">
        <v>1</v>
      </c>
      <c r="AK112" s="17">
        <v>1</v>
      </c>
      <c r="AL112" s="17">
        <v>1</v>
      </c>
      <c r="AM112" s="17">
        <v>1</v>
      </c>
      <c r="AN112" s="17">
        <v>1</v>
      </c>
      <c r="AO112" s="17">
        <v>1</v>
      </c>
      <c r="AP112" s="17">
        <v>1</v>
      </c>
      <c r="AQ112" s="17">
        <v>1</v>
      </c>
      <c r="AR112" s="17">
        <v>1</v>
      </c>
      <c r="AS112" s="17">
        <v>1</v>
      </c>
      <c r="AT112" s="17">
        <v>1</v>
      </c>
      <c r="AU112" s="17">
        <v>1</v>
      </c>
      <c r="AV112" s="17">
        <v>1</v>
      </c>
      <c r="AW112" s="17">
        <v>1</v>
      </c>
      <c r="AX112" s="17">
        <v>1</v>
      </c>
      <c r="AY112" s="17">
        <v>1</v>
      </c>
      <c r="AZ112" s="17">
        <v>1</v>
      </c>
      <c r="BA112" s="17">
        <v>1</v>
      </c>
      <c r="BB112" s="17">
        <v>1</v>
      </c>
      <c r="BC112" s="17">
        <v>1</v>
      </c>
      <c r="BD112" s="17">
        <v>1</v>
      </c>
      <c r="BE112" s="17">
        <v>1</v>
      </c>
      <c r="BF112" s="17">
        <v>1</v>
      </c>
      <c r="BG112" s="17">
        <v>1</v>
      </c>
      <c r="BH112" s="17">
        <v>1</v>
      </c>
      <c r="BI112" s="17">
        <v>1</v>
      </c>
      <c r="BJ112" s="17">
        <v>1</v>
      </c>
      <c r="BK112" s="17">
        <v>1</v>
      </c>
      <c r="BL112" s="17">
        <v>1</v>
      </c>
      <c r="BM112" s="17">
        <v>1</v>
      </c>
      <c r="BN112" s="17">
        <v>1</v>
      </c>
      <c r="BO112" s="17">
        <v>1</v>
      </c>
      <c r="BP112" s="17">
        <v>1</v>
      </c>
      <c r="BQ112" s="17">
        <v>1</v>
      </c>
      <c r="BR112" s="17">
        <v>1</v>
      </c>
      <c r="BS112" s="17">
        <v>1</v>
      </c>
      <c r="BT112" s="17">
        <v>1</v>
      </c>
      <c r="BU112" s="17">
        <v>1</v>
      </c>
      <c r="BV112" s="17">
        <v>1</v>
      </c>
      <c r="BW112" s="17">
        <v>1</v>
      </c>
      <c r="BX112" s="17">
        <v>1</v>
      </c>
      <c r="BY112" s="17">
        <v>1</v>
      </c>
      <c r="BZ112" s="17">
        <v>1</v>
      </c>
      <c r="CA112" s="17">
        <v>1</v>
      </c>
      <c r="CB112" s="17">
        <v>1</v>
      </c>
      <c r="CC112" s="17">
        <v>1</v>
      </c>
      <c r="CD112" s="17">
        <v>1</v>
      </c>
      <c r="CE112" s="17">
        <v>1</v>
      </c>
      <c r="CF112" s="17">
        <v>1</v>
      </c>
      <c r="CG112" s="17">
        <v>1</v>
      </c>
      <c r="CH112" s="17">
        <v>1</v>
      </c>
      <c r="CI112" s="17">
        <v>1</v>
      </c>
      <c r="CJ112" s="17">
        <v>1</v>
      </c>
      <c r="CK112" s="17">
        <v>1</v>
      </c>
      <c r="CL112" s="17">
        <v>1</v>
      </c>
      <c r="CM112" s="17">
        <v>0</v>
      </c>
      <c r="CN112" s="17">
        <v>0</v>
      </c>
      <c r="CO112" s="17">
        <v>1</v>
      </c>
      <c r="CP112" s="17">
        <v>0</v>
      </c>
      <c r="CQ112" s="17">
        <v>1</v>
      </c>
      <c r="CR112" s="17">
        <v>1</v>
      </c>
      <c r="CS112" s="17">
        <v>1</v>
      </c>
      <c r="CT112" s="17">
        <v>1</v>
      </c>
      <c r="CU112" s="17">
        <v>0</v>
      </c>
      <c r="CV112" s="17">
        <v>1</v>
      </c>
      <c r="CW112" s="17">
        <v>1</v>
      </c>
      <c r="CX112" s="17">
        <v>1</v>
      </c>
      <c r="CY112" s="17">
        <v>1</v>
      </c>
      <c r="CZ112" s="17">
        <v>1</v>
      </c>
      <c r="DA112" s="17">
        <v>1</v>
      </c>
      <c r="DB112" s="17">
        <v>0</v>
      </c>
      <c r="DC112" s="17">
        <v>1</v>
      </c>
      <c r="DD112" s="17">
        <v>1</v>
      </c>
      <c r="DE112" s="17">
        <v>1</v>
      </c>
      <c r="DF112" s="17">
        <v>1</v>
      </c>
      <c r="DG112" s="17">
        <v>1</v>
      </c>
      <c r="DH112" s="17">
        <v>1</v>
      </c>
      <c r="DI112" s="17">
        <v>1</v>
      </c>
      <c r="DJ112" s="17">
        <v>1</v>
      </c>
      <c r="DK112" s="17">
        <v>1</v>
      </c>
      <c r="DL112" s="17">
        <v>1</v>
      </c>
      <c r="DM112" s="17">
        <v>1</v>
      </c>
      <c r="DN112" s="17">
        <v>1</v>
      </c>
      <c r="DO112" s="17">
        <v>1</v>
      </c>
      <c r="DP112" s="17">
        <v>1</v>
      </c>
      <c r="DQ112" s="17">
        <v>1</v>
      </c>
      <c r="DR112" s="17">
        <v>1</v>
      </c>
      <c r="DS112" s="17">
        <v>1</v>
      </c>
      <c r="DT112" s="17">
        <v>1</v>
      </c>
      <c r="DU112" s="17">
        <v>1</v>
      </c>
      <c r="DV112" s="17">
        <v>1</v>
      </c>
      <c r="DW112" s="17">
        <v>1</v>
      </c>
      <c r="DX112" s="17">
        <v>1</v>
      </c>
      <c r="DY112" s="17">
        <v>1</v>
      </c>
      <c r="DZ112" s="17">
        <v>1</v>
      </c>
      <c r="EA112" s="17">
        <v>1</v>
      </c>
      <c r="EB112" s="17">
        <v>1</v>
      </c>
      <c r="EC112" s="17">
        <v>1</v>
      </c>
      <c r="ED112" s="17">
        <v>1</v>
      </c>
      <c r="EE112" s="17">
        <v>1</v>
      </c>
      <c r="EF112" s="17">
        <v>1</v>
      </c>
      <c r="EG112" s="17">
        <v>1</v>
      </c>
      <c r="EH112" s="17">
        <v>1</v>
      </c>
      <c r="EI112" s="17">
        <v>1</v>
      </c>
      <c r="EJ112" s="17">
        <v>1</v>
      </c>
      <c r="EK112" s="17">
        <v>1</v>
      </c>
      <c r="EL112" s="17">
        <v>1</v>
      </c>
      <c r="EM112" s="17">
        <v>1</v>
      </c>
      <c r="EN112" s="17">
        <v>1</v>
      </c>
      <c r="EO112" s="17">
        <v>1</v>
      </c>
      <c r="EP112" s="17">
        <v>1</v>
      </c>
      <c r="EQ112" s="17">
        <v>1</v>
      </c>
      <c r="ER112" s="17">
        <v>1</v>
      </c>
      <c r="ES112" s="17">
        <v>1</v>
      </c>
      <c r="ET112" s="17">
        <v>1</v>
      </c>
      <c r="EU112" s="17">
        <v>1</v>
      </c>
      <c r="EV112" s="17">
        <v>1</v>
      </c>
      <c r="EW112" s="17">
        <v>1</v>
      </c>
      <c r="EX112" s="17">
        <v>1</v>
      </c>
      <c r="EY112" s="17">
        <v>1</v>
      </c>
      <c r="EZ112" s="17">
        <v>0</v>
      </c>
      <c r="FA112" s="17">
        <v>1</v>
      </c>
      <c r="FB112" s="17">
        <v>1</v>
      </c>
      <c r="FC112" s="17">
        <v>0</v>
      </c>
      <c r="FD112" s="17">
        <v>0</v>
      </c>
      <c r="FE112" s="17">
        <v>0</v>
      </c>
      <c r="FF112" s="17">
        <v>0</v>
      </c>
      <c r="FG112" s="17">
        <v>1</v>
      </c>
      <c r="FH112" s="17">
        <v>1</v>
      </c>
      <c r="FI112" s="17">
        <v>0</v>
      </c>
      <c r="FJ112" s="17">
        <v>1</v>
      </c>
      <c r="FK112" s="17">
        <v>1</v>
      </c>
      <c r="FL112" s="17">
        <v>1</v>
      </c>
      <c r="FM112" s="17">
        <v>1</v>
      </c>
      <c r="FN112" s="17">
        <v>0</v>
      </c>
    </row>
    <row r="113" spans="1:170" ht="36.75" customHeight="1" x14ac:dyDescent="0.25">
      <c r="A113" s="268"/>
      <c r="B113" s="249" t="s">
        <v>113</v>
      </c>
      <c r="C113" s="250"/>
      <c r="D113" s="19">
        <v>1</v>
      </c>
      <c r="E113" s="19">
        <v>1</v>
      </c>
      <c r="F113" s="19">
        <v>1</v>
      </c>
      <c r="G113" s="19">
        <v>1</v>
      </c>
      <c r="H113" s="19">
        <v>1</v>
      </c>
      <c r="I113" s="19">
        <v>1</v>
      </c>
      <c r="J113" s="19">
        <v>1</v>
      </c>
      <c r="K113" s="19">
        <v>1</v>
      </c>
      <c r="L113" s="19">
        <v>1</v>
      </c>
      <c r="M113" s="19">
        <v>1</v>
      </c>
      <c r="N113" s="19">
        <v>1</v>
      </c>
      <c r="O113" s="19">
        <v>1</v>
      </c>
      <c r="P113" s="19">
        <v>1</v>
      </c>
      <c r="Q113" s="19">
        <v>1</v>
      </c>
      <c r="R113" s="19">
        <v>1</v>
      </c>
      <c r="S113" s="19">
        <v>1</v>
      </c>
      <c r="T113" s="19">
        <v>1</v>
      </c>
      <c r="U113" s="19">
        <v>1</v>
      </c>
      <c r="V113" s="19">
        <v>1</v>
      </c>
      <c r="W113" s="19">
        <v>1</v>
      </c>
      <c r="X113" s="19">
        <v>1</v>
      </c>
      <c r="Y113" s="19">
        <v>1</v>
      </c>
      <c r="Z113" s="19">
        <v>1</v>
      </c>
      <c r="AA113" s="19">
        <v>1</v>
      </c>
      <c r="AB113" s="19">
        <v>1</v>
      </c>
      <c r="AC113" s="19">
        <v>1</v>
      </c>
      <c r="AD113" s="19">
        <v>1</v>
      </c>
      <c r="AE113" s="19">
        <v>1</v>
      </c>
      <c r="AF113" s="19">
        <v>1</v>
      </c>
      <c r="AG113" s="19">
        <v>1</v>
      </c>
      <c r="AH113" s="19">
        <v>1</v>
      </c>
      <c r="AI113" s="19">
        <v>1</v>
      </c>
      <c r="AJ113" s="19">
        <v>1</v>
      </c>
      <c r="AK113" s="19">
        <v>1</v>
      </c>
      <c r="AL113" s="19">
        <v>1</v>
      </c>
      <c r="AM113" s="19">
        <v>1</v>
      </c>
      <c r="AN113" s="19">
        <v>1</v>
      </c>
      <c r="AO113" s="19">
        <v>1</v>
      </c>
      <c r="AP113" s="19">
        <v>1</v>
      </c>
      <c r="AQ113" s="19">
        <v>1</v>
      </c>
      <c r="AR113" s="19">
        <v>1</v>
      </c>
      <c r="AS113" s="19">
        <v>1</v>
      </c>
      <c r="AT113" s="19">
        <v>1</v>
      </c>
      <c r="AU113" s="19">
        <v>1</v>
      </c>
      <c r="AV113" s="19">
        <v>1</v>
      </c>
      <c r="AW113" s="19">
        <v>1</v>
      </c>
      <c r="AX113" s="19">
        <v>1</v>
      </c>
      <c r="AY113" s="19">
        <v>1</v>
      </c>
      <c r="AZ113" s="19">
        <v>1</v>
      </c>
      <c r="BA113" s="19">
        <v>1</v>
      </c>
      <c r="BB113" s="19">
        <v>1</v>
      </c>
      <c r="BC113" s="19">
        <v>1</v>
      </c>
      <c r="BD113" s="19">
        <v>1</v>
      </c>
      <c r="BE113" s="19">
        <v>1</v>
      </c>
      <c r="BF113" s="19">
        <v>1</v>
      </c>
      <c r="BG113" s="19">
        <v>1</v>
      </c>
      <c r="BH113" s="19">
        <v>1</v>
      </c>
      <c r="BI113" s="19">
        <v>1</v>
      </c>
      <c r="BJ113" s="19">
        <v>1</v>
      </c>
      <c r="BK113" s="19">
        <v>1</v>
      </c>
      <c r="BL113" s="19">
        <v>1</v>
      </c>
      <c r="BM113" s="19">
        <v>1</v>
      </c>
      <c r="BN113" s="19">
        <v>1</v>
      </c>
      <c r="BO113" s="19">
        <v>1</v>
      </c>
      <c r="BP113" s="19">
        <v>1</v>
      </c>
      <c r="BQ113" s="19">
        <v>1</v>
      </c>
      <c r="BR113" s="19">
        <v>1</v>
      </c>
      <c r="BS113" s="19">
        <v>1</v>
      </c>
      <c r="BT113" s="19">
        <v>1</v>
      </c>
      <c r="BU113" s="19">
        <v>1</v>
      </c>
      <c r="BV113" s="19">
        <v>1</v>
      </c>
      <c r="BW113" s="19">
        <v>1</v>
      </c>
      <c r="BX113" s="19">
        <v>1</v>
      </c>
      <c r="BY113" s="19">
        <v>1</v>
      </c>
      <c r="BZ113" s="19">
        <v>1</v>
      </c>
      <c r="CA113" s="19">
        <v>1</v>
      </c>
      <c r="CB113" s="19">
        <v>1</v>
      </c>
      <c r="CC113" s="19">
        <v>1</v>
      </c>
      <c r="CD113" s="19">
        <v>1</v>
      </c>
      <c r="CE113" s="19">
        <v>1</v>
      </c>
      <c r="CF113" s="19">
        <v>1</v>
      </c>
      <c r="CG113" s="19">
        <v>1</v>
      </c>
      <c r="CH113" s="19">
        <v>1</v>
      </c>
      <c r="CI113" s="19">
        <v>1</v>
      </c>
      <c r="CJ113" s="19">
        <v>1</v>
      </c>
      <c r="CK113" s="19">
        <v>1</v>
      </c>
      <c r="CL113" s="19">
        <v>1</v>
      </c>
      <c r="CM113" s="19">
        <v>0</v>
      </c>
      <c r="CN113" s="19">
        <v>0</v>
      </c>
      <c r="CO113" s="19">
        <v>1</v>
      </c>
      <c r="CP113" s="19">
        <v>0</v>
      </c>
      <c r="CQ113" s="19">
        <v>1</v>
      </c>
      <c r="CR113" s="19">
        <v>1</v>
      </c>
      <c r="CS113" s="19">
        <v>1</v>
      </c>
      <c r="CT113" s="19">
        <v>1</v>
      </c>
      <c r="CU113" s="19">
        <v>1</v>
      </c>
      <c r="CV113" s="19">
        <v>1</v>
      </c>
      <c r="CW113" s="19">
        <v>1</v>
      </c>
      <c r="CX113" s="19">
        <v>1</v>
      </c>
      <c r="CY113" s="19">
        <v>1</v>
      </c>
      <c r="CZ113" s="19">
        <v>1</v>
      </c>
      <c r="DA113" s="19">
        <v>1</v>
      </c>
      <c r="DB113" s="19">
        <v>0</v>
      </c>
      <c r="DC113" s="19">
        <v>1</v>
      </c>
      <c r="DD113" s="19">
        <v>1</v>
      </c>
      <c r="DE113" s="19">
        <v>1</v>
      </c>
      <c r="DF113" s="19">
        <v>1</v>
      </c>
      <c r="DG113" s="19">
        <v>1</v>
      </c>
      <c r="DH113" s="19">
        <v>1</v>
      </c>
      <c r="DI113" s="19">
        <v>1</v>
      </c>
      <c r="DJ113" s="19">
        <v>1</v>
      </c>
      <c r="DK113" s="19">
        <v>1</v>
      </c>
      <c r="DL113" s="19">
        <v>1</v>
      </c>
      <c r="DM113" s="19">
        <v>1</v>
      </c>
      <c r="DN113" s="19">
        <v>1</v>
      </c>
      <c r="DO113" s="19">
        <v>1</v>
      </c>
      <c r="DP113" s="19">
        <v>1</v>
      </c>
      <c r="DQ113" s="19">
        <v>1</v>
      </c>
      <c r="DR113" s="19">
        <v>1</v>
      </c>
      <c r="DS113" s="19">
        <v>1</v>
      </c>
      <c r="DT113" s="19">
        <v>1</v>
      </c>
      <c r="DU113" s="19">
        <v>1</v>
      </c>
      <c r="DV113" s="19">
        <v>1</v>
      </c>
      <c r="DW113" s="19">
        <v>1</v>
      </c>
      <c r="DX113" s="19">
        <v>1</v>
      </c>
      <c r="DY113" s="19">
        <v>1</v>
      </c>
      <c r="DZ113" s="19">
        <v>1</v>
      </c>
      <c r="EA113" s="19">
        <v>1</v>
      </c>
      <c r="EB113" s="19">
        <v>1</v>
      </c>
      <c r="EC113" s="19">
        <v>1</v>
      </c>
      <c r="ED113" s="19">
        <v>1</v>
      </c>
      <c r="EE113" s="19">
        <v>1</v>
      </c>
      <c r="EF113" s="19">
        <v>1</v>
      </c>
      <c r="EG113" s="19">
        <v>1</v>
      </c>
      <c r="EH113" s="19">
        <v>1</v>
      </c>
      <c r="EI113" s="19">
        <v>1</v>
      </c>
      <c r="EJ113" s="19">
        <v>1</v>
      </c>
      <c r="EK113" s="19">
        <v>1</v>
      </c>
      <c r="EL113" s="19">
        <v>1</v>
      </c>
      <c r="EM113" s="19">
        <v>1</v>
      </c>
      <c r="EN113" s="19">
        <v>1</v>
      </c>
      <c r="EO113" s="19">
        <v>1</v>
      </c>
      <c r="EP113" s="19">
        <v>1</v>
      </c>
      <c r="EQ113" s="19">
        <v>1</v>
      </c>
      <c r="ER113" s="19">
        <v>1</v>
      </c>
      <c r="ES113" s="19">
        <v>1</v>
      </c>
      <c r="ET113" s="19">
        <v>1</v>
      </c>
      <c r="EU113" s="19">
        <v>1</v>
      </c>
      <c r="EV113" s="19">
        <v>1</v>
      </c>
      <c r="EW113" s="19">
        <v>1</v>
      </c>
      <c r="EX113" s="19">
        <v>1</v>
      </c>
      <c r="EY113" s="19">
        <v>1</v>
      </c>
      <c r="EZ113" s="19">
        <v>1</v>
      </c>
      <c r="FA113" s="19">
        <v>1</v>
      </c>
      <c r="FB113" s="19">
        <v>1</v>
      </c>
      <c r="FC113" s="19">
        <v>1</v>
      </c>
      <c r="FD113" s="19">
        <v>1</v>
      </c>
      <c r="FE113" s="19">
        <v>1</v>
      </c>
      <c r="FF113" s="19">
        <v>1</v>
      </c>
      <c r="FG113" s="19">
        <v>1</v>
      </c>
      <c r="FH113" s="19">
        <v>1</v>
      </c>
      <c r="FI113" s="19">
        <v>1</v>
      </c>
      <c r="FJ113" s="19">
        <v>0</v>
      </c>
      <c r="FK113" s="19">
        <v>1</v>
      </c>
      <c r="FL113" s="19">
        <v>1</v>
      </c>
      <c r="FM113" s="19">
        <v>1</v>
      </c>
      <c r="FN113" s="19">
        <v>1</v>
      </c>
    </row>
    <row r="114" spans="1:170" s="24" customFormat="1" ht="27.75" customHeight="1" x14ac:dyDescent="0.25">
      <c r="A114" s="227" t="s">
        <v>607</v>
      </c>
      <c r="B114" s="228"/>
      <c r="C114" s="229"/>
      <c r="D114" s="38">
        <f>ROUND(SUM(D109:D113)*20,0)</f>
        <v>80</v>
      </c>
      <c r="E114" s="38">
        <f t="shared" ref="E114:BP114" si="509">ROUND(SUM(E109:E113)*20,0)</f>
        <v>100</v>
      </c>
      <c r="F114" s="38">
        <f t="shared" si="509"/>
        <v>100</v>
      </c>
      <c r="G114" s="38">
        <f t="shared" si="509"/>
        <v>100</v>
      </c>
      <c r="H114" s="38">
        <f t="shared" si="509"/>
        <v>80</v>
      </c>
      <c r="I114" s="38">
        <f t="shared" si="509"/>
        <v>100</v>
      </c>
      <c r="J114" s="38">
        <f t="shared" si="509"/>
        <v>100</v>
      </c>
      <c r="K114" s="38">
        <f t="shared" si="509"/>
        <v>60</v>
      </c>
      <c r="L114" s="38">
        <f t="shared" si="509"/>
        <v>100</v>
      </c>
      <c r="M114" s="38">
        <f t="shared" si="509"/>
        <v>100</v>
      </c>
      <c r="N114" s="38">
        <f t="shared" si="509"/>
        <v>100</v>
      </c>
      <c r="O114" s="38">
        <f t="shared" si="509"/>
        <v>100</v>
      </c>
      <c r="P114" s="38">
        <f t="shared" si="509"/>
        <v>100</v>
      </c>
      <c r="Q114" s="38">
        <f t="shared" si="509"/>
        <v>100</v>
      </c>
      <c r="R114" s="38">
        <f t="shared" si="509"/>
        <v>100</v>
      </c>
      <c r="S114" s="38">
        <f t="shared" si="509"/>
        <v>100</v>
      </c>
      <c r="T114" s="38">
        <f t="shared" si="509"/>
        <v>100</v>
      </c>
      <c r="U114" s="38">
        <f t="shared" si="509"/>
        <v>100</v>
      </c>
      <c r="V114" s="38">
        <f t="shared" si="509"/>
        <v>80</v>
      </c>
      <c r="W114" s="38">
        <f t="shared" si="509"/>
        <v>60</v>
      </c>
      <c r="X114" s="38">
        <f t="shared" si="509"/>
        <v>60</v>
      </c>
      <c r="Y114" s="38">
        <f t="shared" si="509"/>
        <v>100</v>
      </c>
      <c r="Z114" s="38">
        <f t="shared" si="509"/>
        <v>60</v>
      </c>
      <c r="AA114" s="38">
        <f t="shared" si="509"/>
        <v>100</v>
      </c>
      <c r="AB114" s="38">
        <f t="shared" si="509"/>
        <v>80</v>
      </c>
      <c r="AC114" s="38">
        <f t="shared" si="509"/>
        <v>80</v>
      </c>
      <c r="AD114" s="38">
        <f t="shared" si="509"/>
        <v>100</v>
      </c>
      <c r="AE114" s="38">
        <f t="shared" si="509"/>
        <v>100</v>
      </c>
      <c r="AF114" s="38">
        <f t="shared" si="509"/>
        <v>100</v>
      </c>
      <c r="AG114" s="38">
        <f t="shared" si="509"/>
        <v>80</v>
      </c>
      <c r="AH114" s="38">
        <f t="shared" si="509"/>
        <v>100</v>
      </c>
      <c r="AI114" s="38">
        <f t="shared" si="509"/>
        <v>80</v>
      </c>
      <c r="AJ114" s="38">
        <f t="shared" si="509"/>
        <v>80</v>
      </c>
      <c r="AK114" s="38">
        <f t="shared" si="509"/>
        <v>80</v>
      </c>
      <c r="AL114" s="38">
        <f t="shared" si="509"/>
        <v>100</v>
      </c>
      <c r="AM114" s="38">
        <f t="shared" si="509"/>
        <v>80</v>
      </c>
      <c r="AN114" s="38">
        <f t="shared" si="509"/>
        <v>100</v>
      </c>
      <c r="AO114" s="38">
        <f t="shared" si="509"/>
        <v>100</v>
      </c>
      <c r="AP114" s="38">
        <f t="shared" si="509"/>
        <v>100</v>
      </c>
      <c r="AQ114" s="38">
        <f t="shared" si="509"/>
        <v>100</v>
      </c>
      <c r="AR114" s="38">
        <f t="shared" si="509"/>
        <v>80</v>
      </c>
      <c r="AS114" s="38">
        <f t="shared" si="509"/>
        <v>60</v>
      </c>
      <c r="AT114" s="38">
        <f t="shared" si="509"/>
        <v>100</v>
      </c>
      <c r="AU114" s="38">
        <f t="shared" si="509"/>
        <v>100</v>
      </c>
      <c r="AV114" s="38">
        <f t="shared" si="509"/>
        <v>100</v>
      </c>
      <c r="AW114" s="38">
        <f t="shared" si="509"/>
        <v>100</v>
      </c>
      <c r="AX114" s="38">
        <f t="shared" si="509"/>
        <v>80</v>
      </c>
      <c r="AY114" s="38">
        <f t="shared" si="509"/>
        <v>100</v>
      </c>
      <c r="AZ114" s="38">
        <f t="shared" si="509"/>
        <v>100</v>
      </c>
      <c r="BA114" s="38">
        <f t="shared" si="509"/>
        <v>80</v>
      </c>
      <c r="BB114" s="38">
        <f t="shared" si="509"/>
        <v>100</v>
      </c>
      <c r="BC114" s="38">
        <f t="shared" si="509"/>
        <v>100</v>
      </c>
      <c r="BD114" s="38">
        <f t="shared" si="509"/>
        <v>100</v>
      </c>
      <c r="BE114" s="38">
        <f t="shared" si="509"/>
        <v>80</v>
      </c>
      <c r="BF114" s="38">
        <f t="shared" si="509"/>
        <v>80</v>
      </c>
      <c r="BG114" s="38">
        <f t="shared" si="509"/>
        <v>100</v>
      </c>
      <c r="BH114" s="38">
        <f t="shared" si="509"/>
        <v>100</v>
      </c>
      <c r="BI114" s="38">
        <f t="shared" si="509"/>
        <v>100</v>
      </c>
      <c r="BJ114" s="38">
        <f t="shared" si="509"/>
        <v>60</v>
      </c>
      <c r="BK114" s="38">
        <f t="shared" si="509"/>
        <v>100</v>
      </c>
      <c r="BL114" s="38">
        <f t="shared" si="509"/>
        <v>80</v>
      </c>
      <c r="BM114" s="38">
        <f t="shared" si="509"/>
        <v>80</v>
      </c>
      <c r="BN114" s="38">
        <f t="shared" si="509"/>
        <v>80</v>
      </c>
      <c r="BO114" s="38">
        <f t="shared" si="509"/>
        <v>80</v>
      </c>
      <c r="BP114" s="38">
        <f t="shared" si="509"/>
        <v>100</v>
      </c>
      <c r="BQ114" s="38">
        <f t="shared" ref="BQ114:EB114" si="510">ROUND(SUM(BQ109:BQ113)*20,0)</f>
        <v>80</v>
      </c>
      <c r="BR114" s="38">
        <f t="shared" si="510"/>
        <v>80</v>
      </c>
      <c r="BS114" s="38">
        <f t="shared" si="510"/>
        <v>80</v>
      </c>
      <c r="BT114" s="38">
        <f t="shared" si="510"/>
        <v>100</v>
      </c>
      <c r="BU114" s="38">
        <f t="shared" si="510"/>
        <v>100</v>
      </c>
      <c r="BV114" s="38">
        <f t="shared" si="510"/>
        <v>80</v>
      </c>
      <c r="BW114" s="38">
        <f t="shared" si="510"/>
        <v>100</v>
      </c>
      <c r="BX114" s="38">
        <f t="shared" si="510"/>
        <v>80</v>
      </c>
      <c r="BY114" s="38">
        <f t="shared" si="510"/>
        <v>100</v>
      </c>
      <c r="BZ114" s="38">
        <f t="shared" si="510"/>
        <v>80</v>
      </c>
      <c r="CA114" s="38">
        <f t="shared" si="510"/>
        <v>100</v>
      </c>
      <c r="CB114" s="38">
        <f t="shared" si="510"/>
        <v>60</v>
      </c>
      <c r="CC114" s="38">
        <f t="shared" si="510"/>
        <v>100</v>
      </c>
      <c r="CD114" s="38">
        <f t="shared" si="510"/>
        <v>100</v>
      </c>
      <c r="CE114" s="38">
        <f t="shared" si="510"/>
        <v>80</v>
      </c>
      <c r="CF114" s="38">
        <f t="shared" si="510"/>
        <v>40</v>
      </c>
      <c r="CG114" s="38">
        <f t="shared" si="510"/>
        <v>80</v>
      </c>
      <c r="CH114" s="38">
        <f t="shared" si="510"/>
        <v>80</v>
      </c>
      <c r="CI114" s="38">
        <f t="shared" si="510"/>
        <v>100</v>
      </c>
      <c r="CJ114" s="38">
        <f t="shared" si="510"/>
        <v>100</v>
      </c>
      <c r="CK114" s="38">
        <f t="shared" si="510"/>
        <v>100</v>
      </c>
      <c r="CL114" s="38">
        <f t="shared" si="510"/>
        <v>80</v>
      </c>
      <c r="CM114" s="38">
        <f t="shared" si="510"/>
        <v>0</v>
      </c>
      <c r="CN114" s="38">
        <f t="shared" si="510"/>
        <v>0</v>
      </c>
      <c r="CO114" s="38">
        <f t="shared" si="510"/>
        <v>100</v>
      </c>
      <c r="CP114" s="38">
        <f t="shared" si="510"/>
        <v>20</v>
      </c>
      <c r="CQ114" s="38">
        <f t="shared" si="510"/>
        <v>80</v>
      </c>
      <c r="CR114" s="38">
        <f t="shared" si="510"/>
        <v>40</v>
      </c>
      <c r="CS114" s="38">
        <f t="shared" si="510"/>
        <v>60</v>
      </c>
      <c r="CT114" s="38">
        <f t="shared" si="510"/>
        <v>80</v>
      </c>
      <c r="CU114" s="38">
        <f t="shared" si="510"/>
        <v>80</v>
      </c>
      <c r="CV114" s="38">
        <f t="shared" si="510"/>
        <v>100</v>
      </c>
      <c r="CW114" s="38">
        <f t="shared" si="510"/>
        <v>100</v>
      </c>
      <c r="CX114" s="38">
        <f t="shared" si="510"/>
        <v>60</v>
      </c>
      <c r="CY114" s="38">
        <f t="shared" si="510"/>
        <v>100</v>
      </c>
      <c r="CZ114" s="38">
        <f t="shared" si="510"/>
        <v>80</v>
      </c>
      <c r="DA114" s="38">
        <f t="shared" si="510"/>
        <v>100</v>
      </c>
      <c r="DB114" s="38">
        <f t="shared" si="510"/>
        <v>40</v>
      </c>
      <c r="DC114" s="38">
        <f t="shared" si="510"/>
        <v>100</v>
      </c>
      <c r="DD114" s="38">
        <f t="shared" si="510"/>
        <v>100</v>
      </c>
      <c r="DE114" s="38">
        <f t="shared" si="510"/>
        <v>100</v>
      </c>
      <c r="DF114" s="38">
        <f t="shared" si="510"/>
        <v>60</v>
      </c>
      <c r="DG114" s="38">
        <f t="shared" si="510"/>
        <v>100</v>
      </c>
      <c r="DH114" s="38">
        <f t="shared" si="510"/>
        <v>100</v>
      </c>
      <c r="DI114" s="38">
        <f t="shared" si="510"/>
        <v>80</v>
      </c>
      <c r="DJ114" s="38">
        <f t="shared" si="510"/>
        <v>100</v>
      </c>
      <c r="DK114" s="38">
        <f t="shared" si="510"/>
        <v>80</v>
      </c>
      <c r="DL114" s="38">
        <f t="shared" si="510"/>
        <v>100</v>
      </c>
      <c r="DM114" s="38">
        <f t="shared" si="510"/>
        <v>80</v>
      </c>
      <c r="DN114" s="38">
        <f t="shared" si="510"/>
        <v>80</v>
      </c>
      <c r="DO114" s="38">
        <f t="shared" si="510"/>
        <v>100</v>
      </c>
      <c r="DP114" s="38">
        <f t="shared" si="510"/>
        <v>80</v>
      </c>
      <c r="DQ114" s="38">
        <f t="shared" si="510"/>
        <v>100</v>
      </c>
      <c r="DR114" s="38">
        <f t="shared" si="510"/>
        <v>100</v>
      </c>
      <c r="DS114" s="38">
        <f t="shared" si="510"/>
        <v>100</v>
      </c>
      <c r="DT114" s="38">
        <f t="shared" si="510"/>
        <v>80</v>
      </c>
      <c r="DU114" s="38">
        <f t="shared" si="510"/>
        <v>100</v>
      </c>
      <c r="DV114" s="38">
        <f t="shared" si="510"/>
        <v>80</v>
      </c>
      <c r="DW114" s="38">
        <f t="shared" si="510"/>
        <v>100</v>
      </c>
      <c r="DX114" s="38">
        <f t="shared" si="510"/>
        <v>100</v>
      </c>
      <c r="DY114" s="38">
        <f t="shared" si="510"/>
        <v>80</v>
      </c>
      <c r="DZ114" s="38">
        <f t="shared" si="510"/>
        <v>80</v>
      </c>
      <c r="EA114" s="38">
        <f t="shared" si="510"/>
        <v>100</v>
      </c>
      <c r="EB114" s="38">
        <f t="shared" si="510"/>
        <v>60</v>
      </c>
      <c r="EC114" s="38">
        <f t="shared" ref="EC114:FN114" si="511">ROUND(SUM(EC109:EC113)*20,0)</f>
        <v>100</v>
      </c>
      <c r="ED114" s="38">
        <f t="shared" si="511"/>
        <v>100</v>
      </c>
      <c r="EE114" s="38">
        <f t="shared" si="511"/>
        <v>100</v>
      </c>
      <c r="EF114" s="38">
        <f t="shared" si="511"/>
        <v>100</v>
      </c>
      <c r="EG114" s="38">
        <f t="shared" si="511"/>
        <v>100</v>
      </c>
      <c r="EH114" s="38">
        <f t="shared" si="511"/>
        <v>100</v>
      </c>
      <c r="EI114" s="38">
        <f t="shared" si="511"/>
        <v>80</v>
      </c>
      <c r="EJ114" s="38">
        <f t="shared" si="511"/>
        <v>100</v>
      </c>
      <c r="EK114" s="38">
        <f t="shared" si="511"/>
        <v>100</v>
      </c>
      <c r="EL114" s="38">
        <f t="shared" si="511"/>
        <v>100</v>
      </c>
      <c r="EM114" s="38">
        <f t="shared" si="511"/>
        <v>100</v>
      </c>
      <c r="EN114" s="38">
        <f t="shared" si="511"/>
        <v>60</v>
      </c>
      <c r="EO114" s="38">
        <f t="shared" si="511"/>
        <v>100</v>
      </c>
      <c r="EP114" s="38">
        <f t="shared" si="511"/>
        <v>100</v>
      </c>
      <c r="EQ114" s="38">
        <f t="shared" si="511"/>
        <v>80</v>
      </c>
      <c r="ER114" s="38">
        <f t="shared" si="511"/>
        <v>100</v>
      </c>
      <c r="ES114" s="38">
        <f t="shared" si="511"/>
        <v>100</v>
      </c>
      <c r="ET114" s="38">
        <f t="shared" si="511"/>
        <v>100</v>
      </c>
      <c r="EU114" s="38">
        <f t="shared" si="511"/>
        <v>100</v>
      </c>
      <c r="EV114" s="38">
        <f t="shared" si="511"/>
        <v>80</v>
      </c>
      <c r="EW114" s="38">
        <f t="shared" si="511"/>
        <v>100</v>
      </c>
      <c r="EX114" s="38">
        <f t="shared" si="511"/>
        <v>60</v>
      </c>
      <c r="EY114" s="38">
        <f t="shared" si="511"/>
        <v>80</v>
      </c>
      <c r="EZ114" s="38">
        <f t="shared" si="511"/>
        <v>60</v>
      </c>
      <c r="FA114" s="38">
        <f t="shared" si="511"/>
        <v>100</v>
      </c>
      <c r="FB114" s="38">
        <f t="shared" si="511"/>
        <v>100</v>
      </c>
      <c r="FC114" s="38">
        <f t="shared" si="511"/>
        <v>60</v>
      </c>
      <c r="FD114" s="38">
        <f t="shared" si="511"/>
        <v>40</v>
      </c>
      <c r="FE114" s="38">
        <f t="shared" si="511"/>
        <v>60</v>
      </c>
      <c r="FF114" s="38">
        <f t="shared" si="511"/>
        <v>60</v>
      </c>
      <c r="FG114" s="38">
        <f t="shared" si="511"/>
        <v>100</v>
      </c>
      <c r="FH114" s="38">
        <f t="shared" si="511"/>
        <v>100</v>
      </c>
      <c r="FI114" s="38">
        <f t="shared" si="511"/>
        <v>40</v>
      </c>
      <c r="FJ114" s="38">
        <f t="shared" si="511"/>
        <v>60</v>
      </c>
      <c r="FK114" s="38">
        <f t="shared" si="511"/>
        <v>60</v>
      </c>
      <c r="FL114" s="38">
        <f t="shared" si="511"/>
        <v>40</v>
      </c>
      <c r="FM114" s="38">
        <f t="shared" si="511"/>
        <v>100</v>
      </c>
      <c r="FN114" s="38">
        <f t="shared" si="511"/>
        <v>60</v>
      </c>
    </row>
    <row r="115" spans="1:170" s="135" customFormat="1" ht="25.5" customHeight="1" x14ac:dyDescent="0.25">
      <c r="A115" s="3">
        <v>3</v>
      </c>
      <c r="B115" s="277" t="s">
        <v>114</v>
      </c>
      <c r="C115" s="245"/>
      <c r="D115" s="134" t="s">
        <v>5</v>
      </c>
      <c r="E115" s="134" t="s">
        <v>5</v>
      </c>
      <c r="F115" s="134" t="s">
        <v>5</v>
      </c>
      <c r="G115" s="134" t="s">
        <v>5</v>
      </c>
      <c r="H115" s="134" t="s">
        <v>5</v>
      </c>
      <c r="I115" s="134" t="s">
        <v>5</v>
      </c>
      <c r="J115" s="134" t="s">
        <v>5</v>
      </c>
      <c r="K115" s="134" t="s">
        <v>5</v>
      </c>
      <c r="L115" s="134" t="s">
        <v>5</v>
      </c>
      <c r="M115" s="134" t="s">
        <v>5</v>
      </c>
      <c r="N115" s="134" t="s">
        <v>5</v>
      </c>
      <c r="O115" s="134" t="s">
        <v>5</v>
      </c>
      <c r="P115" s="134" t="s">
        <v>5</v>
      </c>
      <c r="Q115" s="134" t="s">
        <v>5</v>
      </c>
      <c r="R115" s="134" t="s">
        <v>5</v>
      </c>
      <c r="S115" s="134" t="s">
        <v>5</v>
      </c>
      <c r="T115" s="134" t="s">
        <v>5</v>
      </c>
      <c r="U115" s="134" t="s">
        <v>5</v>
      </c>
      <c r="V115" s="134" t="s">
        <v>5</v>
      </c>
      <c r="W115" s="134" t="s">
        <v>5</v>
      </c>
      <c r="X115" s="134" t="s">
        <v>5</v>
      </c>
      <c r="Y115" s="134" t="s">
        <v>5</v>
      </c>
      <c r="Z115" s="134" t="s">
        <v>5</v>
      </c>
      <c r="AA115" s="134" t="s">
        <v>5</v>
      </c>
      <c r="AB115" s="134" t="s">
        <v>5</v>
      </c>
      <c r="AC115" s="134" t="s">
        <v>5</v>
      </c>
      <c r="AD115" s="134" t="s">
        <v>5</v>
      </c>
      <c r="AE115" s="134" t="s">
        <v>5</v>
      </c>
      <c r="AF115" s="134" t="s">
        <v>5</v>
      </c>
      <c r="AG115" s="134" t="s">
        <v>5</v>
      </c>
      <c r="AH115" s="134" t="s">
        <v>5</v>
      </c>
      <c r="AI115" s="134" t="s">
        <v>5</v>
      </c>
      <c r="AJ115" s="134" t="s">
        <v>5</v>
      </c>
      <c r="AK115" s="134" t="s">
        <v>5</v>
      </c>
      <c r="AL115" s="134" t="s">
        <v>5</v>
      </c>
      <c r="AM115" s="134" t="s">
        <v>5</v>
      </c>
      <c r="AN115" s="134" t="s">
        <v>5</v>
      </c>
      <c r="AO115" s="134" t="s">
        <v>5</v>
      </c>
      <c r="AP115" s="134" t="s">
        <v>5</v>
      </c>
      <c r="AQ115" s="134" t="s">
        <v>5</v>
      </c>
      <c r="AR115" s="134" t="s">
        <v>5</v>
      </c>
      <c r="AS115" s="134" t="s">
        <v>5</v>
      </c>
      <c r="AT115" s="134" t="s">
        <v>5</v>
      </c>
      <c r="AU115" s="134" t="s">
        <v>5</v>
      </c>
      <c r="AV115" s="134" t="s">
        <v>5</v>
      </c>
      <c r="AW115" s="134" t="s">
        <v>5</v>
      </c>
      <c r="AX115" s="134" t="s">
        <v>5</v>
      </c>
      <c r="AY115" s="134" t="s">
        <v>5</v>
      </c>
      <c r="AZ115" s="134" t="s">
        <v>5</v>
      </c>
      <c r="BA115" s="134" t="s">
        <v>5</v>
      </c>
      <c r="BB115" s="134" t="s">
        <v>5</v>
      </c>
      <c r="BC115" s="134" t="s">
        <v>5</v>
      </c>
      <c r="BD115" s="134" t="s">
        <v>5</v>
      </c>
      <c r="BE115" s="134" t="s">
        <v>5</v>
      </c>
      <c r="BF115" s="134" t="s">
        <v>5</v>
      </c>
      <c r="BG115" s="134" t="s">
        <v>5</v>
      </c>
      <c r="BH115" s="134" t="s">
        <v>5</v>
      </c>
      <c r="BI115" s="134" t="s">
        <v>5</v>
      </c>
      <c r="BJ115" s="134" t="s">
        <v>5</v>
      </c>
      <c r="BK115" s="134" t="s">
        <v>5</v>
      </c>
      <c r="BL115" s="134" t="s">
        <v>5</v>
      </c>
      <c r="BM115" s="134" t="s">
        <v>5</v>
      </c>
      <c r="BN115" s="134" t="s">
        <v>5</v>
      </c>
      <c r="BO115" s="134" t="s">
        <v>5</v>
      </c>
      <c r="BP115" s="134" t="s">
        <v>5</v>
      </c>
      <c r="BQ115" s="134" t="s">
        <v>5</v>
      </c>
      <c r="BR115" s="134" t="s">
        <v>5</v>
      </c>
      <c r="BS115" s="134" t="s">
        <v>5</v>
      </c>
      <c r="BT115" s="134" t="s">
        <v>5</v>
      </c>
      <c r="BU115" s="134" t="s">
        <v>5</v>
      </c>
      <c r="BV115" s="134" t="s">
        <v>5</v>
      </c>
      <c r="BW115" s="134" t="s">
        <v>5</v>
      </c>
      <c r="BX115" s="134" t="s">
        <v>5</v>
      </c>
      <c r="BY115" s="134" t="s">
        <v>5</v>
      </c>
      <c r="BZ115" s="134" t="s">
        <v>5</v>
      </c>
      <c r="CA115" s="134" t="s">
        <v>5</v>
      </c>
      <c r="CB115" s="134" t="s">
        <v>5</v>
      </c>
      <c r="CC115" s="134" t="s">
        <v>5</v>
      </c>
      <c r="CD115" s="134" t="s">
        <v>5</v>
      </c>
      <c r="CE115" s="134" t="s">
        <v>5</v>
      </c>
      <c r="CF115" s="134" t="s">
        <v>5</v>
      </c>
      <c r="CG115" s="134" t="s">
        <v>5</v>
      </c>
      <c r="CH115" s="134" t="s">
        <v>5</v>
      </c>
      <c r="CI115" s="134" t="s">
        <v>5</v>
      </c>
      <c r="CJ115" s="134" t="s">
        <v>5</v>
      </c>
      <c r="CK115" s="134" t="s">
        <v>5</v>
      </c>
      <c r="CL115" s="134" t="s">
        <v>5</v>
      </c>
      <c r="CM115" s="134" t="s">
        <v>5</v>
      </c>
      <c r="CN115" s="134" t="s">
        <v>5</v>
      </c>
      <c r="CO115" s="134" t="s">
        <v>5</v>
      </c>
      <c r="CP115" s="134" t="s">
        <v>5</v>
      </c>
      <c r="CQ115" s="134" t="s">
        <v>5</v>
      </c>
      <c r="CR115" s="134" t="s">
        <v>5</v>
      </c>
      <c r="CS115" s="134" t="s">
        <v>5</v>
      </c>
      <c r="CT115" s="134" t="s">
        <v>5</v>
      </c>
      <c r="CU115" s="134" t="s">
        <v>5</v>
      </c>
      <c r="CV115" s="134" t="s">
        <v>5</v>
      </c>
      <c r="CW115" s="134" t="s">
        <v>5</v>
      </c>
      <c r="CX115" s="134" t="s">
        <v>5</v>
      </c>
      <c r="CY115" s="134" t="s">
        <v>5</v>
      </c>
      <c r="CZ115" s="134" t="s">
        <v>5</v>
      </c>
      <c r="DA115" s="134" t="s">
        <v>5</v>
      </c>
      <c r="DB115" s="134" t="s">
        <v>5</v>
      </c>
      <c r="DC115" s="134" t="s">
        <v>5</v>
      </c>
      <c r="DD115" s="134" t="s">
        <v>5</v>
      </c>
      <c r="DE115" s="134" t="s">
        <v>5</v>
      </c>
      <c r="DF115" s="134" t="s">
        <v>5</v>
      </c>
      <c r="DG115" s="134" t="s">
        <v>5</v>
      </c>
      <c r="DH115" s="134" t="s">
        <v>5</v>
      </c>
      <c r="DI115" s="134" t="s">
        <v>5</v>
      </c>
      <c r="DJ115" s="134" t="s">
        <v>5</v>
      </c>
      <c r="DK115" s="134" t="s">
        <v>5</v>
      </c>
      <c r="DL115" s="134" t="s">
        <v>5</v>
      </c>
      <c r="DM115" s="134" t="s">
        <v>5</v>
      </c>
      <c r="DN115" s="134" t="s">
        <v>5</v>
      </c>
      <c r="DO115" s="134" t="s">
        <v>5</v>
      </c>
      <c r="DP115" s="134" t="s">
        <v>5</v>
      </c>
      <c r="DQ115" s="134" t="s">
        <v>5</v>
      </c>
      <c r="DR115" s="134" t="s">
        <v>5</v>
      </c>
      <c r="DS115" s="134" t="s">
        <v>5</v>
      </c>
      <c r="DT115" s="134" t="s">
        <v>5</v>
      </c>
      <c r="DU115" s="134" t="s">
        <v>5</v>
      </c>
      <c r="DV115" s="134" t="s">
        <v>5</v>
      </c>
      <c r="DW115" s="134" t="s">
        <v>5</v>
      </c>
      <c r="DX115" s="134" t="s">
        <v>5</v>
      </c>
      <c r="DY115" s="134" t="s">
        <v>5</v>
      </c>
      <c r="DZ115" s="134" t="s">
        <v>5</v>
      </c>
      <c r="EA115" s="134" t="s">
        <v>5</v>
      </c>
      <c r="EB115" s="134" t="s">
        <v>5</v>
      </c>
      <c r="EC115" s="134" t="s">
        <v>5</v>
      </c>
      <c r="ED115" s="134" t="s">
        <v>5</v>
      </c>
      <c r="EE115" s="134" t="s">
        <v>5</v>
      </c>
      <c r="EF115" s="134" t="s">
        <v>5</v>
      </c>
      <c r="EG115" s="134" t="s">
        <v>5</v>
      </c>
      <c r="EH115" s="134" t="s">
        <v>5</v>
      </c>
      <c r="EI115" s="134" t="s">
        <v>5</v>
      </c>
      <c r="EJ115" s="134" t="s">
        <v>5</v>
      </c>
      <c r="EK115" s="134" t="s">
        <v>5</v>
      </c>
      <c r="EL115" s="134" t="s">
        <v>5</v>
      </c>
      <c r="EM115" s="134" t="s">
        <v>5</v>
      </c>
      <c r="EN115" s="134" t="s">
        <v>5</v>
      </c>
      <c r="EO115" s="134" t="s">
        <v>5</v>
      </c>
      <c r="EP115" s="134" t="s">
        <v>5</v>
      </c>
      <c r="EQ115" s="134" t="s">
        <v>5</v>
      </c>
      <c r="ER115" s="134" t="s">
        <v>5</v>
      </c>
      <c r="ES115" s="134" t="s">
        <v>5</v>
      </c>
      <c r="ET115" s="134" t="s">
        <v>5</v>
      </c>
      <c r="EU115" s="134" t="s">
        <v>5</v>
      </c>
      <c r="EV115" s="134" t="s">
        <v>5</v>
      </c>
      <c r="EW115" s="134" t="s">
        <v>5</v>
      </c>
      <c r="EX115" s="134" t="s">
        <v>5</v>
      </c>
      <c r="EY115" s="134" t="s">
        <v>5</v>
      </c>
      <c r="EZ115" s="134" t="s">
        <v>5</v>
      </c>
      <c r="FA115" s="134" t="s">
        <v>5</v>
      </c>
      <c r="FB115" s="134" t="s">
        <v>5</v>
      </c>
      <c r="FC115" s="134" t="s">
        <v>5</v>
      </c>
      <c r="FD115" s="134" t="s">
        <v>5</v>
      </c>
      <c r="FE115" s="134" t="s">
        <v>5</v>
      </c>
      <c r="FF115" s="134" t="s">
        <v>5</v>
      </c>
      <c r="FG115" s="134" t="s">
        <v>5</v>
      </c>
      <c r="FH115" s="134" t="s">
        <v>5</v>
      </c>
      <c r="FI115" s="134" t="s">
        <v>5</v>
      </c>
      <c r="FJ115" s="134" t="s">
        <v>5</v>
      </c>
      <c r="FK115" s="134" t="s">
        <v>5</v>
      </c>
      <c r="FL115" s="134" t="s">
        <v>5</v>
      </c>
      <c r="FM115" s="134" t="s">
        <v>5</v>
      </c>
      <c r="FN115" s="134" t="s">
        <v>5</v>
      </c>
    </row>
    <row r="116" spans="1:170" s="33" customFormat="1" ht="31.5" customHeight="1" x14ac:dyDescent="0.25">
      <c r="A116" s="34" t="s">
        <v>115</v>
      </c>
      <c r="B116" s="278" t="s">
        <v>116</v>
      </c>
      <c r="C116" s="278"/>
      <c r="D116" s="32" t="s">
        <v>5</v>
      </c>
      <c r="E116" s="32" t="s">
        <v>5</v>
      </c>
      <c r="F116" s="32" t="s">
        <v>5</v>
      </c>
      <c r="G116" s="32" t="s">
        <v>5</v>
      </c>
      <c r="H116" s="32" t="s">
        <v>5</v>
      </c>
      <c r="I116" s="32" t="s">
        <v>5</v>
      </c>
      <c r="J116" s="32" t="s">
        <v>5</v>
      </c>
      <c r="K116" s="32" t="s">
        <v>5</v>
      </c>
      <c r="L116" s="32" t="s">
        <v>5</v>
      </c>
      <c r="M116" s="32" t="s">
        <v>5</v>
      </c>
      <c r="N116" s="32" t="s">
        <v>5</v>
      </c>
      <c r="O116" s="32" t="s">
        <v>5</v>
      </c>
      <c r="P116" s="32" t="s">
        <v>5</v>
      </c>
      <c r="Q116" s="32" t="s">
        <v>5</v>
      </c>
      <c r="R116" s="32" t="s">
        <v>5</v>
      </c>
      <c r="S116" s="32" t="s">
        <v>5</v>
      </c>
      <c r="T116" s="32" t="s">
        <v>5</v>
      </c>
      <c r="U116" s="32" t="s">
        <v>5</v>
      </c>
      <c r="V116" s="32" t="s">
        <v>5</v>
      </c>
      <c r="W116" s="32" t="s">
        <v>5</v>
      </c>
      <c r="X116" s="32" t="s">
        <v>5</v>
      </c>
      <c r="Y116" s="32" t="s">
        <v>5</v>
      </c>
      <c r="Z116" s="32" t="s">
        <v>5</v>
      </c>
      <c r="AA116" s="32" t="s">
        <v>5</v>
      </c>
      <c r="AB116" s="32" t="s">
        <v>5</v>
      </c>
      <c r="AC116" s="32" t="s">
        <v>5</v>
      </c>
      <c r="AD116" s="32" t="s">
        <v>5</v>
      </c>
      <c r="AE116" s="32" t="s">
        <v>5</v>
      </c>
      <c r="AF116" s="32" t="s">
        <v>5</v>
      </c>
      <c r="AG116" s="32" t="s">
        <v>5</v>
      </c>
      <c r="AH116" s="32" t="s">
        <v>5</v>
      </c>
      <c r="AI116" s="32" t="s">
        <v>5</v>
      </c>
      <c r="AJ116" s="32" t="s">
        <v>5</v>
      </c>
      <c r="AK116" s="32" t="s">
        <v>5</v>
      </c>
      <c r="AL116" s="32" t="s">
        <v>5</v>
      </c>
      <c r="AM116" s="32" t="s">
        <v>5</v>
      </c>
      <c r="AN116" s="32" t="s">
        <v>5</v>
      </c>
      <c r="AO116" s="32" t="s">
        <v>5</v>
      </c>
      <c r="AP116" s="32" t="s">
        <v>5</v>
      </c>
      <c r="AQ116" s="32" t="s">
        <v>5</v>
      </c>
      <c r="AR116" s="32" t="s">
        <v>5</v>
      </c>
      <c r="AS116" s="32" t="s">
        <v>5</v>
      </c>
      <c r="AT116" s="32" t="s">
        <v>5</v>
      </c>
      <c r="AU116" s="32" t="s">
        <v>5</v>
      </c>
      <c r="AV116" s="32" t="s">
        <v>5</v>
      </c>
      <c r="AW116" s="32" t="s">
        <v>5</v>
      </c>
      <c r="AX116" s="32" t="s">
        <v>5</v>
      </c>
      <c r="AY116" s="32" t="s">
        <v>5</v>
      </c>
      <c r="AZ116" s="32" t="s">
        <v>5</v>
      </c>
      <c r="BA116" s="32" t="s">
        <v>5</v>
      </c>
      <c r="BB116" s="32" t="s">
        <v>5</v>
      </c>
      <c r="BC116" s="32" t="s">
        <v>5</v>
      </c>
      <c r="BD116" s="32" t="s">
        <v>5</v>
      </c>
      <c r="BE116" s="32" t="s">
        <v>5</v>
      </c>
      <c r="BF116" s="32" t="s">
        <v>5</v>
      </c>
      <c r="BG116" s="32" t="s">
        <v>5</v>
      </c>
      <c r="BH116" s="32" t="s">
        <v>5</v>
      </c>
      <c r="BI116" s="32" t="s">
        <v>5</v>
      </c>
      <c r="BJ116" s="32" t="s">
        <v>5</v>
      </c>
      <c r="BK116" s="32" t="s">
        <v>5</v>
      </c>
      <c r="BL116" s="32" t="s">
        <v>5</v>
      </c>
      <c r="BM116" s="32" t="s">
        <v>5</v>
      </c>
      <c r="BN116" s="32" t="s">
        <v>5</v>
      </c>
      <c r="BO116" s="32" t="s">
        <v>5</v>
      </c>
      <c r="BP116" s="32" t="s">
        <v>5</v>
      </c>
      <c r="BQ116" s="32" t="s">
        <v>5</v>
      </c>
      <c r="BR116" s="32" t="s">
        <v>5</v>
      </c>
      <c r="BS116" s="32" t="s">
        <v>5</v>
      </c>
      <c r="BT116" s="32" t="s">
        <v>5</v>
      </c>
      <c r="BU116" s="32" t="s">
        <v>5</v>
      </c>
      <c r="BV116" s="32" t="s">
        <v>5</v>
      </c>
      <c r="BW116" s="32" t="s">
        <v>5</v>
      </c>
      <c r="BX116" s="32" t="s">
        <v>5</v>
      </c>
      <c r="BY116" s="32" t="s">
        <v>5</v>
      </c>
      <c r="BZ116" s="32" t="s">
        <v>5</v>
      </c>
      <c r="CA116" s="32" t="s">
        <v>5</v>
      </c>
      <c r="CB116" s="32" t="s">
        <v>5</v>
      </c>
      <c r="CC116" s="32" t="s">
        <v>5</v>
      </c>
      <c r="CD116" s="32" t="s">
        <v>5</v>
      </c>
      <c r="CE116" s="32" t="s">
        <v>5</v>
      </c>
      <c r="CF116" s="32" t="s">
        <v>5</v>
      </c>
      <c r="CG116" s="32" t="s">
        <v>5</v>
      </c>
      <c r="CH116" s="32" t="s">
        <v>5</v>
      </c>
      <c r="CI116" s="32" t="s">
        <v>5</v>
      </c>
      <c r="CJ116" s="32" t="s">
        <v>5</v>
      </c>
      <c r="CK116" s="32" t="s">
        <v>5</v>
      </c>
      <c r="CL116" s="32" t="s">
        <v>5</v>
      </c>
      <c r="CM116" s="32" t="s">
        <v>5</v>
      </c>
      <c r="CN116" s="32" t="s">
        <v>5</v>
      </c>
      <c r="CO116" s="32" t="s">
        <v>5</v>
      </c>
      <c r="CP116" s="32" t="s">
        <v>5</v>
      </c>
      <c r="CQ116" s="32" t="s">
        <v>5</v>
      </c>
      <c r="CR116" s="32" t="s">
        <v>5</v>
      </c>
      <c r="CS116" s="32" t="s">
        <v>5</v>
      </c>
      <c r="CT116" s="32" t="s">
        <v>5</v>
      </c>
      <c r="CU116" s="32" t="s">
        <v>5</v>
      </c>
      <c r="CV116" s="32" t="s">
        <v>5</v>
      </c>
      <c r="CW116" s="32" t="s">
        <v>5</v>
      </c>
      <c r="CX116" s="32" t="s">
        <v>5</v>
      </c>
      <c r="CY116" s="32" t="s">
        <v>5</v>
      </c>
      <c r="CZ116" s="32" t="s">
        <v>5</v>
      </c>
      <c r="DA116" s="32" t="s">
        <v>5</v>
      </c>
      <c r="DB116" s="32" t="s">
        <v>5</v>
      </c>
      <c r="DC116" s="32" t="s">
        <v>5</v>
      </c>
      <c r="DD116" s="32" t="s">
        <v>5</v>
      </c>
      <c r="DE116" s="32" t="s">
        <v>5</v>
      </c>
      <c r="DF116" s="32" t="s">
        <v>5</v>
      </c>
      <c r="DG116" s="32" t="s">
        <v>5</v>
      </c>
      <c r="DH116" s="32" t="s">
        <v>5</v>
      </c>
      <c r="DI116" s="32" t="s">
        <v>5</v>
      </c>
      <c r="DJ116" s="32" t="s">
        <v>5</v>
      </c>
      <c r="DK116" s="32" t="s">
        <v>5</v>
      </c>
      <c r="DL116" s="32" t="s">
        <v>5</v>
      </c>
      <c r="DM116" s="32" t="s">
        <v>5</v>
      </c>
      <c r="DN116" s="32" t="s">
        <v>5</v>
      </c>
      <c r="DO116" s="32" t="s">
        <v>5</v>
      </c>
      <c r="DP116" s="32" t="s">
        <v>5</v>
      </c>
      <c r="DQ116" s="32" t="s">
        <v>5</v>
      </c>
      <c r="DR116" s="32" t="s">
        <v>5</v>
      </c>
      <c r="DS116" s="32" t="s">
        <v>5</v>
      </c>
      <c r="DT116" s="32" t="s">
        <v>5</v>
      </c>
      <c r="DU116" s="32" t="s">
        <v>5</v>
      </c>
      <c r="DV116" s="32" t="s">
        <v>5</v>
      </c>
      <c r="DW116" s="32" t="s">
        <v>5</v>
      </c>
      <c r="DX116" s="32" t="s">
        <v>5</v>
      </c>
      <c r="DY116" s="32" t="s">
        <v>5</v>
      </c>
      <c r="DZ116" s="32" t="s">
        <v>5</v>
      </c>
      <c r="EA116" s="32" t="s">
        <v>5</v>
      </c>
      <c r="EB116" s="32" t="s">
        <v>5</v>
      </c>
      <c r="EC116" s="32" t="s">
        <v>5</v>
      </c>
      <c r="ED116" s="32" t="s">
        <v>5</v>
      </c>
      <c r="EE116" s="32" t="s">
        <v>5</v>
      </c>
      <c r="EF116" s="32" t="s">
        <v>5</v>
      </c>
      <c r="EG116" s="32" t="s">
        <v>5</v>
      </c>
      <c r="EH116" s="32" t="s">
        <v>5</v>
      </c>
      <c r="EI116" s="32" t="s">
        <v>5</v>
      </c>
      <c r="EJ116" s="32" t="s">
        <v>5</v>
      </c>
      <c r="EK116" s="32" t="s">
        <v>5</v>
      </c>
      <c r="EL116" s="32" t="s">
        <v>5</v>
      </c>
      <c r="EM116" s="32" t="s">
        <v>5</v>
      </c>
      <c r="EN116" s="32" t="s">
        <v>5</v>
      </c>
      <c r="EO116" s="32" t="s">
        <v>5</v>
      </c>
      <c r="EP116" s="32" t="s">
        <v>5</v>
      </c>
      <c r="EQ116" s="32" t="s">
        <v>5</v>
      </c>
      <c r="ER116" s="32" t="s">
        <v>5</v>
      </c>
      <c r="ES116" s="32" t="s">
        <v>5</v>
      </c>
      <c r="ET116" s="32" t="s">
        <v>5</v>
      </c>
      <c r="EU116" s="32" t="s">
        <v>5</v>
      </c>
      <c r="EV116" s="32" t="s">
        <v>5</v>
      </c>
      <c r="EW116" s="32" t="s">
        <v>5</v>
      </c>
      <c r="EX116" s="32" t="s">
        <v>5</v>
      </c>
      <c r="EY116" s="32" t="s">
        <v>5</v>
      </c>
      <c r="EZ116" s="32" t="s">
        <v>5</v>
      </c>
      <c r="FA116" s="32" t="s">
        <v>5</v>
      </c>
      <c r="FB116" s="32" t="s">
        <v>5</v>
      </c>
      <c r="FC116" s="32" t="s">
        <v>5</v>
      </c>
      <c r="FD116" s="32" t="s">
        <v>5</v>
      </c>
      <c r="FE116" s="32" t="s">
        <v>5</v>
      </c>
      <c r="FF116" s="32" t="s">
        <v>5</v>
      </c>
      <c r="FG116" s="32" t="s">
        <v>5</v>
      </c>
      <c r="FH116" s="32" t="s">
        <v>5</v>
      </c>
      <c r="FI116" s="32" t="s">
        <v>5</v>
      </c>
      <c r="FJ116" s="32" t="s">
        <v>5</v>
      </c>
      <c r="FK116" s="32" t="s">
        <v>5</v>
      </c>
      <c r="FL116" s="32" t="s">
        <v>5</v>
      </c>
      <c r="FM116" s="32" t="s">
        <v>5</v>
      </c>
      <c r="FN116" s="32" t="s">
        <v>5</v>
      </c>
    </row>
    <row r="117" spans="1:170" s="14" customFormat="1" ht="31.5" customHeight="1" x14ac:dyDescent="0.25">
      <c r="A117" s="247" t="s">
        <v>117</v>
      </c>
      <c r="B117" s="232" t="s">
        <v>118</v>
      </c>
      <c r="C117" s="233"/>
      <c r="D117" s="21" t="s">
        <v>5</v>
      </c>
      <c r="E117" s="21" t="s">
        <v>5</v>
      </c>
      <c r="F117" s="21" t="s">
        <v>5</v>
      </c>
      <c r="G117" s="21" t="s">
        <v>5</v>
      </c>
      <c r="H117" s="21" t="s">
        <v>5</v>
      </c>
      <c r="I117" s="21" t="s">
        <v>5</v>
      </c>
      <c r="J117" s="21" t="s">
        <v>5</v>
      </c>
      <c r="K117" s="21" t="s">
        <v>5</v>
      </c>
      <c r="L117" s="21" t="s">
        <v>5</v>
      </c>
      <c r="M117" s="21" t="s">
        <v>5</v>
      </c>
      <c r="N117" s="21" t="s">
        <v>5</v>
      </c>
      <c r="O117" s="21" t="s">
        <v>5</v>
      </c>
      <c r="P117" s="21" t="s">
        <v>5</v>
      </c>
      <c r="Q117" s="21" t="s">
        <v>5</v>
      </c>
      <c r="R117" s="21" t="s">
        <v>5</v>
      </c>
      <c r="S117" s="21" t="s">
        <v>5</v>
      </c>
      <c r="T117" s="21" t="s">
        <v>5</v>
      </c>
      <c r="U117" s="21" t="s">
        <v>5</v>
      </c>
      <c r="V117" s="21" t="s">
        <v>5</v>
      </c>
      <c r="W117" s="21" t="s">
        <v>5</v>
      </c>
      <c r="X117" s="21" t="s">
        <v>5</v>
      </c>
      <c r="Y117" s="21" t="s">
        <v>5</v>
      </c>
      <c r="Z117" s="21" t="s">
        <v>5</v>
      </c>
      <c r="AA117" s="21" t="s">
        <v>5</v>
      </c>
      <c r="AB117" s="21" t="s">
        <v>5</v>
      </c>
      <c r="AC117" s="21" t="s">
        <v>5</v>
      </c>
      <c r="AD117" s="21" t="s">
        <v>5</v>
      </c>
      <c r="AE117" s="21" t="s">
        <v>5</v>
      </c>
      <c r="AF117" s="21" t="s">
        <v>5</v>
      </c>
      <c r="AG117" s="21" t="s">
        <v>5</v>
      </c>
      <c r="AH117" s="21" t="s">
        <v>5</v>
      </c>
      <c r="AI117" s="21" t="s">
        <v>5</v>
      </c>
      <c r="AJ117" s="21" t="s">
        <v>5</v>
      </c>
      <c r="AK117" s="21" t="s">
        <v>5</v>
      </c>
      <c r="AL117" s="21" t="s">
        <v>5</v>
      </c>
      <c r="AM117" s="21" t="s">
        <v>5</v>
      </c>
      <c r="AN117" s="21" t="s">
        <v>5</v>
      </c>
      <c r="AO117" s="21" t="s">
        <v>5</v>
      </c>
      <c r="AP117" s="21" t="s">
        <v>5</v>
      </c>
      <c r="AQ117" s="21" t="s">
        <v>5</v>
      </c>
      <c r="AR117" s="21" t="s">
        <v>5</v>
      </c>
      <c r="AS117" s="21" t="s">
        <v>5</v>
      </c>
      <c r="AT117" s="21" t="s">
        <v>5</v>
      </c>
      <c r="AU117" s="21" t="s">
        <v>5</v>
      </c>
      <c r="AV117" s="21" t="s">
        <v>5</v>
      </c>
      <c r="AW117" s="21" t="s">
        <v>5</v>
      </c>
      <c r="AX117" s="21" t="s">
        <v>5</v>
      </c>
      <c r="AY117" s="21" t="s">
        <v>5</v>
      </c>
      <c r="AZ117" s="21" t="s">
        <v>5</v>
      </c>
      <c r="BA117" s="21" t="s">
        <v>5</v>
      </c>
      <c r="BB117" s="21" t="s">
        <v>5</v>
      </c>
      <c r="BC117" s="21" t="s">
        <v>5</v>
      </c>
      <c r="BD117" s="21" t="s">
        <v>5</v>
      </c>
      <c r="BE117" s="21" t="s">
        <v>5</v>
      </c>
      <c r="BF117" s="21" t="s">
        <v>5</v>
      </c>
      <c r="BG117" s="21" t="s">
        <v>5</v>
      </c>
      <c r="BH117" s="21" t="s">
        <v>5</v>
      </c>
      <c r="BI117" s="21" t="s">
        <v>5</v>
      </c>
      <c r="BJ117" s="21" t="s">
        <v>5</v>
      </c>
      <c r="BK117" s="21" t="s">
        <v>5</v>
      </c>
      <c r="BL117" s="21" t="s">
        <v>5</v>
      </c>
      <c r="BM117" s="21" t="s">
        <v>5</v>
      </c>
      <c r="BN117" s="21" t="s">
        <v>5</v>
      </c>
      <c r="BO117" s="21" t="s">
        <v>5</v>
      </c>
      <c r="BP117" s="21" t="s">
        <v>5</v>
      </c>
      <c r="BQ117" s="21" t="s">
        <v>5</v>
      </c>
      <c r="BR117" s="21" t="s">
        <v>5</v>
      </c>
      <c r="BS117" s="21" t="s">
        <v>5</v>
      </c>
      <c r="BT117" s="21" t="s">
        <v>5</v>
      </c>
      <c r="BU117" s="21" t="s">
        <v>5</v>
      </c>
      <c r="BV117" s="21" t="s">
        <v>5</v>
      </c>
      <c r="BW117" s="21" t="s">
        <v>5</v>
      </c>
      <c r="BX117" s="21" t="s">
        <v>5</v>
      </c>
      <c r="BY117" s="21" t="s">
        <v>5</v>
      </c>
      <c r="BZ117" s="21" t="s">
        <v>5</v>
      </c>
      <c r="CA117" s="21" t="s">
        <v>5</v>
      </c>
      <c r="CB117" s="21" t="s">
        <v>5</v>
      </c>
      <c r="CC117" s="21" t="s">
        <v>5</v>
      </c>
      <c r="CD117" s="21" t="s">
        <v>5</v>
      </c>
      <c r="CE117" s="21" t="s">
        <v>5</v>
      </c>
      <c r="CF117" s="21" t="s">
        <v>5</v>
      </c>
      <c r="CG117" s="21" t="s">
        <v>5</v>
      </c>
      <c r="CH117" s="21" t="s">
        <v>5</v>
      </c>
      <c r="CI117" s="21" t="s">
        <v>5</v>
      </c>
      <c r="CJ117" s="21" t="s">
        <v>5</v>
      </c>
      <c r="CK117" s="21" t="s">
        <v>5</v>
      </c>
      <c r="CL117" s="21" t="s">
        <v>5</v>
      </c>
      <c r="CM117" s="21" t="s">
        <v>5</v>
      </c>
      <c r="CN117" s="21" t="s">
        <v>5</v>
      </c>
      <c r="CO117" s="21" t="s">
        <v>5</v>
      </c>
      <c r="CP117" s="21" t="s">
        <v>5</v>
      </c>
      <c r="CQ117" s="21" t="s">
        <v>5</v>
      </c>
      <c r="CR117" s="21" t="s">
        <v>5</v>
      </c>
      <c r="CS117" s="21" t="s">
        <v>5</v>
      </c>
      <c r="CT117" s="21" t="s">
        <v>5</v>
      </c>
      <c r="CU117" s="21" t="s">
        <v>5</v>
      </c>
      <c r="CV117" s="21" t="s">
        <v>5</v>
      </c>
      <c r="CW117" s="21" t="s">
        <v>5</v>
      </c>
      <c r="CX117" s="21" t="s">
        <v>5</v>
      </c>
      <c r="CY117" s="21" t="s">
        <v>5</v>
      </c>
      <c r="CZ117" s="21" t="s">
        <v>5</v>
      </c>
      <c r="DA117" s="21" t="s">
        <v>5</v>
      </c>
      <c r="DB117" s="21" t="s">
        <v>5</v>
      </c>
      <c r="DC117" s="21" t="s">
        <v>5</v>
      </c>
      <c r="DD117" s="21" t="s">
        <v>5</v>
      </c>
      <c r="DE117" s="21" t="s">
        <v>5</v>
      </c>
      <c r="DF117" s="21" t="s">
        <v>5</v>
      </c>
      <c r="DG117" s="21" t="s">
        <v>5</v>
      </c>
      <c r="DH117" s="21" t="s">
        <v>5</v>
      </c>
      <c r="DI117" s="21" t="s">
        <v>5</v>
      </c>
      <c r="DJ117" s="21" t="s">
        <v>5</v>
      </c>
      <c r="DK117" s="21" t="s">
        <v>5</v>
      </c>
      <c r="DL117" s="21" t="s">
        <v>5</v>
      </c>
      <c r="DM117" s="21" t="s">
        <v>5</v>
      </c>
      <c r="DN117" s="21" t="s">
        <v>5</v>
      </c>
      <c r="DO117" s="21" t="s">
        <v>5</v>
      </c>
      <c r="DP117" s="21" t="s">
        <v>5</v>
      </c>
      <c r="DQ117" s="21" t="s">
        <v>5</v>
      </c>
      <c r="DR117" s="21" t="s">
        <v>5</v>
      </c>
      <c r="DS117" s="21" t="s">
        <v>5</v>
      </c>
      <c r="DT117" s="21" t="s">
        <v>5</v>
      </c>
      <c r="DU117" s="21" t="s">
        <v>5</v>
      </c>
      <c r="DV117" s="21" t="s">
        <v>5</v>
      </c>
      <c r="DW117" s="21" t="s">
        <v>5</v>
      </c>
      <c r="DX117" s="21" t="s">
        <v>5</v>
      </c>
      <c r="DY117" s="21" t="s">
        <v>5</v>
      </c>
      <c r="DZ117" s="21" t="s">
        <v>5</v>
      </c>
      <c r="EA117" s="21" t="s">
        <v>5</v>
      </c>
      <c r="EB117" s="21" t="s">
        <v>5</v>
      </c>
      <c r="EC117" s="21" t="s">
        <v>5</v>
      </c>
      <c r="ED117" s="21" t="s">
        <v>5</v>
      </c>
      <c r="EE117" s="21" t="s">
        <v>5</v>
      </c>
      <c r="EF117" s="21" t="s">
        <v>5</v>
      </c>
      <c r="EG117" s="21" t="s">
        <v>5</v>
      </c>
      <c r="EH117" s="21" t="s">
        <v>5</v>
      </c>
      <c r="EI117" s="21" t="s">
        <v>5</v>
      </c>
      <c r="EJ117" s="21" t="s">
        <v>5</v>
      </c>
      <c r="EK117" s="21" t="s">
        <v>5</v>
      </c>
      <c r="EL117" s="21" t="s">
        <v>5</v>
      </c>
      <c r="EM117" s="21" t="s">
        <v>5</v>
      </c>
      <c r="EN117" s="21" t="s">
        <v>5</v>
      </c>
      <c r="EO117" s="21" t="s">
        <v>5</v>
      </c>
      <c r="EP117" s="21" t="s">
        <v>5</v>
      </c>
      <c r="EQ117" s="21" t="s">
        <v>5</v>
      </c>
      <c r="ER117" s="21" t="s">
        <v>5</v>
      </c>
      <c r="ES117" s="21" t="s">
        <v>5</v>
      </c>
      <c r="ET117" s="21" t="s">
        <v>5</v>
      </c>
      <c r="EU117" s="21" t="s">
        <v>5</v>
      </c>
      <c r="EV117" s="21" t="s">
        <v>5</v>
      </c>
      <c r="EW117" s="21" t="s">
        <v>5</v>
      </c>
      <c r="EX117" s="21" t="s">
        <v>5</v>
      </c>
      <c r="EY117" s="21" t="s">
        <v>5</v>
      </c>
      <c r="EZ117" s="21" t="s">
        <v>5</v>
      </c>
      <c r="FA117" s="21" t="s">
        <v>5</v>
      </c>
      <c r="FB117" s="21" t="s">
        <v>5</v>
      </c>
      <c r="FC117" s="21" t="s">
        <v>5</v>
      </c>
      <c r="FD117" s="21" t="s">
        <v>5</v>
      </c>
      <c r="FE117" s="21" t="s">
        <v>5</v>
      </c>
      <c r="FF117" s="21" t="s">
        <v>5</v>
      </c>
      <c r="FG117" s="21" t="s">
        <v>5</v>
      </c>
      <c r="FH117" s="21" t="s">
        <v>5</v>
      </c>
      <c r="FI117" s="21" t="s">
        <v>5</v>
      </c>
      <c r="FJ117" s="21" t="s">
        <v>5</v>
      </c>
      <c r="FK117" s="21" t="s">
        <v>5</v>
      </c>
      <c r="FL117" s="21" t="s">
        <v>5</v>
      </c>
      <c r="FM117" s="21" t="s">
        <v>5</v>
      </c>
      <c r="FN117" s="21" t="s">
        <v>5</v>
      </c>
    </row>
    <row r="118" spans="1:170" ht="15.75" x14ac:dyDescent="0.25">
      <c r="A118" s="247"/>
      <c r="B118" s="251" t="s">
        <v>119</v>
      </c>
      <c r="C118" s="252"/>
      <c r="D118" s="17">
        <v>0</v>
      </c>
      <c r="E118" s="17">
        <v>1</v>
      </c>
      <c r="F118" s="17">
        <v>1</v>
      </c>
      <c r="G118" s="17">
        <v>1</v>
      </c>
      <c r="H118" s="17">
        <v>0</v>
      </c>
      <c r="I118" s="17">
        <v>1</v>
      </c>
      <c r="J118" s="17">
        <v>1</v>
      </c>
      <c r="K118" s="17">
        <v>1</v>
      </c>
      <c r="L118" s="17">
        <v>1</v>
      </c>
      <c r="M118" s="17">
        <v>1</v>
      </c>
      <c r="N118" s="17">
        <v>1</v>
      </c>
      <c r="O118" s="17">
        <v>0</v>
      </c>
      <c r="P118" s="17">
        <v>1</v>
      </c>
      <c r="Q118" s="17">
        <v>1</v>
      </c>
      <c r="R118" s="17">
        <v>0</v>
      </c>
      <c r="S118" s="17">
        <v>1</v>
      </c>
      <c r="T118" s="17">
        <v>1</v>
      </c>
      <c r="U118" s="17">
        <v>0</v>
      </c>
      <c r="V118" s="17">
        <v>1</v>
      </c>
      <c r="W118" s="17">
        <v>1</v>
      </c>
      <c r="X118" s="17">
        <v>1</v>
      </c>
      <c r="Y118" s="17">
        <v>1</v>
      </c>
      <c r="Z118" s="17">
        <v>1</v>
      </c>
      <c r="AA118" s="17">
        <v>0</v>
      </c>
      <c r="AB118" s="17">
        <v>1</v>
      </c>
      <c r="AC118" s="17">
        <v>1</v>
      </c>
      <c r="AD118" s="17">
        <v>1</v>
      </c>
      <c r="AE118" s="17">
        <v>1</v>
      </c>
      <c r="AF118" s="17">
        <v>1</v>
      </c>
      <c r="AG118" s="17">
        <v>0</v>
      </c>
      <c r="AH118" s="17">
        <v>1</v>
      </c>
      <c r="AI118" s="17">
        <v>1</v>
      </c>
      <c r="AJ118" s="17">
        <v>0</v>
      </c>
      <c r="AK118" s="17">
        <v>1</v>
      </c>
      <c r="AL118" s="17">
        <v>1</v>
      </c>
      <c r="AM118" s="17">
        <v>1</v>
      </c>
      <c r="AN118" s="17">
        <v>1</v>
      </c>
      <c r="AO118" s="17">
        <v>1</v>
      </c>
      <c r="AP118" s="17">
        <v>1</v>
      </c>
      <c r="AQ118" s="17">
        <v>1</v>
      </c>
      <c r="AR118" s="17">
        <v>1</v>
      </c>
      <c r="AS118" s="17">
        <v>1</v>
      </c>
      <c r="AT118" s="17">
        <v>1</v>
      </c>
      <c r="AU118" s="17">
        <v>1</v>
      </c>
      <c r="AV118" s="17">
        <v>1</v>
      </c>
      <c r="AW118" s="17">
        <v>1</v>
      </c>
      <c r="AX118" s="17">
        <v>1</v>
      </c>
      <c r="AY118" s="17">
        <v>1</v>
      </c>
      <c r="AZ118" s="17">
        <v>1</v>
      </c>
      <c r="BA118" s="17">
        <v>1</v>
      </c>
      <c r="BB118" s="17">
        <v>1</v>
      </c>
      <c r="BC118" s="17">
        <v>1</v>
      </c>
      <c r="BD118" s="17">
        <v>1</v>
      </c>
      <c r="BE118" s="17">
        <v>1</v>
      </c>
      <c r="BF118" s="17">
        <v>1</v>
      </c>
      <c r="BG118" s="17">
        <v>1</v>
      </c>
      <c r="BH118" s="17">
        <v>1</v>
      </c>
      <c r="BI118" s="17">
        <v>1</v>
      </c>
      <c r="BJ118" s="17">
        <v>1</v>
      </c>
      <c r="BK118" s="17">
        <v>1</v>
      </c>
      <c r="BL118" s="17">
        <v>1</v>
      </c>
      <c r="BM118" s="17">
        <v>0</v>
      </c>
      <c r="BN118" s="17">
        <v>0</v>
      </c>
      <c r="BO118" s="17">
        <v>1</v>
      </c>
      <c r="BP118" s="17">
        <v>0</v>
      </c>
      <c r="BQ118" s="17">
        <v>0</v>
      </c>
      <c r="BR118" s="17">
        <v>0</v>
      </c>
      <c r="BS118" s="17">
        <v>0</v>
      </c>
      <c r="BT118" s="17">
        <v>1</v>
      </c>
      <c r="BU118" s="17">
        <v>1</v>
      </c>
      <c r="BV118" s="17">
        <v>1</v>
      </c>
      <c r="BW118" s="17">
        <v>1</v>
      </c>
      <c r="BX118" s="17">
        <v>1</v>
      </c>
      <c r="BY118" s="17">
        <v>1</v>
      </c>
      <c r="BZ118" s="17">
        <v>0</v>
      </c>
      <c r="CA118" s="17">
        <v>1</v>
      </c>
      <c r="CB118" s="17">
        <v>1</v>
      </c>
      <c r="CC118" s="17">
        <v>1</v>
      </c>
      <c r="CD118" s="17">
        <v>1</v>
      </c>
      <c r="CE118" s="17">
        <v>1</v>
      </c>
      <c r="CF118" s="17">
        <v>0</v>
      </c>
      <c r="CG118" s="17">
        <v>1</v>
      </c>
      <c r="CH118" s="17">
        <v>1</v>
      </c>
      <c r="CI118" s="17">
        <v>1</v>
      </c>
      <c r="CJ118" s="17">
        <v>0</v>
      </c>
      <c r="CK118" s="17">
        <v>1</v>
      </c>
      <c r="CL118" s="17">
        <v>0</v>
      </c>
      <c r="CM118" s="17">
        <v>0</v>
      </c>
      <c r="CN118" s="17">
        <v>0</v>
      </c>
      <c r="CO118" s="17">
        <v>0</v>
      </c>
      <c r="CP118" s="17">
        <v>0</v>
      </c>
      <c r="CQ118" s="17">
        <v>1</v>
      </c>
      <c r="CR118" s="17">
        <v>1</v>
      </c>
      <c r="CS118" s="17">
        <v>0</v>
      </c>
      <c r="CT118" s="17">
        <v>1</v>
      </c>
      <c r="CU118" s="17">
        <v>1</v>
      </c>
      <c r="CV118" s="17">
        <v>1</v>
      </c>
      <c r="CW118" s="17">
        <v>1</v>
      </c>
      <c r="CX118" s="17">
        <v>1</v>
      </c>
      <c r="CY118" s="17">
        <v>1</v>
      </c>
      <c r="CZ118" s="17">
        <v>1</v>
      </c>
      <c r="DA118" s="17">
        <v>1</v>
      </c>
      <c r="DB118" s="17">
        <v>1</v>
      </c>
      <c r="DC118" s="17">
        <v>1</v>
      </c>
      <c r="DD118" s="17">
        <v>1</v>
      </c>
      <c r="DE118" s="17">
        <v>1</v>
      </c>
      <c r="DF118" s="17">
        <v>1</v>
      </c>
      <c r="DG118" s="17">
        <v>1</v>
      </c>
      <c r="DH118" s="17">
        <v>1</v>
      </c>
      <c r="DI118" s="17">
        <v>1</v>
      </c>
      <c r="DJ118" s="17">
        <v>0</v>
      </c>
      <c r="DK118" s="17">
        <v>1</v>
      </c>
      <c r="DL118" s="17">
        <v>1</v>
      </c>
      <c r="DM118" s="17">
        <v>1</v>
      </c>
      <c r="DN118" s="17">
        <v>0</v>
      </c>
      <c r="DO118" s="17">
        <v>1</v>
      </c>
      <c r="DP118" s="17">
        <v>0</v>
      </c>
      <c r="DQ118" s="17">
        <v>1</v>
      </c>
      <c r="DR118" s="17">
        <v>0</v>
      </c>
      <c r="DS118" s="17">
        <v>1</v>
      </c>
      <c r="DT118" s="17">
        <v>1</v>
      </c>
      <c r="DU118" s="17">
        <v>1</v>
      </c>
      <c r="DV118" s="17">
        <v>1</v>
      </c>
      <c r="DW118" s="17">
        <v>1</v>
      </c>
      <c r="DX118" s="17">
        <v>0</v>
      </c>
      <c r="DY118" s="17">
        <v>1</v>
      </c>
      <c r="DZ118" s="17">
        <v>0</v>
      </c>
      <c r="EA118" s="17">
        <v>1</v>
      </c>
      <c r="EB118" s="17">
        <v>1</v>
      </c>
      <c r="EC118" s="17">
        <v>1</v>
      </c>
      <c r="ED118" s="17">
        <v>1</v>
      </c>
      <c r="EE118" s="17">
        <v>1</v>
      </c>
      <c r="EF118" s="17">
        <v>0</v>
      </c>
      <c r="EG118" s="17">
        <v>1</v>
      </c>
      <c r="EH118" s="17">
        <v>0</v>
      </c>
      <c r="EI118" s="17">
        <v>0</v>
      </c>
      <c r="EJ118" s="17">
        <v>1</v>
      </c>
      <c r="EK118" s="17">
        <v>1</v>
      </c>
      <c r="EL118" s="17">
        <v>1</v>
      </c>
      <c r="EM118" s="17">
        <v>0</v>
      </c>
      <c r="EN118" s="17">
        <v>1</v>
      </c>
      <c r="EO118" s="17">
        <v>1</v>
      </c>
      <c r="EP118" s="17">
        <v>1</v>
      </c>
      <c r="EQ118" s="17">
        <v>0</v>
      </c>
      <c r="ER118" s="17">
        <v>1</v>
      </c>
      <c r="ES118" s="17">
        <v>1</v>
      </c>
      <c r="ET118" s="17">
        <v>1</v>
      </c>
      <c r="EU118" s="17">
        <v>0</v>
      </c>
      <c r="EV118" s="17">
        <v>1</v>
      </c>
      <c r="EW118" s="17">
        <v>1</v>
      </c>
      <c r="EX118" s="17">
        <v>1</v>
      </c>
      <c r="EY118" s="17">
        <v>1</v>
      </c>
      <c r="EZ118" s="17">
        <v>1</v>
      </c>
      <c r="FA118" s="17">
        <v>1</v>
      </c>
      <c r="FB118" s="17">
        <v>0</v>
      </c>
      <c r="FC118" s="17">
        <v>1</v>
      </c>
      <c r="FD118" s="17">
        <v>1</v>
      </c>
      <c r="FE118" s="17">
        <v>1</v>
      </c>
      <c r="FF118" s="17">
        <v>1</v>
      </c>
      <c r="FG118" s="17">
        <v>0</v>
      </c>
      <c r="FH118" s="17">
        <v>1</v>
      </c>
      <c r="FI118" s="17">
        <v>1</v>
      </c>
      <c r="FJ118" s="17">
        <v>1</v>
      </c>
      <c r="FK118" s="17">
        <v>1</v>
      </c>
      <c r="FL118" s="17">
        <v>0</v>
      </c>
      <c r="FM118" s="17">
        <v>1</v>
      </c>
      <c r="FN118" s="17">
        <v>0</v>
      </c>
    </row>
    <row r="119" spans="1:170" ht="15.75" x14ac:dyDescent="0.25">
      <c r="A119" s="247"/>
      <c r="B119" s="251" t="s">
        <v>120</v>
      </c>
      <c r="C119" s="252"/>
      <c r="D119" s="17">
        <v>0</v>
      </c>
      <c r="E119" s="17">
        <v>1</v>
      </c>
      <c r="F119" s="17">
        <v>1</v>
      </c>
      <c r="G119" s="17">
        <v>0</v>
      </c>
      <c r="H119" s="17">
        <v>0</v>
      </c>
      <c r="I119" s="17">
        <v>0</v>
      </c>
      <c r="J119" s="17">
        <v>0</v>
      </c>
      <c r="K119" s="17">
        <v>0</v>
      </c>
      <c r="L119" s="17">
        <v>0</v>
      </c>
      <c r="M119" s="17">
        <v>1</v>
      </c>
      <c r="N119" s="17">
        <v>0</v>
      </c>
      <c r="O119" s="17">
        <v>0</v>
      </c>
      <c r="P119" s="17">
        <v>0</v>
      </c>
      <c r="Q119" s="17">
        <v>1</v>
      </c>
      <c r="R119" s="17">
        <v>1</v>
      </c>
      <c r="S119" s="17">
        <v>1</v>
      </c>
      <c r="T119" s="17">
        <v>0</v>
      </c>
      <c r="U119" s="17">
        <v>0</v>
      </c>
      <c r="V119" s="17">
        <v>1</v>
      </c>
      <c r="W119" s="17">
        <v>1</v>
      </c>
      <c r="X119" s="17">
        <v>0</v>
      </c>
      <c r="Y119" s="17">
        <v>0</v>
      </c>
      <c r="Z119" s="17">
        <v>0</v>
      </c>
      <c r="AA119" s="17">
        <v>1</v>
      </c>
      <c r="AB119" s="17">
        <v>1</v>
      </c>
      <c r="AC119" s="17">
        <v>0</v>
      </c>
      <c r="AD119" s="17">
        <v>0</v>
      </c>
      <c r="AE119" s="17">
        <v>0</v>
      </c>
      <c r="AF119" s="17">
        <v>1</v>
      </c>
      <c r="AG119" s="17">
        <v>0</v>
      </c>
      <c r="AH119" s="17">
        <v>0</v>
      </c>
      <c r="AI119" s="17">
        <v>1</v>
      </c>
      <c r="AJ119" s="17">
        <v>0</v>
      </c>
      <c r="AK119" s="17">
        <v>0</v>
      </c>
      <c r="AL119" s="17">
        <v>0</v>
      </c>
      <c r="AM119" s="17">
        <v>0</v>
      </c>
      <c r="AN119" s="17">
        <v>1</v>
      </c>
      <c r="AO119" s="17">
        <v>1</v>
      </c>
      <c r="AP119" s="17">
        <v>1</v>
      </c>
      <c r="AQ119" s="17">
        <v>1</v>
      </c>
      <c r="AR119" s="17">
        <v>0</v>
      </c>
      <c r="AS119" s="17">
        <v>0</v>
      </c>
      <c r="AT119" s="17">
        <v>0</v>
      </c>
      <c r="AU119" s="17">
        <v>0</v>
      </c>
      <c r="AV119" s="17">
        <v>1</v>
      </c>
      <c r="AW119" s="17">
        <v>0</v>
      </c>
      <c r="AX119" s="17">
        <v>1</v>
      </c>
      <c r="AY119" s="17">
        <v>0</v>
      </c>
      <c r="AZ119" s="17">
        <v>0</v>
      </c>
      <c r="BA119" s="17">
        <v>0</v>
      </c>
      <c r="BB119" s="17">
        <v>0</v>
      </c>
      <c r="BC119" s="17">
        <v>0</v>
      </c>
      <c r="BD119" s="17">
        <v>0</v>
      </c>
      <c r="BE119" s="17">
        <v>1</v>
      </c>
      <c r="BF119" s="17">
        <v>1</v>
      </c>
      <c r="BG119" s="17">
        <v>1</v>
      </c>
      <c r="BH119" s="17">
        <v>1</v>
      </c>
      <c r="BI119" s="17">
        <v>1</v>
      </c>
      <c r="BJ119" s="17">
        <v>0</v>
      </c>
      <c r="BK119" s="17">
        <v>0</v>
      </c>
      <c r="BL119" s="17">
        <v>0</v>
      </c>
      <c r="BM119" s="17">
        <v>0</v>
      </c>
      <c r="BN119" s="17">
        <v>0</v>
      </c>
      <c r="BO119" s="17">
        <v>0</v>
      </c>
      <c r="BP119" s="17">
        <v>0</v>
      </c>
      <c r="BQ119" s="17">
        <v>0</v>
      </c>
      <c r="BR119" s="17">
        <v>0</v>
      </c>
      <c r="BS119" s="17">
        <v>0</v>
      </c>
      <c r="BT119" s="17">
        <v>0</v>
      </c>
      <c r="BU119" s="17">
        <v>1</v>
      </c>
      <c r="BV119" s="17">
        <v>1</v>
      </c>
      <c r="BW119" s="17">
        <v>1</v>
      </c>
      <c r="BX119" s="17">
        <v>0</v>
      </c>
      <c r="BY119" s="17">
        <v>0</v>
      </c>
      <c r="BZ119" s="17">
        <v>0</v>
      </c>
      <c r="CA119" s="17">
        <v>0</v>
      </c>
      <c r="CB119" s="17">
        <v>0</v>
      </c>
      <c r="CC119" s="17">
        <v>1</v>
      </c>
      <c r="CD119" s="17">
        <v>1</v>
      </c>
      <c r="CE119" s="17">
        <v>0</v>
      </c>
      <c r="CF119" s="17">
        <v>0</v>
      </c>
      <c r="CG119" s="17">
        <v>0</v>
      </c>
      <c r="CH119" s="17">
        <v>0</v>
      </c>
      <c r="CI119" s="17">
        <v>0</v>
      </c>
      <c r="CJ119" s="17">
        <v>1</v>
      </c>
      <c r="CK119" s="17">
        <v>0</v>
      </c>
      <c r="CL119" s="17">
        <v>1</v>
      </c>
      <c r="CM119" s="17">
        <v>0</v>
      </c>
      <c r="CN119" s="17">
        <v>0</v>
      </c>
      <c r="CO119" s="17">
        <v>0</v>
      </c>
      <c r="CP119" s="17">
        <v>0</v>
      </c>
      <c r="CQ119" s="17">
        <v>0</v>
      </c>
      <c r="CR119" s="17">
        <v>0</v>
      </c>
      <c r="CS119" s="17">
        <v>0</v>
      </c>
      <c r="CT119" s="17">
        <v>0</v>
      </c>
      <c r="CU119" s="17">
        <v>1</v>
      </c>
      <c r="CV119" s="17">
        <v>0</v>
      </c>
      <c r="CW119" s="17">
        <v>0</v>
      </c>
      <c r="CX119" s="17">
        <v>0</v>
      </c>
      <c r="CY119" s="17">
        <v>0</v>
      </c>
      <c r="CZ119" s="17">
        <v>0</v>
      </c>
      <c r="DA119" s="17">
        <v>0</v>
      </c>
      <c r="DB119" s="17">
        <v>0</v>
      </c>
      <c r="DC119" s="17">
        <v>1</v>
      </c>
      <c r="DD119" s="17">
        <v>0</v>
      </c>
      <c r="DE119" s="17">
        <v>0</v>
      </c>
      <c r="DF119" s="17">
        <v>0</v>
      </c>
      <c r="DG119" s="17">
        <v>1</v>
      </c>
      <c r="DH119" s="17">
        <v>0</v>
      </c>
      <c r="DI119" s="17">
        <v>0</v>
      </c>
      <c r="DJ119" s="17">
        <v>0</v>
      </c>
      <c r="DK119" s="17">
        <v>0</v>
      </c>
      <c r="DL119" s="17">
        <v>0</v>
      </c>
      <c r="DM119" s="17">
        <v>0</v>
      </c>
      <c r="DN119" s="17">
        <v>0</v>
      </c>
      <c r="DO119" s="17">
        <v>1</v>
      </c>
      <c r="DP119" s="17">
        <v>0</v>
      </c>
      <c r="DQ119" s="17">
        <v>0</v>
      </c>
      <c r="DR119" s="17">
        <v>0</v>
      </c>
      <c r="DS119" s="17">
        <v>0</v>
      </c>
      <c r="DT119" s="17">
        <v>0</v>
      </c>
      <c r="DU119" s="17">
        <v>1</v>
      </c>
      <c r="DV119" s="17">
        <v>0</v>
      </c>
      <c r="DW119" s="17">
        <v>0</v>
      </c>
      <c r="DX119" s="17">
        <v>0</v>
      </c>
      <c r="DY119" s="17">
        <v>0</v>
      </c>
      <c r="DZ119" s="17">
        <v>1</v>
      </c>
      <c r="EA119" s="17">
        <v>1</v>
      </c>
      <c r="EB119" s="17">
        <v>0</v>
      </c>
      <c r="EC119" s="17">
        <v>1</v>
      </c>
      <c r="ED119" s="17">
        <v>0</v>
      </c>
      <c r="EE119" s="17">
        <v>1</v>
      </c>
      <c r="EF119" s="17">
        <v>0</v>
      </c>
      <c r="EG119" s="17">
        <v>0</v>
      </c>
      <c r="EH119" s="17">
        <v>0</v>
      </c>
      <c r="EI119" s="17">
        <v>0</v>
      </c>
      <c r="EJ119" s="17">
        <v>0</v>
      </c>
      <c r="EK119" s="17">
        <v>0</v>
      </c>
      <c r="EL119" s="17">
        <v>1</v>
      </c>
      <c r="EM119" s="17">
        <v>0</v>
      </c>
      <c r="EN119" s="17">
        <v>0</v>
      </c>
      <c r="EO119" s="17">
        <v>0</v>
      </c>
      <c r="EP119" s="17">
        <v>1</v>
      </c>
      <c r="EQ119" s="17">
        <v>0</v>
      </c>
      <c r="ER119" s="17">
        <v>1</v>
      </c>
      <c r="ES119" s="17">
        <v>1</v>
      </c>
      <c r="ET119" s="17">
        <v>1</v>
      </c>
      <c r="EU119" s="17">
        <v>0</v>
      </c>
      <c r="EV119" s="17">
        <v>0</v>
      </c>
      <c r="EW119" s="17">
        <v>1</v>
      </c>
      <c r="EX119" s="17">
        <v>0</v>
      </c>
      <c r="EY119" s="17">
        <v>0</v>
      </c>
      <c r="EZ119" s="17">
        <v>0</v>
      </c>
      <c r="FA119" s="17">
        <v>0</v>
      </c>
      <c r="FB119" s="17">
        <v>0</v>
      </c>
      <c r="FC119" s="17">
        <v>0</v>
      </c>
      <c r="FD119" s="17">
        <v>0</v>
      </c>
      <c r="FE119" s="17">
        <v>0</v>
      </c>
      <c r="FF119" s="17">
        <v>0</v>
      </c>
      <c r="FG119" s="17">
        <v>0</v>
      </c>
      <c r="FH119" s="17">
        <v>0</v>
      </c>
      <c r="FI119" s="17">
        <v>0</v>
      </c>
      <c r="FJ119" s="17">
        <v>0</v>
      </c>
      <c r="FK119" s="17">
        <v>0</v>
      </c>
      <c r="FL119" s="17">
        <v>0</v>
      </c>
      <c r="FM119" s="17">
        <v>0</v>
      </c>
      <c r="FN119" s="17">
        <v>0</v>
      </c>
    </row>
    <row r="120" spans="1:170" ht="15.75" x14ac:dyDescent="0.25">
      <c r="A120" s="247"/>
      <c r="B120" s="251" t="s">
        <v>121</v>
      </c>
      <c r="C120" s="252"/>
      <c r="D120" s="19">
        <v>0</v>
      </c>
      <c r="E120" s="19">
        <v>0</v>
      </c>
      <c r="F120" s="19">
        <v>0</v>
      </c>
      <c r="G120" s="19">
        <v>1</v>
      </c>
      <c r="H120" s="19">
        <v>0</v>
      </c>
      <c r="I120" s="19">
        <v>1</v>
      </c>
      <c r="J120" s="19">
        <v>1</v>
      </c>
      <c r="K120" s="19">
        <v>1</v>
      </c>
      <c r="L120" s="19">
        <v>0</v>
      </c>
      <c r="M120" s="19">
        <v>1</v>
      </c>
      <c r="N120" s="19">
        <v>1</v>
      </c>
      <c r="O120" s="19">
        <v>1</v>
      </c>
      <c r="P120" s="19">
        <v>1</v>
      </c>
      <c r="Q120" s="19">
        <v>1</v>
      </c>
      <c r="R120" s="19">
        <v>1</v>
      </c>
      <c r="S120" s="19">
        <v>1</v>
      </c>
      <c r="T120" s="19">
        <v>1</v>
      </c>
      <c r="U120" s="19">
        <v>0</v>
      </c>
      <c r="V120" s="19">
        <v>1</v>
      </c>
      <c r="W120" s="19">
        <v>1</v>
      </c>
      <c r="X120" s="19">
        <v>1</v>
      </c>
      <c r="Y120" s="19">
        <v>1</v>
      </c>
      <c r="Z120" s="19">
        <v>0</v>
      </c>
      <c r="AA120" s="19">
        <v>0</v>
      </c>
      <c r="AB120" s="19">
        <v>1</v>
      </c>
      <c r="AC120" s="19">
        <v>0</v>
      </c>
      <c r="AD120" s="19">
        <v>1</v>
      </c>
      <c r="AE120" s="19">
        <v>0</v>
      </c>
      <c r="AF120" s="19">
        <v>1</v>
      </c>
      <c r="AG120" s="19">
        <v>0</v>
      </c>
      <c r="AH120" s="19">
        <v>0</v>
      </c>
      <c r="AI120" s="19">
        <v>0</v>
      </c>
      <c r="AJ120" s="19">
        <v>0</v>
      </c>
      <c r="AK120" s="19">
        <v>0</v>
      </c>
      <c r="AL120" s="19">
        <v>0</v>
      </c>
      <c r="AM120" s="19">
        <v>0</v>
      </c>
      <c r="AN120" s="19">
        <v>1</v>
      </c>
      <c r="AO120" s="19">
        <v>0</v>
      </c>
      <c r="AP120" s="19">
        <v>1</v>
      </c>
      <c r="AQ120" s="19">
        <v>0</v>
      </c>
      <c r="AR120" s="19">
        <v>0</v>
      </c>
      <c r="AS120" s="19">
        <v>0</v>
      </c>
      <c r="AT120" s="19">
        <v>0</v>
      </c>
      <c r="AU120" s="19">
        <v>1</v>
      </c>
      <c r="AV120" s="19">
        <v>0</v>
      </c>
      <c r="AW120" s="19">
        <v>1</v>
      </c>
      <c r="AX120" s="19">
        <v>0</v>
      </c>
      <c r="AY120" s="19">
        <v>1</v>
      </c>
      <c r="AZ120" s="19">
        <v>0</v>
      </c>
      <c r="BA120" s="19">
        <v>0</v>
      </c>
      <c r="BB120" s="19">
        <v>0</v>
      </c>
      <c r="BC120" s="19">
        <v>0</v>
      </c>
      <c r="BD120" s="19">
        <v>0</v>
      </c>
      <c r="BE120" s="19">
        <v>1</v>
      </c>
      <c r="BF120" s="19">
        <v>1</v>
      </c>
      <c r="BG120" s="19">
        <v>0</v>
      </c>
      <c r="BH120" s="19">
        <v>0</v>
      </c>
      <c r="BI120" s="19">
        <v>0</v>
      </c>
      <c r="BJ120" s="19">
        <v>0</v>
      </c>
      <c r="BK120" s="19">
        <v>1</v>
      </c>
      <c r="BL120" s="19">
        <v>1</v>
      </c>
      <c r="BM120" s="19">
        <v>0</v>
      </c>
      <c r="BN120" s="19">
        <v>1</v>
      </c>
      <c r="BO120" s="19">
        <v>1</v>
      </c>
      <c r="BP120" s="19">
        <v>0</v>
      </c>
      <c r="BQ120" s="19">
        <v>1</v>
      </c>
      <c r="BR120" s="19">
        <v>0</v>
      </c>
      <c r="BS120" s="19">
        <v>0</v>
      </c>
      <c r="BT120" s="19">
        <v>0</v>
      </c>
      <c r="BU120" s="19">
        <v>0</v>
      </c>
      <c r="BV120" s="19">
        <v>0</v>
      </c>
      <c r="BW120" s="19">
        <v>0</v>
      </c>
      <c r="BX120" s="19">
        <v>0</v>
      </c>
      <c r="BY120" s="19">
        <v>0</v>
      </c>
      <c r="BZ120" s="19">
        <v>0</v>
      </c>
      <c r="CA120" s="19">
        <v>1</v>
      </c>
      <c r="CB120" s="19">
        <v>0</v>
      </c>
      <c r="CC120" s="19">
        <v>0</v>
      </c>
      <c r="CD120" s="19">
        <v>0</v>
      </c>
      <c r="CE120" s="19">
        <v>0</v>
      </c>
      <c r="CF120" s="19">
        <v>0</v>
      </c>
      <c r="CG120" s="19">
        <v>0</v>
      </c>
      <c r="CH120" s="19">
        <v>0</v>
      </c>
      <c r="CI120" s="19">
        <v>0</v>
      </c>
      <c r="CJ120" s="19">
        <v>0</v>
      </c>
      <c r="CK120" s="19">
        <v>0</v>
      </c>
      <c r="CL120" s="19">
        <v>0</v>
      </c>
      <c r="CM120" s="19">
        <v>0</v>
      </c>
      <c r="CN120" s="19">
        <v>0</v>
      </c>
      <c r="CO120" s="19">
        <v>0</v>
      </c>
      <c r="CP120" s="19">
        <v>0</v>
      </c>
      <c r="CQ120" s="19">
        <v>1</v>
      </c>
      <c r="CR120" s="19">
        <v>0</v>
      </c>
      <c r="CS120" s="19">
        <v>0</v>
      </c>
      <c r="CT120" s="19">
        <v>1</v>
      </c>
      <c r="CU120" s="19">
        <v>1</v>
      </c>
      <c r="CV120" s="19">
        <v>0</v>
      </c>
      <c r="CW120" s="19">
        <v>0</v>
      </c>
      <c r="CX120" s="19">
        <v>0</v>
      </c>
      <c r="CY120" s="19">
        <v>1</v>
      </c>
      <c r="CZ120" s="19">
        <v>0</v>
      </c>
      <c r="DA120" s="19">
        <v>0</v>
      </c>
      <c r="DB120" s="19">
        <v>0</v>
      </c>
      <c r="DC120" s="19">
        <v>1</v>
      </c>
      <c r="DD120" s="19">
        <v>0</v>
      </c>
      <c r="DE120" s="19">
        <v>0</v>
      </c>
      <c r="DF120" s="19">
        <v>1</v>
      </c>
      <c r="DG120" s="19">
        <v>0</v>
      </c>
      <c r="DH120" s="19">
        <v>0</v>
      </c>
      <c r="DI120" s="19">
        <v>0</v>
      </c>
      <c r="DJ120" s="19">
        <v>0</v>
      </c>
      <c r="DK120" s="19">
        <v>0</v>
      </c>
      <c r="DL120" s="19">
        <v>1</v>
      </c>
      <c r="DM120" s="19">
        <v>0</v>
      </c>
      <c r="DN120" s="19">
        <v>0</v>
      </c>
      <c r="DO120" s="19">
        <v>0</v>
      </c>
      <c r="DP120" s="19">
        <v>0</v>
      </c>
      <c r="DQ120" s="19">
        <v>0</v>
      </c>
      <c r="DR120" s="19">
        <v>0</v>
      </c>
      <c r="DS120" s="19">
        <v>1</v>
      </c>
      <c r="DT120" s="19">
        <v>0</v>
      </c>
      <c r="DU120" s="19">
        <v>1</v>
      </c>
      <c r="DV120" s="19">
        <v>0</v>
      </c>
      <c r="DW120" s="19">
        <v>0</v>
      </c>
      <c r="DX120" s="19">
        <v>0</v>
      </c>
      <c r="DY120" s="19">
        <v>0</v>
      </c>
      <c r="DZ120" s="19">
        <v>0</v>
      </c>
      <c r="EA120" s="19">
        <v>0</v>
      </c>
      <c r="EB120" s="19">
        <v>0</v>
      </c>
      <c r="EC120" s="19">
        <v>1</v>
      </c>
      <c r="ED120" s="19">
        <v>0</v>
      </c>
      <c r="EE120" s="19">
        <v>0</v>
      </c>
      <c r="EF120" s="19">
        <v>0</v>
      </c>
      <c r="EG120" s="19">
        <v>0</v>
      </c>
      <c r="EH120" s="19">
        <v>0</v>
      </c>
      <c r="EI120" s="19">
        <v>0</v>
      </c>
      <c r="EJ120" s="19">
        <v>0</v>
      </c>
      <c r="EK120" s="19">
        <v>0</v>
      </c>
      <c r="EL120" s="19">
        <v>1</v>
      </c>
      <c r="EM120" s="19">
        <v>0</v>
      </c>
      <c r="EN120" s="19">
        <v>0</v>
      </c>
      <c r="EO120" s="19">
        <v>0</v>
      </c>
      <c r="EP120" s="19">
        <v>1</v>
      </c>
      <c r="EQ120" s="19">
        <v>0</v>
      </c>
      <c r="ER120" s="19">
        <v>0</v>
      </c>
      <c r="ES120" s="19">
        <v>0</v>
      </c>
      <c r="ET120" s="19">
        <v>0</v>
      </c>
      <c r="EU120" s="19">
        <v>0</v>
      </c>
      <c r="EV120" s="19">
        <v>0</v>
      </c>
      <c r="EW120" s="19">
        <v>1</v>
      </c>
      <c r="EX120" s="19">
        <v>0</v>
      </c>
      <c r="EY120" s="19">
        <v>0</v>
      </c>
      <c r="EZ120" s="19">
        <v>0</v>
      </c>
      <c r="FA120" s="19">
        <v>0</v>
      </c>
      <c r="FB120" s="19">
        <v>0</v>
      </c>
      <c r="FC120" s="19">
        <v>0</v>
      </c>
      <c r="FD120" s="19">
        <v>0</v>
      </c>
      <c r="FE120" s="19">
        <v>1</v>
      </c>
      <c r="FF120" s="19">
        <v>0</v>
      </c>
      <c r="FG120" s="19">
        <v>0</v>
      </c>
      <c r="FH120" s="19">
        <v>0</v>
      </c>
      <c r="FI120" s="19">
        <v>0</v>
      </c>
      <c r="FJ120" s="19">
        <v>0</v>
      </c>
      <c r="FK120" s="19">
        <v>0</v>
      </c>
      <c r="FL120" s="19">
        <v>0</v>
      </c>
      <c r="FM120" s="19">
        <v>0</v>
      </c>
      <c r="FN120" s="19">
        <v>0</v>
      </c>
    </row>
    <row r="121" spans="1:170" ht="15.75" x14ac:dyDescent="0.25">
      <c r="A121" s="247"/>
      <c r="B121" s="251" t="s">
        <v>122</v>
      </c>
      <c r="C121" s="252"/>
      <c r="D121" s="17">
        <v>0</v>
      </c>
      <c r="E121" s="17">
        <v>0</v>
      </c>
      <c r="F121" s="17">
        <v>0</v>
      </c>
      <c r="G121" s="17">
        <v>0</v>
      </c>
      <c r="H121" s="17">
        <v>0</v>
      </c>
      <c r="I121" s="17">
        <v>0</v>
      </c>
      <c r="J121" s="17">
        <v>0</v>
      </c>
      <c r="K121" s="17">
        <v>0</v>
      </c>
      <c r="L121" s="17">
        <v>0</v>
      </c>
      <c r="M121" s="17">
        <v>0</v>
      </c>
      <c r="N121" s="17">
        <v>0</v>
      </c>
      <c r="O121" s="17">
        <v>0</v>
      </c>
      <c r="P121" s="17">
        <v>0</v>
      </c>
      <c r="Q121" s="17">
        <v>0</v>
      </c>
      <c r="R121" s="17">
        <v>0</v>
      </c>
      <c r="S121" s="17">
        <v>0</v>
      </c>
      <c r="T121" s="17">
        <v>0</v>
      </c>
      <c r="U121" s="17">
        <v>0</v>
      </c>
      <c r="V121" s="17">
        <v>0</v>
      </c>
      <c r="W121" s="17">
        <v>0</v>
      </c>
      <c r="X121" s="17">
        <v>0</v>
      </c>
      <c r="Y121" s="17">
        <v>0</v>
      </c>
      <c r="Z121" s="17">
        <v>0</v>
      </c>
      <c r="AA121" s="17">
        <v>0</v>
      </c>
      <c r="AB121" s="17">
        <v>0</v>
      </c>
      <c r="AC121" s="17">
        <v>0</v>
      </c>
      <c r="AD121" s="17">
        <v>0</v>
      </c>
      <c r="AE121" s="17">
        <v>0</v>
      </c>
      <c r="AF121" s="17">
        <v>0</v>
      </c>
      <c r="AG121" s="17">
        <v>0</v>
      </c>
      <c r="AH121" s="17">
        <v>0</v>
      </c>
      <c r="AI121" s="17">
        <v>0</v>
      </c>
      <c r="AJ121" s="17">
        <v>0</v>
      </c>
      <c r="AK121" s="17">
        <v>0</v>
      </c>
      <c r="AL121" s="17">
        <v>0</v>
      </c>
      <c r="AM121" s="17">
        <v>0</v>
      </c>
      <c r="AN121" s="17">
        <v>0</v>
      </c>
      <c r="AO121" s="17">
        <v>0</v>
      </c>
      <c r="AP121" s="17">
        <v>0</v>
      </c>
      <c r="AQ121" s="17">
        <v>0</v>
      </c>
      <c r="AR121" s="17">
        <v>0</v>
      </c>
      <c r="AS121" s="17">
        <v>0</v>
      </c>
      <c r="AT121" s="17">
        <v>0</v>
      </c>
      <c r="AU121" s="17">
        <v>0</v>
      </c>
      <c r="AV121" s="17">
        <v>0</v>
      </c>
      <c r="AW121" s="17">
        <v>0</v>
      </c>
      <c r="AX121" s="17">
        <v>0</v>
      </c>
      <c r="AY121" s="17">
        <v>0</v>
      </c>
      <c r="AZ121" s="17">
        <v>0</v>
      </c>
      <c r="BA121" s="17">
        <v>0</v>
      </c>
      <c r="BB121" s="17">
        <v>0</v>
      </c>
      <c r="BC121" s="17">
        <v>0</v>
      </c>
      <c r="BD121" s="17">
        <v>0</v>
      </c>
      <c r="BE121" s="17">
        <v>0</v>
      </c>
      <c r="BF121" s="17">
        <v>0</v>
      </c>
      <c r="BG121" s="17">
        <v>0</v>
      </c>
      <c r="BH121" s="17">
        <v>0</v>
      </c>
      <c r="BI121" s="17">
        <v>0</v>
      </c>
      <c r="BJ121" s="17">
        <v>0</v>
      </c>
      <c r="BK121" s="17">
        <v>0</v>
      </c>
      <c r="BL121" s="17">
        <v>0</v>
      </c>
      <c r="BM121" s="17">
        <v>0</v>
      </c>
      <c r="BN121" s="17">
        <v>0</v>
      </c>
      <c r="BO121" s="17">
        <v>0</v>
      </c>
      <c r="BP121" s="17">
        <v>0</v>
      </c>
      <c r="BQ121" s="17">
        <v>0</v>
      </c>
      <c r="BR121" s="17">
        <v>0</v>
      </c>
      <c r="BS121" s="17">
        <v>0</v>
      </c>
      <c r="BT121" s="17">
        <v>0</v>
      </c>
      <c r="BU121" s="17">
        <v>0</v>
      </c>
      <c r="BV121" s="17">
        <v>0</v>
      </c>
      <c r="BW121" s="17">
        <v>0</v>
      </c>
      <c r="BX121" s="17">
        <v>0</v>
      </c>
      <c r="BY121" s="17">
        <v>0</v>
      </c>
      <c r="BZ121" s="17">
        <v>0</v>
      </c>
      <c r="CA121" s="17">
        <v>0</v>
      </c>
      <c r="CB121" s="17">
        <v>0</v>
      </c>
      <c r="CC121" s="17">
        <v>0</v>
      </c>
      <c r="CD121" s="17">
        <v>0</v>
      </c>
      <c r="CE121" s="17">
        <v>0</v>
      </c>
      <c r="CF121" s="17">
        <v>0</v>
      </c>
      <c r="CG121" s="17">
        <v>0</v>
      </c>
      <c r="CH121" s="17">
        <v>0</v>
      </c>
      <c r="CI121" s="17">
        <v>0</v>
      </c>
      <c r="CJ121" s="17">
        <v>0</v>
      </c>
      <c r="CK121" s="17">
        <v>0</v>
      </c>
      <c r="CL121" s="17">
        <v>0</v>
      </c>
      <c r="CM121" s="17">
        <v>0</v>
      </c>
      <c r="CN121" s="17">
        <v>0</v>
      </c>
      <c r="CO121" s="17">
        <v>0</v>
      </c>
      <c r="CP121" s="17">
        <v>0</v>
      </c>
      <c r="CQ121" s="17">
        <v>0</v>
      </c>
      <c r="CR121" s="17">
        <v>0</v>
      </c>
      <c r="CS121" s="17">
        <v>0</v>
      </c>
      <c r="CT121" s="17">
        <v>0</v>
      </c>
      <c r="CU121" s="17">
        <v>0</v>
      </c>
      <c r="CV121" s="17">
        <v>0</v>
      </c>
      <c r="CW121" s="17">
        <v>0</v>
      </c>
      <c r="CX121" s="17">
        <v>0</v>
      </c>
      <c r="CY121" s="17">
        <v>0</v>
      </c>
      <c r="CZ121" s="17">
        <v>0</v>
      </c>
      <c r="DA121" s="17">
        <v>0</v>
      </c>
      <c r="DB121" s="17">
        <v>0</v>
      </c>
      <c r="DC121" s="17">
        <v>0</v>
      </c>
      <c r="DD121" s="17">
        <v>0</v>
      </c>
      <c r="DE121" s="17">
        <v>0</v>
      </c>
      <c r="DF121" s="17">
        <v>0</v>
      </c>
      <c r="DG121" s="17">
        <v>0</v>
      </c>
      <c r="DH121" s="17">
        <v>0</v>
      </c>
      <c r="DI121" s="17">
        <v>0</v>
      </c>
      <c r="DJ121" s="17">
        <v>0</v>
      </c>
      <c r="DK121" s="17">
        <v>0</v>
      </c>
      <c r="DL121" s="17">
        <v>0</v>
      </c>
      <c r="DM121" s="17">
        <v>0</v>
      </c>
      <c r="DN121" s="17">
        <v>0</v>
      </c>
      <c r="DO121" s="17">
        <v>0</v>
      </c>
      <c r="DP121" s="17">
        <v>0</v>
      </c>
      <c r="DQ121" s="17">
        <v>0</v>
      </c>
      <c r="DR121" s="17">
        <v>0</v>
      </c>
      <c r="DS121" s="17">
        <v>0</v>
      </c>
      <c r="DT121" s="17">
        <v>0</v>
      </c>
      <c r="DU121" s="17">
        <v>0</v>
      </c>
      <c r="DV121" s="17">
        <v>0</v>
      </c>
      <c r="DW121" s="17">
        <v>0</v>
      </c>
      <c r="DX121" s="17">
        <v>0</v>
      </c>
      <c r="DY121" s="17">
        <v>0</v>
      </c>
      <c r="DZ121" s="17">
        <v>0</v>
      </c>
      <c r="EA121" s="17">
        <v>0</v>
      </c>
      <c r="EB121" s="17">
        <v>0</v>
      </c>
      <c r="EC121" s="17">
        <v>0</v>
      </c>
      <c r="ED121" s="17">
        <v>0</v>
      </c>
      <c r="EE121" s="17">
        <v>0</v>
      </c>
      <c r="EF121" s="17">
        <v>0</v>
      </c>
      <c r="EG121" s="17">
        <v>0</v>
      </c>
      <c r="EH121" s="17">
        <v>0</v>
      </c>
      <c r="EI121" s="17">
        <v>0</v>
      </c>
      <c r="EJ121" s="17">
        <v>0</v>
      </c>
      <c r="EK121" s="17">
        <v>0</v>
      </c>
      <c r="EL121" s="17">
        <v>0</v>
      </c>
      <c r="EM121" s="17">
        <v>0</v>
      </c>
      <c r="EN121" s="17">
        <v>0</v>
      </c>
      <c r="EO121" s="17">
        <v>0</v>
      </c>
      <c r="EP121" s="17">
        <v>0</v>
      </c>
      <c r="EQ121" s="17">
        <v>0</v>
      </c>
      <c r="ER121" s="17">
        <v>0</v>
      </c>
      <c r="ES121" s="17">
        <v>0</v>
      </c>
      <c r="ET121" s="17">
        <v>0</v>
      </c>
      <c r="EU121" s="17">
        <v>0</v>
      </c>
      <c r="EV121" s="17">
        <v>0</v>
      </c>
      <c r="EW121" s="17">
        <v>0</v>
      </c>
      <c r="EX121" s="17">
        <v>0</v>
      </c>
      <c r="EY121" s="17">
        <v>0</v>
      </c>
      <c r="EZ121" s="17">
        <v>0</v>
      </c>
      <c r="FA121" s="17">
        <v>0</v>
      </c>
      <c r="FB121" s="17">
        <v>0</v>
      </c>
      <c r="FC121" s="17">
        <v>0</v>
      </c>
      <c r="FD121" s="17">
        <v>0</v>
      </c>
      <c r="FE121" s="17">
        <v>0</v>
      </c>
      <c r="FF121" s="17">
        <v>0</v>
      </c>
      <c r="FG121" s="17">
        <v>0</v>
      </c>
      <c r="FH121" s="17">
        <v>0</v>
      </c>
      <c r="FI121" s="17">
        <v>0</v>
      </c>
      <c r="FJ121" s="17">
        <v>0</v>
      </c>
      <c r="FK121" s="17">
        <v>0</v>
      </c>
      <c r="FL121" s="17">
        <v>0</v>
      </c>
      <c r="FM121" s="17">
        <v>0</v>
      </c>
      <c r="FN121" s="17">
        <v>0</v>
      </c>
    </row>
    <row r="122" spans="1:170" ht="36" customHeight="1" x14ac:dyDescent="0.25">
      <c r="A122" s="247"/>
      <c r="B122" s="251" t="s">
        <v>123</v>
      </c>
      <c r="C122" s="252"/>
      <c r="D122" s="17">
        <v>0</v>
      </c>
      <c r="E122" s="17">
        <v>0</v>
      </c>
      <c r="F122" s="17">
        <v>0</v>
      </c>
      <c r="G122" s="17">
        <v>0</v>
      </c>
      <c r="H122" s="17">
        <v>0</v>
      </c>
      <c r="I122" s="17">
        <v>0</v>
      </c>
      <c r="J122" s="17">
        <v>0</v>
      </c>
      <c r="K122" s="17">
        <v>1</v>
      </c>
      <c r="L122" s="17">
        <v>0</v>
      </c>
      <c r="M122" s="17">
        <v>1</v>
      </c>
      <c r="N122" s="17">
        <v>0</v>
      </c>
      <c r="O122" s="17">
        <v>0</v>
      </c>
      <c r="P122" s="17">
        <v>1</v>
      </c>
      <c r="Q122" s="17">
        <v>0</v>
      </c>
      <c r="R122" s="17">
        <v>0</v>
      </c>
      <c r="S122" s="17">
        <v>1</v>
      </c>
      <c r="T122" s="17">
        <v>0</v>
      </c>
      <c r="U122" s="17">
        <v>0</v>
      </c>
      <c r="V122" s="17">
        <v>0</v>
      </c>
      <c r="W122" s="17">
        <v>0</v>
      </c>
      <c r="X122" s="17">
        <v>0</v>
      </c>
      <c r="Y122" s="17">
        <v>0</v>
      </c>
      <c r="Z122" s="17">
        <v>0</v>
      </c>
      <c r="AA122" s="17">
        <v>0</v>
      </c>
      <c r="AB122" s="17">
        <v>0</v>
      </c>
      <c r="AC122" s="17">
        <v>0</v>
      </c>
      <c r="AD122" s="17">
        <v>0</v>
      </c>
      <c r="AE122" s="17">
        <v>0</v>
      </c>
      <c r="AF122" s="17">
        <v>0</v>
      </c>
      <c r="AG122" s="17">
        <v>0</v>
      </c>
      <c r="AH122" s="17">
        <v>0</v>
      </c>
      <c r="AI122" s="17">
        <v>0</v>
      </c>
      <c r="AJ122" s="17">
        <v>0</v>
      </c>
      <c r="AK122" s="17">
        <v>0</v>
      </c>
      <c r="AL122" s="17">
        <v>0</v>
      </c>
      <c r="AM122" s="17">
        <v>0</v>
      </c>
      <c r="AN122" s="17">
        <v>1</v>
      </c>
      <c r="AO122" s="17">
        <v>0</v>
      </c>
      <c r="AP122" s="17">
        <v>0</v>
      </c>
      <c r="AQ122" s="17">
        <v>0</v>
      </c>
      <c r="AR122" s="17">
        <v>0</v>
      </c>
      <c r="AS122" s="17">
        <v>0</v>
      </c>
      <c r="AT122" s="17">
        <v>0</v>
      </c>
      <c r="AU122" s="17">
        <v>0</v>
      </c>
      <c r="AV122" s="17">
        <v>0</v>
      </c>
      <c r="AW122" s="17">
        <v>0</v>
      </c>
      <c r="AX122" s="17">
        <v>0</v>
      </c>
      <c r="AY122" s="17">
        <v>0</v>
      </c>
      <c r="AZ122" s="17">
        <v>0</v>
      </c>
      <c r="BA122" s="17">
        <v>0</v>
      </c>
      <c r="BB122" s="17">
        <v>0</v>
      </c>
      <c r="BC122" s="17">
        <v>0</v>
      </c>
      <c r="BD122" s="17">
        <v>0</v>
      </c>
      <c r="BE122" s="17">
        <v>0</v>
      </c>
      <c r="BF122" s="17">
        <v>0</v>
      </c>
      <c r="BG122" s="17">
        <v>0</v>
      </c>
      <c r="BH122" s="17">
        <v>0</v>
      </c>
      <c r="BI122" s="17">
        <v>0</v>
      </c>
      <c r="BJ122" s="17">
        <v>0</v>
      </c>
      <c r="BK122" s="17">
        <v>0</v>
      </c>
      <c r="BL122" s="17">
        <v>0</v>
      </c>
      <c r="BM122" s="17">
        <v>0</v>
      </c>
      <c r="BN122" s="17">
        <v>0</v>
      </c>
      <c r="BO122" s="17">
        <v>0</v>
      </c>
      <c r="BP122" s="17">
        <v>0</v>
      </c>
      <c r="BQ122" s="17">
        <v>0</v>
      </c>
      <c r="BR122" s="17">
        <v>0</v>
      </c>
      <c r="BS122" s="17">
        <v>0</v>
      </c>
      <c r="BT122" s="17">
        <v>0</v>
      </c>
      <c r="BU122" s="17">
        <v>0</v>
      </c>
      <c r="BV122" s="17">
        <v>0</v>
      </c>
      <c r="BW122" s="17">
        <v>0</v>
      </c>
      <c r="BX122" s="17">
        <v>0</v>
      </c>
      <c r="BY122" s="17">
        <v>0</v>
      </c>
      <c r="BZ122" s="17">
        <v>0</v>
      </c>
      <c r="CA122" s="17">
        <v>0</v>
      </c>
      <c r="CB122" s="17">
        <v>0</v>
      </c>
      <c r="CC122" s="17">
        <v>0</v>
      </c>
      <c r="CD122" s="17">
        <v>0</v>
      </c>
      <c r="CE122" s="17">
        <v>0</v>
      </c>
      <c r="CF122" s="17">
        <v>0</v>
      </c>
      <c r="CG122" s="17">
        <v>0</v>
      </c>
      <c r="CH122" s="17">
        <v>0</v>
      </c>
      <c r="CI122" s="17">
        <v>0</v>
      </c>
      <c r="CJ122" s="17">
        <v>0</v>
      </c>
      <c r="CK122" s="17">
        <v>0</v>
      </c>
      <c r="CL122" s="17">
        <v>0</v>
      </c>
      <c r="CM122" s="17">
        <v>0</v>
      </c>
      <c r="CN122" s="17">
        <v>0</v>
      </c>
      <c r="CO122" s="17">
        <v>0</v>
      </c>
      <c r="CP122" s="17">
        <v>0</v>
      </c>
      <c r="CQ122" s="17">
        <v>0</v>
      </c>
      <c r="CR122" s="17">
        <v>0</v>
      </c>
      <c r="CS122" s="17">
        <v>0</v>
      </c>
      <c r="CT122" s="17">
        <v>0</v>
      </c>
      <c r="CU122" s="17">
        <v>0</v>
      </c>
      <c r="CV122" s="17">
        <v>0</v>
      </c>
      <c r="CW122" s="17">
        <v>0</v>
      </c>
      <c r="CX122" s="17">
        <v>0</v>
      </c>
      <c r="CY122" s="17">
        <v>0</v>
      </c>
      <c r="CZ122" s="17">
        <v>0</v>
      </c>
      <c r="DA122" s="17">
        <v>0</v>
      </c>
      <c r="DB122" s="17">
        <v>0</v>
      </c>
      <c r="DC122" s="17">
        <v>0</v>
      </c>
      <c r="DD122" s="17">
        <v>0</v>
      </c>
      <c r="DE122" s="17">
        <v>0</v>
      </c>
      <c r="DF122" s="17">
        <v>0</v>
      </c>
      <c r="DG122" s="17">
        <v>0</v>
      </c>
      <c r="DH122" s="17">
        <v>0</v>
      </c>
      <c r="DI122" s="17">
        <v>0</v>
      </c>
      <c r="DJ122" s="17">
        <v>0</v>
      </c>
      <c r="DK122" s="17">
        <v>0</v>
      </c>
      <c r="DL122" s="17">
        <v>1</v>
      </c>
      <c r="DM122" s="17">
        <v>0</v>
      </c>
      <c r="DN122" s="17">
        <v>0</v>
      </c>
      <c r="DO122" s="17">
        <v>0</v>
      </c>
      <c r="DP122" s="17">
        <v>0</v>
      </c>
      <c r="DQ122" s="17">
        <v>0</v>
      </c>
      <c r="DR122" s="17">
        <v>0</v>
      </c>
      <c r="DS122" s="17">
        <v>0</v>
      </c>
      <c r="DT122" s="17">
        <v>0</v>
      </c>
      <c r="DU122" s="17">
        <v>0</v>
      </c>
      <c r="DV122" s="17">
        <v>0</v>
      </c>
      <c r="DW122" s="17">
        <v>0</v>
      </c>
      <c r="DX122" s="17">
        <v>0</v>
      </c>
      <c r="DY122" s="17">
        <v>0</v>
      </c>
      <c r="DZ122" s="17">
        <v>0</v>
      </c>
      <c r="EA122" s="17">
        <v>0</v>
      </c>
      <c r="EB122" s="17">
        <v>0</v>
      </c>
      <c r="EC122" s="17">
        <v>0</v>
      </c>
      <c r="ED122" s="17">
        <v>0</v>
      </c>
      <c r="EE122" s="17">
        <v>0</v>
      </c>
      <c r="EF122" s="17">
        <v>0</v>
      </c>
      <c r="EG122" s="17">
        <v>0</v>
      </c>
      <c r="EH122" s="17">
        <v>0</v>
      </c>
      <c r="EI122" s="17">
        <v>0</v>
      </c>
      <c r="EJ122" s="17">
        <v>0</v>
      </c>
      <c r="EK122" s="17">
        <v>0</v>
      </c>
      <c r="EL122" s="17">
        <v>0</v>
      </c>
      <c r="EM122" s="17">
        <v>0</v>
      </c>
      <c r="EN122" s="17">
        <v>0</v>
      </c>
      <c r="EO122" s="17">
        <v>0</v>
      </c>
      <c r="EP122" s="17">
        <v>0</v>
      </c>
      <c r="EQ122" s="17">
        <v>0</v>
      </c>
      <c r="ER122" s="17">
        <v>0</v>
      </c>
      <c r="ES122" s="17">
        <v>0</v>
      </c>
      <c r="ET122" s="17">
        <v>0</v>
      </c>
      <c r="EU122" s="17">
        <v>0</v>
      </c>
      <c r="EV122" s="17">
        <v>0</v>
      </c>
      <c r="EW122" s="17">
        <v>0</v>
      </c>
      <c r="EX122" s="17">
        <v>0</v>
      </c>
      <c r="EY122" s="17">
        <v>0</v>
      </c>
      <c r="EZ122" s="17">
        <v>0</v>
      </c>
      <c r="FA122" s="17">
        <v>0</v>
      </c>
      <c r="FB122" s="17">
        <v>0</v>
      </c>
      <c r="FC122" s="17">
        <v>0</v>
      </c>
      <c r="FD122" s="17">
        <v>0</v>
      </c>
      <c r="FE122" s="17">
        <v>0</v>
      </c>
      <c r="FF122" s="17">
        <v>0</v>
      </c>
      <c r="FG122" s="17">
        <v>0</v>
      </c>
      <c r="FH122" s="17">
        <v>0</v>
      </c>
      <c r="FI122" s="17">
        <v>0</v>
      </c>
      <c r="FJ122" s="17">
        <v>0</v>
      </c>
      <c r="FK122" s="17">
        <v>0</v>
      </c>
      <c r="FL122" s="17">
        <v>0</v>
      </c>
      <c r="FM122" s="17">
        <v>0</v>
      </c>
      <c r="FN122" s="17">
        <v>0</v>
      </c>
    </row>
    <row r="123" spans="1:170" s="24" customFormat="1" ht="27.75" customHeight="1" x14ac:dyDescent="0.25">
      <c r="A123" s="227" t="s">
        <v>608</v>
      </c>
      <c r="B123" s="228"/>
      <c r="C123" s="229"/>
      <c r="D123" s="38">
        <f>ROUND((D118+D119+D120+D121+D122)*20,0)</f>
        <v>0</v>
      </c>
      <c r="E123" s="38">
        <f t="shared" ref="E123:BP123" si="512">ROUND((E118+E119+E120+E121+E122)*20,0)</f>
        <v>40</v>
      </c>
      <c r="F123" s="38">
        <f t="shared" si="512"/>
        <v>40</v>
      </c>
      <c r="G123" s="38">
        <f t="shared" si="512"/>
        <v>40</v>
      </c>
      <c r="H123" s="38">
        <f t="shared" si="512"/>
        <v>0</v>
      </c>
      <c r="I123" s="38">
        <f t="shared" si="512"/>
        <v>40</v>
      </c>
      <c r="J123" s="38">
        <f t="shared" si="512"/>
        <v>40</v>
      </c>
      <c r="K123" s="38">
        <f t="shared" si="512"/>
        <v>60</v>
      </c>
      <c r="L123" s="38">
        <f t="shared" si="512"/>
        <v>20</v>
      </c>
      <c r="M123" s="38">
        <f t="shared" si="512"/>
        <v>80</v>
      </c>
      <c r="N123" s="38">
        <f t="shared" si="512"/>
        <v>40</v>
      </c>
      <c r="O123" s="38">
        <f t="shared" si="512"/>
        <v>20</v>
      </c>
      <c r="P123" s="38">
        <f t="shared" si="512"/>
        <v>60</v>
      </c>
      <c r="Q123" s="38">
        <f t="shared" si="512"/>
        <v>60</v>
      </c>
      <c r="R123" s="38">
        <f t="shared" si="512"/>
        <v>40</v>
      </c>
      <c r="S123" s="38">
        <f t="shared" si="512"/>
        <v>80</v>
      </c>
      <c r="T123" s="38">
        <f t="shared" si="512"/>
        <v>40</v>
      </c>
      <c r="U123" s="38">
        <f t="shared" si="512"/>
        <v>0</v>
      </c>
      <c r="V123" s="38">
        <f t="shared" si="512"/>
        <v>60</v>
      </c>
      <c r="W123" s="38">
        <f t="shared" si="512"/>
        <v>60</v>
      </c>
      <c r="X123" s="38">
        <f t="shared" si="512"/>
        <v>40</v>
      </c>
      <c r="Y123" s="38">
        <f t="shared" si="512"/>
        <v>40</v>
      </c>
      <c r="Z123" s="38">
        <f t="shared" si="512"/>
        <v>20</v>
      </c>
      <c r="AA123" s="38">
        <f t="shared" si="512"/>
        <v>20</v>
      </c>
      <c r="AB123" s="38">
        <f t="shared" si="512"/>
        <v>60</v>
      </c>
      <c r="AC123" s="38">
        <f t="shared" si="512"/>
        <v>20</v>
      </c>
      <c r="AD123" s="38">
        <f t="shared" si="512"/>
        <v>40</v>
      </c>
      <c r="AE123" s="38">
        <f t="shared" si="512"/>
        <v>20</v>
      </c>
      <c r="AF123" s="38">
        <f t="shared" si="512"/>
        <v>60</v>
      </c>
      <c r="AG123" s="38">
        <f t="shared" si="512"/>
        <v>0</v>
      </c>
      <c r="AH123" s="38">
        <f t="shared" si="512"/>
        <v>20</v>
      </c>
      <c r="AI123" s="38">
        <f t="shared" si="512"/>
        <v>40</v>
      </c>
      <c r="AJ123" s="38">
        <f t="shared" si="512"/>
        <v>0</v>
      </c>
      <c r="AK123" s="38">
        <f t="shared" si="512"/>
        <v>20</v>
      </c>
      <c r="AL123" s="38">
        <f t="shared" si="512"/>
        <v>20</v>
      </c>
      <c r="AM123" s="38">
        <f t="shared" si="512"/>
        <v>20</v>
      </c>
      <c r="AN123" s="38">
        <f t="shared" si="512"/>
        <v>80</v>
      </c>
      <c r="AO123" s="38">
        <f t="shared" si="512"/>
        <v>40</v>
      </c>
      <c r="AP123" s="38">
        <f t="shared" si="512"/>
        <v>60</v>
      </c>
      <c r="AQ123" s="38">
        <f t="shared" si="512"/>
        <v>40</v>
      </c>
      <c r="AR123" s="38">
        <f t="shared" si="512"/>
        <v>20</v>
      </c>
      <c r="AS123" s="38">
        <f t="shared" si="512"/>
        <v>20</v>
      </c>
      <c r="AT123" s="38">
        <f t="shared" si="512"/>
        <v>20</v>
      </c>
      <c r="AU123" s="38">
        <f t="shared" si="512"/>
        <v>40</v>
      </c>
      <c r="AV123" s="38">
        <f t="shared" si="512"/>
        <v>40</v>
      </c>
      <c r="AW123" s="38">
        <f t="shared" si="512"/>
        <v>40</v>
      </c>
      <c r="AX123" s="38">
        <f t="shared" si="512"/>
        <v>40</v>
      </c>
      <c r="AY123" s="38">
        <f t="shared" si="512"/>
        <v>40</v>
      </c>
      <c r="AZ123" s="38">
        <f t="shared" si="512"/>
        <v>20</v>
      </c>
      <c r="BA123" s="38">
        <f t="shared" si="512"/>
        <v>20</v>
      </c>
      <c r="BB123" s="38">
        <f t="shared" si="512"/>
        <v>20</v>
      </c>
      <c r="BC123" s="38">
        <f t="shared" si="512"/>
        <v>20</v>
      </c>
      <c r="BD123" s="38">
        <f t="shared" si="512"/>
        <v>20</v>
      </c>
      <c r="BE123" s="38">
        <f t="shared" si="512"/>
        <v>60</v>
      </c>
      <c r="BF123" s="38">
        <f t="shared" si="512"/>
        <v>60</v>
      </c>
      <c r="BG123" s="38">
        <f t="shared" si="512"/>
        <v>40</v>
      </c>
      <c r="BH123" s="38">
        <f t="shared" si="512"/>
        <v>40</v>
      </c>
      <c r="BI123" s="38">
        <f t="shared" si="512"/>
        <v>40</v>
      </c>
      <c r="BJ123" s="38">
        <f t="shared" si="512"/>
        <v>20</v>
      </c>
      <c r="BK123" s="38">
        <f t="shared" si="512"/>
        <v>40</v>
      </c>
      <c r="BL123" s="38">
        <f t="shared" si="512"/>
        <v>40</v>
      </c>
      <c r="BM123" s="38">
        <f t="shared" si="512"/>
        <v>0</v>
      </c>
      <c r="BN123" s="38">
        <f t="shared" si="512"/>
        <v>20</v>
      </c>
      <c r="BO123" s="38">
        <f t="shared" si="512"/>
        <v>40</v>
      </c>
      <c r="BP123" s="38">
        <f t="shared" si="512"/>
        <v>0</v>
      </c>
      <c r="BQ123" s="38">
        <f t="shared" ref="BQ123:EB123" si="513">ROUND((BQ118+BQ119+BQ120+BQ121+BQ122)*20,0)</f>
        <v>20</v>
      </c>
      <c r="BR123" s="38">
        <f t="shared" si="513"/>
        <v>0</v>
      </c>
      <c r="BS123" s="38">
        <f t="shared" si="513"/>
        <v>0</v>
      </c>
      <c r="BT123" s="38">
        <f t="shared" si="513"/>
        <v>20</v>
      </c>
      <c r="BU123" s="38">
        <f t="shared" si="513"/>
        <v>40</v>
      </c>
      <c r="BV123" s="38">
        <f t="shared" si="513"/>
        <v>40</v>
      </c>
      <c r="BW123" s="38">
        <f t="shared" si="513"/>
        <v>40</v>
      </c>
      <c r="BX123" s="38">
        <f t="shared" si="513"/>
        <v>20</v>
      </c>
      <c r="BY123" s="38">
        <f t="shared" si="513"/>
        <v>20</v>
      </c>
      <c r="BZ123" s="38">
        <f t="shared" si="513"/>
        <v>0</v>
      </c>
      <c r="CA123" s="38">
        <f t="shared" si="513"/>
        <v>40</v>
      </c>
      <c r="CB123" s="38">
        <f t="shared" si="513"/>
        <v>20</v>
      </c>
      <c r="CC123" s="38">
        <f t="shared" si="513"/>
        <v>40</v>
      </c>
      <c r="CD123" s="38">
        <f t="shared" si="513"/>
        <v>40</v>
      </c>
      <c r="CE123" s="38">
        <f t="shared" si="513"/>
        <v>20</v>
      </c>
      <c r="CF123" s="38">
        <f t="shared" si="513"/>
        <v>0</v>
      </c>
      <c r="CG123" s="38">
        <f t="shared" si="513"/>
        <v>20</v>
      </c>
      <c r="CH123" s="38">
        <f t="shared" si="513"/>
        <v>20</v>
      </c>
      <c r="CI123" s="38">
        <f t="shared" si="513"/>
        <v>20</v>
      </c>
      <c r="CJ123" s="38">
        <f t="shared" si="513"/>
        <v>20</v>
      </c>
      <c r="CK123" s="38">
        <f t="shared" si="513"/>
        <v>20</v>
      </c>
      <c r="CL123" s="38">
        <f t="shared" si="513"/>
        <v>20</v>
      </c>
      <c r="CM123" s="38">
        <f t="shared" si="513"/>
        <v>0</v>
      </c>
      <c r="CN123" s="38">
        <f t="shared" si="513"/>
        <v>0</v>
      </c>
      <c r="CO123" s="38">
        <f t="shared" si="513"/>
        <v>0</v>
      </c>
      <c r="CP123" s="38">
        <f t="shared" si="513"/>
        <v>0</v>
      </c>
      <c r="CQ123" s="38">
        <f t="shared" si="513"/>
        <v>40</v>
      </c>
      <c r="CR123" s="38">
        <f t="shared" si="513"/>
        <v>20</v>
      </c>
      <c r="CS123" s="38">
        <f t="shared" si="513"/>
        <v>0</v>
      </c>
      <c r="CT123" s="38">
        <f t="shared" si="513"/>
        <v>40</v>
      </c>
      <c r="CU123" s="38">
        <f t="shared" si="513"/>
        <v>60</v>
      </c>
      <c r="CV123" s="38">
        <f t="shared" si="513"/>
        <v>20</v>
      </c>
      <c r="CW123" s="38">
        <f t="shared" si="513"/>
        <v>20</v>
      </c>
      <c r="CX123" s="38">
        <f t="shared" si="513"/>
        <v>20</v>
      </c>
      <c r="CY123" s="38">
        <f t="shared" si="513"/>
        <v>40</v>
      </c>
      <c r="CZ123" s="38">
        <f t="shared" si="513"/>
        <v>20</v>
      </c>
      <c r="DA123" s="38">
        <f t="shared" si="513"/>
        <v>20</v>
      </c>
      <c r="DB123" s="38">
        <f t="shared" si="513"/>
        <v>20</v>
      </c>
      <c r="DC123" s="38">
        <f t="shared" si="513"/>
        <v>60</v>
      </c>
      <c r="DD123" s="38">
        <f t="shared" si="513"/>
        <v>20</v>
      </c>
      <c r="DE123" s="38">
        <f t="shared" si="513"/>
        <v>20</v>
      </c>
      <c r="DF123" s="38">
        <f t="shared" si="513"/>
        <v>40</v>
      </c>
      <c r="DG123" s="38">
        <f t="shared" si="513"/>
        <v>40</v>
      </c>
      <c r="DH123" s="38">
        <f t="shared" si="513"/>
        <v>20</v>
      </c>
      <c r="DI123" s="38">
        <f t="shared" si="513"/>
        <v>20</v>
      </c>
      <c r="DJ123" s="38">
        <f t="shared" si="513"/>
        <v>0</v>
      </c>
      <c r="DK123" s="38">
        <f t="shared" si="513"/>
        <v>20</v>
      </c>
      <c r="DL123" s="38">
        <f t="shared" si="513"/>
        <v>60</v>
      </c>
      <c r="DM123" s="38">
        <f t="shared" si="513"/>
        <v>20</v>
      </c>
      <c r="DN123" s="38">
        <f t="shared" si="513"/>
        <v>0</v>
      </c>
      <c r="DO123" s="38">
        <f t="shared" si="513"/>
        <v>40</v>
      </c>
      <c r="DP123" s="38">
        <f t="shared" si="513"/>
        <v>0</v>
      </c>
      <c r="DQ123" s="38">
        <f t="shared" si="513"/>
        <v>20</v>
      </c>
      <c r="DR123" s="38">
        <f t="shared" si="513"/>
        <v>0</v>
      </c>
      <c r="DS123" s="38">
        <f t="shared" si="513"/>
        <v>40</v>
      </c>
      <c r="DT123" s="38">
        <f t="shared" si="513"/>
        <v>20</v>
      </c>
      <c r="DU123" s="38">
        <f t="shared" si="513"/>
        <v>60</v>
      </c>
      <c r="DV123" s="38">
        <f t="shared" si="513"/>
        <v>20</v>
      </c>
      <c r="DW123" s="38">
        <f t="shared" si="513"/>
        <v>20</v>
      </c>
      <c r="DX123" s="38">
        <f t="shared" si="513"/>
        <v>0</v>
      </c>
      <c r="DY123" s="38">
        <f t="shared" si="513"/>
        <v>20</v>
      </c>
      <c r="DZ123" s="38">
        <f t="shared" si="513"/>
        <v>20</v>
      </c>
      <c r="EA123" s="38">
        <f t="shared" si="513"/>
        <v>40</v>
      </c>
      <c r="EB123" s="38">
        <f t="shared" si="513"/>
        <v>20</v>
      </c>
      <c r="EC123" s="38">
        <f t="shared" ref="EC123:FN123" si="514">ROUND((EC118+EC119+EC120+EC121+EC122)*20,0)</f>
        <v>60</v>
      </c>
      <c r="ED123" s="38">
        <f t="shared" si="514"/>
        <v>20</v>
      </c>
      <c r="EE123" s="38">
        <f t="shared" si="514"/>
        <v>40</v>
      </c>
      <c r="EF123" s="38">
        <f t="shared" si="514"/>
        <v>0</v>
      </c>
      <c r="EG123" s="38">
        <f t="shared" si="514"/>
        <v>20</v>
      </c>
      <c r="EH123" s="38">
        <f t="shared" si="514"/>
        <v>0</v>
      </c>
      <c r="EI123" s="38">
        <f t="shared" si="514"/>
        <v>0</v>
      </c>
      <c r="EJ123" s="38">
        <f t="shared" si="514"/>
        <v>20</v>
      </c>
      <c r="EK123" s="38">
        <f t="shared" si="514"/>
        <v>20</v>
      </c>
      <c r="EL123" s="38">
        <f t="shared" si="514"/>
        <v>60</v>
      </c>
      <c r="EM123" s="38">
        <f t="shared" si="514"/>
        <v>0</v>
      </c>
      <c r="EN123" s="38">
        <f t="shared" si="514"/>
        <v>20</v>
      </c>
      <c r="EO123" s="38">
        <f t="shared" si="514"/>
        <v>20</v>
      </c>
      <c r="EP123" s="38">
        <f t="shared" si="514"/>
        <v>60</v>
      </c>
      <c r="EQ123" s="38">
        <f t="shared" si="514"/>
        <v>0</v>
      </c>
      <c r="ER123" s="38">
        <f t="shared" si="514"/>
        <v>40</v>
      </c>
      <c r="ES123" s="38">
        <f t="shared" si="514"/>
        <v>40</v>
      </c>
      <c r="ET123" s="38">
        <f t="shared" si="514"/>
        <v>40</v>
      </c>
      <c r="EU123" s="38">
        <f t="shared" si="514"/>
        <v>0</v>
      </c>
      <c r="EV123" s="38">
        <f t="shared" si="514"/>
        <v>20</v>
      </c>
      <c r="EW123" s="38">
        <f t="shared" si="514"/>
        <v>60</v>
      </c>
      <c r="EX123" s="38">
        <f t="shared" si="514"/>
        <v>20</v>
      </c>
      <c r="EY123" s="38">
        <f t="shared" si="514"/>
        <v>20</v>
      </c>
      <c r="EZ123" s="38">
        <f t="shared" si="514"/>
        <v>20</v>
      </c>
      <c r="FA123" s="38">
        <f t="shared" si="514"/>
        <v>20</v>
      </c>
      <c r="FB123" s="38">
        <f t="shared" si="514"/>
        <v>0</v>
      </c>
      <c r="FC123" s="38">
        <f t="shared" si="514"/>
        <v>20</v>
      </c>
      <c r="FD123" s="38">
        <f t="shared" si="514"/>
        <v>20</v>
      </c>
      <c r="FE123" s="38">
        <f t="shared" si="514"/>
        <v>40</v>
      </c>
      <c r="FF123" s="38">
        <f t="shared" si="514"/>
        <v>20</v>
      </c>
      <c r="FG123" s="38">
        <f t="shared" si="514"/>
        <v>0</v>
      </c>
      <c r="FH123" s="38">
        <f t="shared" si="514"/>
        <v>20</v>
      </c>
      <c r="FI123" s="38">
        <f t="shared" si="514"/>
        <v>20</v>
      </c>
      <c r="FJ123" s="38">
        <f t="shared" si="514"/>
        <v>20</v>
      </c>
      <c r="FK123" s="38">
        <f t="shared" si="514"/>
        <v>20</v>
      </c>
      <c r="FL123" s="38">
        <f t="shared" si="514"/>
        <v>0</v>
      </c>
      <c r="FM123" s="38">
        <f t="shared" si="514"/>
        <v>20</v>
      </c>
      <c r="FN123" s="38">
        <f t="shared" si="514"/>
        <v>0</v>
      </c>
    </row>
    <row r="124" spans="1:170" s="33" customFormat="1" ht="31.5" customHeight="1" x14ac:dyDescent="0.25">
      <c r="A124" s="34" t="s">
        <v>124</v>
      </c>
      <c r="B124" s="275" t="s">
        <v>125</v>
      </c>
      <c r="C124" s="275"/>
      <c r="D124" s="32" t="s">
        <v>5</v>
      </c>
      <c r="E124" s="32" t="s">
        <v>5</v>
      </c>
      <c r="F124" s="32" t="s">
        <v>5</v>
      </c>
      <c r="G124" s="32" t="s">
        <v>5</v>
      </c>
      <c r="H124" s="32" t="s">
        <v>5</v>
      </c>
      <c r="I124" s="32" t="s">
        <v>5</v>
      </c>
      <c r="J124" s="32" t="s">
        <v>5</v>
      </c>
      <c r="K124" s="32" t="s">
        <v>5</v>
      </c>
      <c r="L124" s="32" t="s">
        <v>5</v>
      </c>
      <c r="M124" s="32" t="s">
        <v>5</v>
      </c>
      <c r="N124" s="32" t="s">
        <v>5</v>
      </c>
      <c r="O124" s="32" t="s">
        <v>5</v>
      </c>
      <c r="P124" s="32" t="s">
        <v>5</v>
      </c>
      <c r="Q124" s="32" t="s">
        <v>5</v>
      </c>
      <c r="R124" s="32" t="s">
        <v>5</v>
      </c>
      <c r="S124" s="32" t="s">
        <v>5</v>
      </c>
      <c r="T124" s="32" t="s">
        <v>5</v>
      </c>
      <c r="U124" s="32" t="s">
        <v>5</v>
      </c>
      <c r="V124" s="32" t="s">
        <v>5</v>
      </c>
      <c r="W124" s="32" t="s">
        <v>5</v>
      </c>
      <c r="X124" s="32" t="s">
        <v>5</v>
      </c>
      <c r="Y124" s="32" t="s">
        <v>5</v>
      </c>
      <c r="Z124" s="32" t="s">
        <v>5</v>
      </c>
      <c r="AA124" s="32" t="s">
        <v>5</v>
      </c>
      <c r="AB124" s="32" t="s">
        <v>5</v>
      </c>
      <c r="AC124" s="32" t="s">
        <v>5</v>
      </c>
      <c r="AD124" s="32" t="s">
        <v>5</v>
      </c>
      <c r="AE124" s="32" t="s">
        <v>5</v>
      </c>
      <c r="AF124" s="32" t="s">
        <v>5</v>
      </c>
      <c r="AG124" s="32" t="s">
        <v>5</v>
      </c>
      <c r="AH124" s="32" t="s">
        <v>5</v>
      </c>
      <c r="AI124" s="32" t="s">
        <v>5</v>
      </c>
      <c r="AJ124" s="32" t="s">
        <v>5</v>
      </c>
      <c r="AK124" s="32" t="s">
        <v>5</v>
      </c>
      <c r="AL124" s="32" t="s">
        <v>5</v>
      </c>
      <c r="AM124" s="32" t="s">
        <v>5</v>
      </c>
      <c r="AN124" s="32" t="s">
        <v>5</v>
      </c>
      <c r="AO124" s="32" t="s">
        <v>5</v>
      </c>
      <c r="AP124" s="32" t="s">
        <v>5</v>
      </c>
      <c r="AQ124" s="32" t="s">
        <v>5</v>
      </c>
      <c r="AR124" s="32" t="s">
        <v>5</v>
      </c>
      <c r="AS124" s="32" t="s">
        <v>5</v>
      </c>
      <c r="AT124" s="32" t="s">
        <v>5</v>
      </c>
      <c r="AU124" s="32" t="s">
        <v>5</v>
      </c>
      <c r="AV124" s="32" t="s">
        <v>5</v>
      </c>
      <c r="AW124" s="32" t="s">
        <v>5</v>
      </c>
      <c r="AX124" s="32" t="s">
        <v>5</v>
      </c>
      <c r="AY124" s="32" t="s">
        <v>5</v>
      </c>
      <c r="AZ124" s="32" t="s">
        <v>5</v>
      </c>
      <c r="BA124" s="32" t="s">
        <v>5</v>
      </c>
      <c r="BB124" s="32" t="s">
        <v>5</v>
      </c>
      <c r="BC124" s="32" t="s">
        <v>5</v>
      </c>
      <c r="BD124" s="32" t="s">
        <v>5</v>
      </c>
      <c r="BE124" s="32" t="s">
        <v>5</v>
      </c>
      <c r="BF124" s="32" t="s">
        <v>5</v>
      </c>
      <c r="BG124" s="32" t="s">
        <v>5</v>
      </c>
      <c r="BH124" s="32" t="s">
        <v>5</v>
      </c>
      <c r="BI124" s="32" t="s">
        <v>5</v>
      </c>
      <c r="BJ124" s="32" t="s">
        <v>5</v>
      </c>
      <c r="BK124" s="32" t="s">
        <v>5</v>
      </c>
      <c r="BL124" s="32" t="s">
        <v>5</v>
      </c>
      <c r="BM124" s="32" t="s">
        <v>5</v>
      </c>
      <c r="BN124" s="32" t="s">
        <v>5</v>
      </c>
      <c r="BO124" s="32" t="s">
        <v>5</v>
      </c>
      <c r="BP124" s="32" t="s">
        <v>5</v>
      </c>
      <c r="BQ124" s="32" t="s">
        <v>5</v>
      </c>
      <c r="BR124" s="32" t="s">
        <v>5</v>
      </c>
      <c r="BS124" s="32" t="s">
        <v>5</v>
      </c>
      <c r="BT124" s="32" t="s">
        <v>5</v>
      </c>
      <c r="BU124" s="32" t="s">
        <v>5</v>
      </c>
      <c r="BV124" s="32" t="s">
        <v>5</v>
      </c>
      <c r="BW124" s="32" t="s">
        <v>5</v>
      </c>
      <c r="BX124" s="32" t="s">
        <v>5</v>
      </c>
      <c r="BY124" s="32" t="s">
        <v>5</v>
      </c>
      <c r="BZ124" s="32" t="s">
        <v>5</v>
      </c>
      <c r="CA124" s="32" t="s">
        <v>5</v>
      </c>
      <c r="CB124" s="32" t="s">
        <v>5</v>
      </c>
      <c r="CC124" s="32" t="s">
        <v>5</v>
      </c>
      <c r="CD124" s="32" t="s">
        <v>5</v>
      </c>
      <c r="CE124" s="32" t="s">
        <v>5</v>
      </c>
      <c r="CF124" s="32" t="s">
        <v>5</v>
      </c>
      <c r="CG124" s="32" t="s">
        <v>5</v>
      </c>
      <c r="CH124" s="32" t="s">
        <v>5</v>
      </c>
      <c r="CI124" s="32" t="s">
        <v>5</v>
      </c>
      <c r="CJ124" s="32" t="s">
        <v>5</v>
      </c>
      <c r="CK124" s="32" t="s">
        <v>5</v>
      </c>
      <c r="CL124" s="32" t="s">
        <v>5</v>
      </c>
      <c r="CM124" s="32" t="s">
        <v>5</v>
      </c>
      <c r="CN124" s="32" t="s">
        <v>5</v>
      </c>
      <c r="CO124" s="32" t="s">
        <v>5</v>
      </c>
      <c r="CP124" s="32" t="s">
        <v>5</v>
      </c>
      <c r="CQ124" s="32" t="s">
        <v>5</v>
      </c>
      <c r="CR124" s="32" t="s">
        <v>5</v>
      </c>
      <c r="CS124" s="32" t="s">
        <v>5</v>
      </c>
      <c r="CT124" s="32" t="s">
        <v>5</v>
      </c>
      <c r="CU124" s="32" t="s">
        <v>5</v>
      </c>
      <c r="CV124" s="32" t="s">
        <v>5</v>
      </c>
      <c r="CW124" s="32" t="s">
        <v>5</v>
      </c>
      <c r="CX124" s="32" t="s">
        <v>5</v>
      </c>
      <c r="CY124" s="32" t="s">
        <v>5</v>
      </c>
      <c r="CZ124" s="32" t="s">
        <v>5</v>
      </c>
      <c r="DA124" s="32" t="s">
        <v>5</v>
      </c>
      <c r="DB124" s="32" t="s">
        <v>5</v>
      </c>
      <c r="DC124" s="32" t="s">
        <v>5</v>
      </c>
      <c r="DD124" s="32" t="s">
        <v>5</v>
      </c>
      <c r="DE124" s="32" t="s">
        <v>5</v>
      </c>
      <c r="DF124" s="32" t="s">
        <v>5</v>
      </c>
      <c r="DG124" s="32" t="s">
        <v>5</v>
      </c>
      <c r="DH124" s="32" t="s">
        <v>5</v>
      </c>
      <c r="DI124" s="32" t="s">
        <v>5</v>
      </c>
      <c r="DJ124" s="32" t="s">
        <v>5</v>
      </c>
      <c r="DK124" s="32" t="s">
        <v>5</v>
      </c>
      <c r="DL124" s="32" t="s">
        <v>5</v>
      </c>
      <c r="DM124" s="32" t="s">
        <v>5</v>
      </c>
      <c r="DN124" s="32" t="s">
        <v>5</v>
      </c>
      <c r="DO124" s="32" t="s">
        <v>5</v>
      </c>
      <c r="DP124" s="32" t="s">
        <v>5</v>
      </c>
      <c r="DQ124" s="32" t="s">
        <v>5</v>
      </c>
      <c r="DR124" s="32" t="s">
        <v>5</v>
      </c>
      <c r="DS124" s="32" t="s">
        <v>5</v>
      </c>
      <c r="DT124" s="32" t="s">
        <v>5</v>
      </c>
      <c r="DU124" s="32" t="s">
        <v>5</v>
      </c>
      <c r="DV124" s="32" t="s">
        <v>5</v>
      </c>
      <c r="DW124" s="32" t="s">
        <v>5</v>
      </c>
      <c r="DX124" s="32" t="s">
        <v>5</v>
      </c>
      <c r="DY124" s="32" t="s">
        <v>5</v>
      </c>
      <c r="DZ124" s="32" t="s">
        <v>5</v>
      </c>
      <c r="EA124" s="32" t="s">
        <v>5</v>
      </c>
      <c r="EB124" s="32" t="s">
        <v>5</v>
      </c>
      <c r="EC124" s="32" t="s">
        <v>5</v>
      </c>
      <c r="ED124" s="32" t="s">
        <v>5</v>
      </c>
      <c r="EE124" s="32" t="s">
        <v>5</v>
      </c>
      <c r="EF124" s="32" t="s">
        <v>5</v>
      </c>
      <c r="EG124" s="32" t="s">
        <v>5</v>
      </c>
      <c r="EH124" s="32" t="s">
        <v>5</v>
      </c>
      <c r="EI124" s="32" t="s">
        <v>5</v>
      </c>
      <c r="EJ124" s="32" t="s">
        <v>5</v>
      </c>
      <c r="EK124" s="32" t="s">
        <v>5</v>
      </c>
      <c r="EL124" s="32" t="s">
        <v>5</v>
      </c>
      <c r="EM124" s="32" t="s">
        <v>5</v>
      </c>
      <c r="EN124" s="32" t="s">
        <v>5</v>
      </c>
      <c r="EO124" s="32" t="s">
        <v>5</v>
      </c>
      <c r="EP124" s="32" t="s">
        <v>5</v>
      </c>
      <c r="EQ124" s="32" t="s">
        <v>5</v>
      </c>
      <c r="ER124" s="32" t="s">
        <v>5</v>
      </c>
      <c r="ES124" s="32" t="s">
        <v>5</v>
      </c>
      <c r="ET124" s="32" t="s">
        <v>5</v>
      </c>
      <c r="EU124" s="32" t="s">
        <v>5</v>
      </c>
      <c r="EV124" s="32" t="s">
        <v>5</v>
      </c>
      <c r="EW124" s="32" t="s">
        <v>5</v>
      </c>
      <c r="EX124" s="32" t="s">
        <v>5</v>
      </c>
      <c r="EY124" s="32" t="s">
        <v>5</v>
      </c>
      <c r="EZ124" s="32" t="s">
        <v>5</v>
      </c>
      <c r="FA124" s="32" t="s">
        <v>5</v>
      </c>
      <c r="FB124" s="32" t="s">
        <v>5</v>
      </c>
      <c r="FC124" s="32" t="s">
        <v>5</v>
      </c>
      <c r="FD124" s="32" t="s">
        <v>5</v>
      </c>
      <c r="FE124" s="32" t="s">
        <v>5</v>
      </c>
      <c r="FF124" s="32" t="s">
        <v>5</v>
      </c>
      <c r="FG124" s="32" t="s">
        <v>5</v>
      </c>
      <c r="FH124" s="32" t="s">
        <v>5</v>
      </c>
      <c r="FI124" s="32" t="s">
        <v>5</v>
      </c>
      <c r="FJ124" s="32" t="s">
        <v>5</v>
      </c>
      <c r="FK124" s="32" t="s">
        <v>5</v>
      </c>
      <c r="FL124" s="32" t="s">
        <v>5</v>
      </c>
      <c r="FM124" s="32" t="s">
        <v>5</v>
      </c>
      <c r="FN124" s="32" t="s">
        <v>5</v>
      </c>
    </row>
    <row r="125" spans="1:170" s="14" customFormat="1" ht="31.5" customHeight="1" x14ac:dyDescent="0.25">
      <c r="A125" s="247" t="s">
        <v>126</v>
      </c>
      <c r="B125" s="276" t="s">
        <v>127</v>
      </c>
      <c r="C125" s="276"/>
      <c r="D125" s="21" t="s">
        <v>5</v>
      </c>
      <c r="E125" s="21" t="s">
        <v>5</v>
      </c>
      <c r="F125" s="21" t="s">
        <v>5</v>
      </c>
      <c r="G125" s="21" t="s">
        <v>5</v>
      </c>
      <c r="H125" s="21" t="s">
        <v>5</v>
      </c>
      <c r="I125" s="21" t="s">
        <v>5</v>
      </c>
      <c r="J125" s="21" t="s">
        <v>5</v>
      </c>
      <c r="K125" s="21" t="s">
        <v>5</v>
      </c>
      <c r="L125" s="21" t="s">
        <v>5</v>
      </c>
      <c r="M125" s="21" t="s">
        <v>5</v>
      </c>
      <c r="N125" s="21" t="s">
        <v>5</v>
      </c>
      <c r="O125" s="21" t="s">
        <v>5</v>
      </c>
      <c r="P125" s="21" t="s">
        <v>5</v>
      </c>
      <c r="Q125" s="21" t="s">
        <v>5</v>
      </c>
      <c r="R125" s="21" t="s">
        <v>5</v>
      </c>
      <c r="S125" s="21" t="s">
        <v>5</v>
      </c>
      <c r="T125" s="21" t="s">
        <v>5</v>
      </c>
      <c r="U125" s="21" t="s">
        <v>5</v>
      </c>
      <c r="V125" s="21" t="s">
        <v>5</v>
      </c>
      <c r="W125" s="21" t="s">
        <v>5</v>
      </c>
      <c r="X125" s="21" t="s">
        <v>5</v>
      </c>
      <c r="Y125" s="21" t="s">
        <v>5</v>
      </c>
      <c r="Z125" s="21" t="s">
        <v>5</v>
      </c>
      <c r="AA125" s="21" t="s">
        <v>5</v>
      </c>
      <c r="AB125" s="21" t="s">
        <v>5</v>
      </c>
      <c r="AC125" s="21" t="s">
        <v>5</v>
      </c>
      <c r="AD125" s="21" t="s">
        <v>5</v>
      </c>
      <c r="AE125" s="21" t="s">
        <v>5</v>
      </c>
      <c r="AF125" s="21" t="s">
        <v>5</v>
      </c>
      <c r="AG125" s="21" t="s">
        <v>5</v>
      </c>
      <c r="AH125" s="21" t="s">
        <v>5</v>
      </c>
      <c r="AI125" s="21" t="s">
        <v>5</v>
      </c>
      <c r="AJ125" s="21" t="s">
        <v>5</v>
      </c>
      <c r="AK125" s="21" t="s">
        <v>5</v>
      </c>
      <c r="AL125" s="21" t="s">
        <v>5</v>
      </c>
      <c r="AM125" s="21" t="s">
        <v>5</v>
      </c>
      <c r="AN125" s="21" t="s">
        <v>5</v>
      </c>
      <c r="AO125" s="21" t="s">
        <v>5</v>
      </c>
      <c r="AP125" s="21" t="s">
        <v>5</v>
      </c>
      <c r="AQ125" s="21" t="s">
        <v>5</v>
      </c>
      <c r="AR125" s="21" t="s">
        <v>5</v>
      </c>
      <c r="AS125" s="21" t="s">
        <v>5</v>
      </c>
      <c r="AT125" s="21" t="s">
        <v>5</v>
      </c>
      <c r="AU125" s="21" t="s">
        <v>5</v>
      </c>
      <c r="AV125" s="21" t="s">
        <v>5</v>
      </c>
      <c r="AW125" s="21" t="s">
        <v>5</v>
      </c>
      <c r="AX125" s="21" t="s">
        <v>5</v>
      </c>
      <c r="AY125" s="21" t="s">
        <v>5</v>
      </c>
      <c r="AZ125" s="21" t="s">
        <v>5</v>
      </c>
      <c r="BA125" s="21" t="s">
        <v>5</v>
      </c>
      <c r="BB125" s="21" t="s">
        <v>5</v>
      </c>
      <c r="BC125" s="21" t="s">
        <v>5</v>
      </c>
      <c r="BD125" s="21" t="s">
        <v>5</v>
      </c>
      <c r="BE125" s="21" t="s">
        <v>5</v>
      </c>
      <c r="BF125" s="21" t="s">
        <v>5</v>
      </c>
      <c r="BG125" s="21" t="s">
        <v>5</v>
      </c>
      <c r="BH125" s="21" t="s">
        <v>5</v>
      </c>
      <c r="BI125" s="21" t="s">
        <v>5</v>
      </c>
      <c r="BJ125" s="21" t="s">
        <v>5</v>
      </c>
      <c r="BK125" s="21" t="s">
        <v>5</v>
      </c>
      <c r="BL125" s="21" t="s">
        <v>5</v>
      </c>
      <c r="BM125" s="21" t="s">
        <v>5</v>
      </c>
      <c r="BN125" s="21" t="s">
        <v>5</v>
      </c>
      <c r="BO125" s="21" t="s">
        <v>5</v>
      </c>
      <c r="BP125" s="21" t="s">
        <v>5</v>
      </c>
      <c r="BQ125" s="21" t="s">
        <v>5</v>
      </c>
      <c r="BR125" s="21" t="s">
        <v>5</v>
      </c>
      <c r="BS125" s="21" t="s">
        <v>5</v>
      </c>
      <c r="BT125" s="21" t="s">
        <v>5</v>
      </c>
      <c r="BU125" s="21" t="s">
        <v>5</v>
      </c>
      <c r="BV125" s="21" t="s">
        <v>5</v>
      </c>
      <c r="BW125" s="21" t="s">
        <v>5</v>
      </c>
      <c r="BX125" s="21" t="s">
        <v>5</v>
      </c>
      <c r="BY125" s="21" t="s">
        <v>5</v>
      </c>
      <c r="BZ125" s="21" t="s">
        <v>5</v>
      </c>
      <c r="CA125" s="21" t="s">
        <v>5</v>
      </c>
      <c r="CB125" s="21" t="s">
        <v>5</v>
      </c>
      <c r="CC125" s="21" t="s">
        <v>5</v>
      </c>
      <c r="CD125" s="21" t="s">
        <v>5</v>
      </c>
      <c r="CE125" s="21" t="s">
        <v>5</v>
      </c>
      <c r="CF125" s="21" t="s">
        <v>5</v>
      </c>
      <c r="CG125" s="21" t="s">
        <v>5</v>
      </c>
      <c r="CH125" s="21" t="s">
        <v>5</v>
      </c>
      <c r="CI125" s="21" t="s">
        <v>5</v>
      </c>
      <c r="CJ125" s="21" t="s">
        <v>5</v>
      </c>
      <c r="CK125" s="21" t="s">
        <v>5</v>
      </c>
      <c r="CL125" s="21" t="s">
        <v>5</v>
      </c>
      <c r="CM125" s="21" t="s">
        <v>5</v>
      </c>
      <c r="CN125" s="21" t="s">
        <v>5</v>
      </c>
      <c r="CO125" s="21" t="s">
        <v>5</v>
      </c>
      <c r="CP125" s="21" t="s">
        <v>5</v>
      </c>
      <c r="CQ125" s="21" t="s">
        <v>5</v>
      </c>
      <c r="CR125" s="21" t="s">
        <v>5</v>
      </c>
      <c r="CS125" s="21" t="s">
        <v>5</v>
      </c>
      <c r="CT125" s="21" t="s">
        <v>5</v>
      </c>
      <c r="CU125" s="21" t="s">
        <v>5</v>
      </c>
      <c r="CV125" s="21" t="s">
        <v>5</v>
      </c>
      <c r="CW125" s="21" t="s">
        <v>5</v>
      </c>
      <c r="CX125" s="21" t="s">
        <v>5</v>
      </c>
      <c r="CY125" s="21" t="s">
        <v>5</v>
      </c>
      <c r="CZ125" s="21" t="s">
        <v>5</v>
      </c>
      <c r="DA125" s="21" t="s">
        <v>5</v>
      </c>
      <c r="DB125" s="21" t="s">
        <v>5</v>
      </c>
      <c r="DC125" s="21" t="s">
        <v>5</v>
      </c>
      <c r="DD125" s="21" t="s">
        <v>5</v>
      </c>
      <c r="DE125" s="21" t="s">
        <v>5</v>
      </c>
      <c r="DF125" s="21" t="s">
        <v>5</v>
      </c>
      <c r="DG125" s="21" t="s">
        <v>5</v>
      </c>
      <c r="DH125" s="21" t="s">
        <v>5</v>
      </c>
      <c r="DI125" s="21" t="s">
        <v>5</v>
      </c>
      <c r="DJ125" s="21" t="s">
        <v>5</v>
      </c>
      <c r="DK125" s="21" t="s">
        <v>5</v>
      </c>
      <c r="DL125" s="21" t="s">
        <v>5</v>
      </c>
      <c r="DM125" s="21" t="s">
        <v>5</v>
      </c>
      <c r="DN125" s="21" t="s">
        <v>5</v>
      </c>
      <c r="DO125" s="21" t="s">
        <v>5</v>
      </c>
      <c r="DP125" s="21" t="s">
        <v>5</v>
      </c>
      <c r="DQ125" s="21" t="s">
        <v>5</v>
      </c>
      <c r="DR125" s="21" t="s">
        <v>5</v>
      </c>
      <c r="DS125" s="21" t="s">
        <v>5</v>
      </c>
      <c r="DT125" s="21" t="s">
        <v>5</v>
      </c>
      <c r="DU125" s="21" t="s">
        <v>5</v>
      </c>
      <c r="DV125" s="21" t="s">
        <v>5</v>
      </c>
      <c r="DW125" s="21" t="s">
        <v>5</v>
      </c>
      <c r="DX125" s="21" t="s">
        <v>5</v>
      </c>
      <c r="DY125" s="21" t="s">
        <v>5</v>
      </c>
      <c r="DZ125" s="21" t="s">
        <v>5</v>
      </c>
      <c r="EA125" s="21" t="s">
        <v>5</v>
      </c>
      <c r="EB125" s="21" t="s">
        <v>5</v>
      </c>
      <c r="EC125" s="21" t="s">
        <v>5</v>
      </c>
      <c r="ED125" s="21" t="s">
        <v>5</v>
      </c>
      <c r="EE125" s="21" t="s">
        <v>5</v>
      </c>
      <c r="EF125" s="21" t="s">
        <v>5</v>
      </c>
      <c r="EG125" s="21" t="s">
        <v>5</v>
      </c>
      <c r="EH125" s="21" t="s">
        <v>5</v>
      </c>
      <c r="EI125" s="21" t="s">
        <v>5</v>
      </c>
      <c r="EJ125" s="21" t="s">
        <v>5</v>
      </c>
      <c r="EK125" s="21" t="s">
        <v>5</v>
      </c>
      <c r="EL125" s="21" t="s">
        <v>5</v>
      </c>
      <c r="EM125" s="21" t="s">
        <v>5</v>
      </c>
      <c r="EN125" s="21" t="s">
        <v>5</v>
      </c>
      <c r="EO125" s="21" t="s">
        <v>5</v>
      </c>
      <c r="EP125" s="21" t="s">
        <v>5</v>
      </c>
      <c r="EQ125" s="21" t="s">
        <v>5</v>
      </c>
      <c r="ER125" s="21" t="s">
        <v>5</v>
      </c>
      <c r="ES125" s="21" t="s">
        <v>5</v>
      </c>
      <c r="ET125" s="21" t="s">
        <v>5</v>
      </c>
      <c r="EU125" s="21" t="s">
        <v>5</v>
      </c>
      <c r="EV125" s="21" t="s">
        <v>5</v>
      </c>
      <c r="EW125" s="21" t="s">
        <v>5</v>
      </c>
      <c r="EX125" s="21" t="s">
        <v>5</v>
      </c>
      <c r="EY125" s="21" t="s">
        <v>5</v>
      </c>
      <c r="EZ125" s="21" t="s">
        <v>5</v>
      </c>
      <c r="FA125" s="21" t="s">
        <v>5</v>
      </c>
      <c r="FB125" s="21" t="s">
        <v>5</v>
      </c>
      <c r="FC125" s="21" t="s">
        <v>5</v>
      </c>
      <c r="FD125" s="21" t="s">
        <v>5</v>
      </c>
      <c r="FE125" s="21" t="s">
        <v>5</v>
      </c>
      <c r="FF125" s="21" t="s">
        <v>5</v>
      </c>
      <c r="FG125" s="21" t="s">
        <v>5</v>
      </c>
      <c r="FH125" s="21" t="s">
        <v>5</v>
      </c>
      <c r="FI125" s="21" t="s">
        <v>5</v>
      </c>
      <c r="FJ125" s="21" t="s">
        <v>5</v>
      </c>
      <c r="FK125" s="21" t="s">
        <v>5</v>
      </c>
      <c r="FL125" s="21" t="s">
        <v>5</v>
      </c>
      <c r="FM125" s="21" t="s">
        <v>5</v>
      </c>
      <c r="FN125" s="21" t="s">
        <v>5</v>
      </c>
    </row>
    <row r="126" spans="1:170" s="14" customFormat="1" ht="20.25" customHeight="1" x14ac:dyDescent="0.25">
      <c r="A126" s="247"/>
      <c r="B126" s="232" t="s">
        <v>256</v>
      </c>
      <c r="C126" s="233"/>
      <c r="D126" s="21" t="s">
        <v>257</v>
      </c>
      <c r="E126" s="21" t="s">
        <v>257</v>
      </c>
      <c r="F126" s="21" t="s">
        <v>257</v>
      </c>
      <c r="G126" s="21" t="s">
        <v>258</v>
      </c>
      <c r="H126" s="21" t="s">
        <v>258</v>
      </c>
      <c r="I126" s="21" t="s">
        <v>257</v>
      </c>
      <c r="J126" s="21" t="s">
        <v>257</v>
      </c>
      <c r="K126" s="21" t="s">
        <v>257</v>
      </c>
      <c r="L126" s="21" t="s">
        <v>258</v>
      </c>
      <c r="M126" s="21" t="s">
        <v>257</v>
      </c>
      <c r="N126" s="21" t="s">
        <v>258</v>
      </c>
      <c r="O126" s="21" t="s">
        <v>257</v>
      </c>
      <c r="P126" s="21" t="s">
        <v>258</v>
      </c>
      <c r="Q126" s="21" t="s">
        <v>257</v>
      </c>
      <c r="R126" s="21" t="s">
        <v>257</v>
      </c>
      <c r="S126" s="21" t="s">
        <v>257</v>
      </c>
      <c r="T126" s="21" t="s">
        <v>304</v>
      </c>
      <c r="U126" s="21" t="s">
        <v>257</v>
      </c>
      <c r="V126" s="21" t="s">
        <v>257</v>
      </c>
      <c r="W126" s="21" t="s">
        <v>257</v>
      </c>
      <c r="X126" s="21" t="s">
        <v>257</v>
      </c>
      <c r="Y126" s="21" t="s">
        <v>257</v>
      </c>
      <c r="Z126" s="21" t="s">
        <v>257</v>
      </c>
      <c r="AA126" s="21" t="s">
        <v>258</v>
      </c>
      <c r="AB126" s="21" t="s">
        <v>257</v>
      </c>
      <c r="AC126" s="21" t="s">
        <v>257</v>
      </c>
      <c r="AD126" s="21" t="s">
        <v>257</v>
      </c>
      <c r="AE126" s="21" t="s">
        <v>257</v>
      </c>
      <c r="AF126" s="21" t="s">
        <v>257</v>
      </c>
      <c r="AG126" s="21" t="s">
        <v>257</v>
      </c>
      <c r="AH126" s="21" t="s">
        <v>301</v>
      </c>
      <c r="AI126" s="21" t="s">
        <v>258</v>
      </c>
      <c r="AJ126" s="21" t="s">
        <v>257</v>
      </c>
      <c r="AK126" s="21" t="s">
        <v>257</v>
      </c>
      <c r="AL126" s="21" t="s">
        <v>257</v>
      </c>
      <c r="AM126" s="21" t="s">
        <v>257</v>
      </c>
      <c r="AN126" s="21" t="s">
        <v>257</v>
      </c>
      <c r="AO126" s="21" t="s">
        <v>257</v>
      </c>
      <c r="AP126" s="21" t="s">
        <v>257</v>
      </c>
      <c r="AQ126" s="21" t="s">
        <v>257</v>
      </c>
      <c r="AR126" s="21" t="s">
        <v>257</v>
      </c>
      <c r="AS126" s="21" t="s">
        <v>257</v>
      </c>
      <c r="AT126" s="21" t="s">
        <v>258</v>
      </c>
      <c r="AU126" s="21" t="s">
        <v>257</v>
      </c>
      <c r="AV126" s="21" t="s">
        <v>257</v>
      </c>
      <c r="AW126" s="21" t="s">
        <v>257</v>
      </c>
      <c r="AX126" s="21" t="s">
        <v>257</v>
      </c>
      <c r="AY126" s="21" t="s">
        <v>257</v>
      </c>
      <c r="AZ126" s="21" t="s">
        <v>257</v>
      </c>
      <c r="BA126" s="21" t="s">
        <v>257</v>
      </c>
      <c r="BB126" s="21" t="s">
        <v>257</v>
      </c>
      <c r="BC126" s="21" t="s">
        <v>257</v>
      </c>
      <c r="BD126" s="21" t="s">
        <v>258</v>
      </c>
      <c r="BE126" s="21" t="s">
        <v>257</v>
      </c>
      <c r="BF126" s="21" t="s">
        <v>257</v>
      </c>
      <c r="BG126" s="21" t="s">
        <v>257</v>
      </c>
      <c r="BH126" s="21" t="s">
        <v>257</v>
      </c>
      <c r="BI126" s="21" t="s">
        <v>257</v>
      </c>
      <c r="BJ126" s="21" t="s">
        <v>257</v>
      </c>
      <c r="BK126" s="21" t="s">
        <v>257</v>
      </c>
      <c r="BL126" s="21" t="s">
        <v>257</v>
      </c>
      <c r="BM126" s="21" t="s">
        <v>257</v>
      </c>
      <c r="BN126" s="21" t="s">
        <v>257</v>
      </c>
      <c r="BO126" s="21" t="s">
        <v>257</v>
      </c>
      <c r="BP126" s="21" t="s">
        <v>257</v>
      </c>
      <c r="BQ126" s="21" t="s">
        <v>257</v>
      </c>
      <c r="BR126" s="21" t="s">
        <v>257</v>
      </c>
      <c r="BS126" s="21" t="s">
        <v>301</v>
      </c>
      <c r="BT126" s="21" t="s">
        <v>257</v>
      </c>
      <c r="BU126" s="21" t="s">
        <v>257</v>
      </c>
      <c r="BV126" s="21" t="s">
        <v>257</v>
      </c>
      <c r="BW126" s="21" t="s">
        <v>257</v>
      </c>
      <c r="BX126" s="21" t="s">
        <v>257</v>
      </c>
      <c r="BY126" s="21" t="s">
        <v>257</v>
      </c>
      <c r="BZ126" s="21" t="s">
        <v>257</v>
      </c>
      <c r="CA126" s="21" t="s">
        <v>257</v>
      </c>
      <c r="CB126" s="21" t="s">
        <v>257</v>
      </c>
      <c r="CC126" s="21" t="s">
        <v>258</v>
      </c>
      <c r="CD126" s="21" t="s">
        <v>257</v>
      </c>
      <c r="CE126" s="21" t="s">
        <v>257</v>
      </c>
      <c r="CF126" s="21" t="s">
        <v>258</v>
      </c>
      <c r="CG126" s="21" t="s">
        <v>258</v>
      </c>
      <c r="CH126" s="21" t="s">
        <v>258</v>
      </c>
      <c r="CI126" s="21" t="s">
        <v>257</v>
      </c>
      <c r="CJ126" s="21" t="s">
        <v>258</v>
      </c>
      <c r="CK126" s="21" t="s">
        <v>258</v>
      </c>
      <c r="CL126" s="21" t="s">
        <v>258</v>
      </c>
      <c r="CM126" s="21" t="s">
        <v>258</v>
      </c>
      <c r="CN126" s="21" t="s">
        <v>257</v>
      </c>
      <c r="CO126" s="21" t="s">
        <v>257</v>
      </c>
      <c r="CP126" s="21" t="s">
        <v>258</v>
      </c>
      <c r="CQ126" s="21" t="s">
        <v>257</v>
      </c>
      <c r="CR126" s="21" t="s">
        <v>258</v>
      </c>
      <c r="CS126" s="21" t="s">
        <v>257</v>
      </c>
      <c r="CT126" s="21" t="s">
        <v>257</v>
      </c>
      <c r="CU126" s="21" t="s">
        <v>257</v>
      </c>
      <c r="CV126" s="21" t="s">
        <v>257</v>
      </c>
      <c r="CW126" s="21" t="s">
        <v>258</v>
      </c>
      <c r="CX126" s="21" t="s">
        <v>257</v>
      </c>
      <c r="CY126" s="21" t="s">
        <v>257</v>
      </c>
      <c r="CZ126" s="21" t="s">
        <v>257</v>
      </c>
      <c r="DA126" s="21" t="s">
        <v>257</v>
      </c>
      <c r="DB126" s="21" t="s">
        <v>258</v>
      </c>
      <c r="DC126" s="21" t="s">
        <v>258</v>
      </c>
      <c r="DD126" s="21" t="s">
        <v>257</v>
      </c>
      <c r="DE126" s="21" t="s">
        <v>257</v>
      </c>
      <c r="DF126" s="21" t="s">
        <v>257</v>
      </c>
      <c r="DG126" s="21" t="s">
        <v>257</v>
      </c>
      <c r="DH126" s="21" t="s">
        <v>257</v>
      </c>
      <c r="DI126" s="21" t="s">
        <v>257</v>
      </c>
      <c r="DJ126" s="21" t="s">
        <v>258</v>
      </c>
      <c r="DK126" s="21" t="s">
        <v>258</v>
      </c>
      <c r="DL126" s="21" t="s">
        <v>258</v>
      </c>
      <c r="DM126" s="21" t="s">
        <v>258</v>
      </c>
      <c r="DN126" s="21" t="s">
        <v>258</v>
      </c>
      <c r="DO126" s="21" t="s">
        <v>258</v>
      </c>
      <c r="DP126" s="21" t="s">
        <v>258</v>
      </c>
      <c r="DQ126" s="21" t="s">
        <v>257</v>
      </c>
      <c r="DR126" s="21" t="s">
        <v>257</v>
      </c>
      <c r="DS126" s="21" t="s">
        <v>257</v>
      </c>
      <c r="DT126" s="21" t="s">
        <v>258</v>
      </c>
      <c r="DU126" s="21" t="s">
        <v>257</v>
      </c>
      <c r="DV126" s="21" t="s">
        <v>258</v>
      </c>
      <c r="DW126" s="21" t="s">
        <v>257</v>
      </c>
      <c r="DX126" s="21" t="s">
        <v>258</v>
      </c>
      <c r="DY126" s="21" t="s">
        <v>257</v>
      </c>
      <c r="DZ126" s="21" t="s">
        <v>257</v>
      </c>
      <c r="EA126" s="21" t="s">
        <v>258</v>
      </c>
      <c r="EB126" s="21" t="s">
        <v>257</v>
      </c>
      <c r="EC126" s="21" t="s">
        <v>258</v>
      </c>
      <c r="ED126" s="21" t="s">
        <v>258</v>
      </c>
      <c r="EE126" s="21" t="s">
        <v>258</v>
      </c>
      <c r="EF126" s="21" t="s">
        <v>258</v>
      </c>
      <c r="EG126" s="21" t="s">
        <v>258</v>
      </c>
      <c r="EH126" s="21" t="s">
        <v>258</v>
      </c>
      <c r="EI126" s="21" t="s">
        <v>258</v>
      </c>
      <c r="EJ126" s="21" t="s">
        <v>258</v>
      </c>
      <c r="EK126" s="21" t="s">
        <v>258</v>
      </c>
      <c r="EL126" s="21" t="s">
        <v>257</v>
      </c>
      <c r="EM126" s="21" t="s">
        <v>257</v>
      </c>
      <c r="EN126" s="21" t="s">
        <v>258</v>
      </c>
      <c r="EO126" s="21" t="s">
        <v>258</v>
      </c>
      <c r="EP126" s="21" t="s">
        <v>258</v>
      </c>
      <c r="EQ126" s="21" t="s">
        <v>258</v>
      </c>
      <c r="ER126" s="21" t="s">
        <v>257</v>
      </c>
      <c r="ES126" s="21" t="s">
        <v>257</v>
      </c>
      <c r="ET126" s="21" t="s">
        <v>258</v>
      </c>
      <c r="EU126" s="21" t="s">
        <v>258</v>
      </c>
      <c r="EV126" s="21" t="s">
        <v>258</v>
      </c>
      <c r="EW126" s="21" t="s">
        <v>258</v>
      </c>
      <c r="EX126" s="21" t="s">
        <v>258</v>
      </c>
      <c r="EY126" s="21" t="s">
        <v>258</v>
      </c>
      <c r="EZ126" s="21" t="s">
        <v>257</v>
      </c>
      <c r="FA126" s="21" t="s">
        <v>257</v>
      </c>
      <c r="FB126" s="21" t="s">
        <v>257</v>
      </c>
      <c r="FC126" s="21" t="s">
        <v>258</v>
      </c>
      <c r="FD126" s="21" t="s">
        <v>258</v>
      </c>
      <c r="FE126" s="21" t="s">
        <v>258</v>
      </c>
      <c r="FF126" s="21" t="s">
        <v>257</v>
      </c>
      <c r="FG126" s="21" t="s">
        <v>258</v>
      </c>
      <c r="FH126" s="21" t="s">
        <v>257</v>
      </c>
      <c r="FI126" s="21" t="s">
        <v>257</v>
      </c>
      <c r="FJ126" s="21" t="s">
        <v>258</v>
      </c>
      <c r="FK126" s="21" t="s">
        <v>258</v>
      </c>
      <c r="FL126" s="21" t="s">
        <v>258</v>
      </c>
      <c r="FM126" s="21" t="s">
        <v>257</v>
      </c>
      <c r="FN126" s="21" t="s">
        <v>258</v>
      </c>
    </row>
    <row r="127" spans="1:170" ht="15.75" x14ac:dyDescent="0.25">
      <c r="A127" s="247"/>
      <c r="B127" s="251" t="s">
        <v>128</v>
      </c>
      <c r="C127" s="252"/>
      <c r="D127" s="17">
        <v>0</v>
      </c>
      <c r="E127" s="17">
        <v>0</v>
      </c>
      <c r="F127" s="19">
        <v>0</v>
      </c>
      <c r="G127" s="19">
        <v>0</v>
      </c>
      <c r="H127" s="19">
        <v>0</v>
      </c>
      <c r="I127" s="19">
        <v>1</v>
      </c>
      <c r="J127" s="19">
        <v>0</v>
      </c>
      <c r="K127" s="19">
        <v>0</v>
      </c>
      <c r="L127" s="19">
        <v>0</v>
      </c>
      <c r="M127" s="19">
        <v>0</v>
      </c>
      <c r="N127" s="19">
        <v>0</v>
      </c>
      <c r="O127" s="19">
        <v>0</v>
      </c>
      <c r="P127" s="19">
        <v>0</v>
      </c>
      <c r="Q127" s="19">
        <v>0</v>
      </c>
      <c r="R127" s="19">
        <v>0</v>
      </c>
      <c r="S127" s="19">
        <v>0</v>
      </c>
      <c r="T127" s="19">
        <v>0</v>
      </c>
      <c r="U127" s="19">
        <v>0</v>
      </c>
      <c r="V127" s="19">
        <v>0</v>
      </c>
      <c r="W127" s="19">
        <v>0</v>
      </c>
      <c r="X127" s="19">
        <v>1</v>
      </c>
      <c r="Y127" s="19">
        <v>0</v>
      </c>
      <c r="Z127" s="19">
        <v>0</v>
      </c>
      <c r="AA127" s="19">
        <v>0</v>
      </c>
      <c r="AB127" s="19">
        <v>0</v>
      </c>
      <c r="AC127" s="19">
        <v>0</v>
      </c>
      <c r="AD127" s="19">
        <v>0</v>
      </c>
      <c r="AE127" s="19">
        <v>0</v>
      </c>
      <c r="AF127" s="19">
        <v>0</v>
      </c>
      <c r="AG127" s="19">
        <v>0</v>
      </c>
      <c r="AH127" s="19">
        <v>0</v>
      </c>
      <c r="AI127" s="19">
        <v>0</v>
      </c>
      <c r="AJ127" s="19">
        <v>0</v>
      </c>
      <c r="AK127" s="19">
        <v>0</v>
      </c>
      <c r="AL127" s="19">
        <v>0</v>
      </c>
      <c r="AM127" s="19">
        <v>0</v>
      </c>
      <c r="AN127" s="19">
        <v>0</v>
      </c>
      <c r="AO127" s="19">
        <v>0</v>
      </c>
      <c r="AP127" s="19">
        <v>0</v>
      </c>
      <c r="AQ127" s="19">
        <v>0</v>
      </c>
      <c r="AR127" s="19">
        <v>0</v>
      </c>
      <c r="AS127" s="19">
        <v>0</v>
      </c>
      <c r="AT127" s="19">
        <v>0</v>
      </c>
      <c r="AU127" s="19">
        <v>0</v>
      </c>
      <c r="AV127" s="19">
        <v>1</v>
      </c>
      <c r="AW127" s="19">
        <v>0</v>
      </c>
      <c r="AX127" s="19">
        <v>0</v>
      </c>
      <c r="AY127" s="19">
        <v>0</v>
      </c>
      <c r="AZ127" s="19">
        <v>0</v>
      </c>
      <c r="BA127" s="19">
        <v>0</v>
      </c>
      <c r="BB127" s="19">
        <v>0</v>
      </c>
      <c r="BC127" s="19">
        <v>0</v>
      </c>
      <c r="BD127" s="19">
        <v>0</v>
      </c>
      <c r="BE127" s="19">
        <v>0</v>
      </c>
      <c r="BF127" s="19">
        <v>0</v>
      </c>
      <c r="BG127" s="19">
        <v>0</v>
      </c>
      <c r="BH127" s="19">
        <v>0</v>
      </c>
      <c r="BI127" s="19">
        <v>0</v>
      </c>
      <c r="BJ127" s="19">
        <v>0</v>
      </c>
      <c r="BK127" s="19">
        <v>0</v>
      </c>
      <c r="BL127" s="19">
        <v>0</v>
      </c>
      <c r="BM127" s="19">
        <v>0</v>
      </c>
      <c r="BN127" s="19">
        <v>0</v>
      </c>
      <c r="BO127" s="19">
        <v>0</v>
      </c>
      <c r="BP127" s="19">
        <v>0</v>
      </c>
      <c r="BQ127" s="19">
        <v>0</v>
      </c>
      <c r="BR127" s="19">
        <v>0</v>
      </c>
      <c r="BS127" s="19">
        <v>0</v>
      </c>
      <c r="BT127" s="19">
        <v>0</v>
      </c>
      <c r="BU127" s="19">
        <v>0</v>
      </c>
      <c r="BV127" s="19">
        <v>1</v>
      </c>
      <c r="BW127" s="19">
        <v>0</v>
      </c>
      <c r="BX127" s="19">
        <v>0</v>
      </c>
      <c r="BY127" s="19">
        <v>0</v>
      </c>
      <c r="BZ127" s="19">
        <v>0</v>
      </c>
      <c r="CA127" s="19">
        <v>0</v>
      </c>
      <c r="CB127" s="19">
        <v>0</v>
      </c>
      <c r="CC127" s="19">
        <v>0</v>
      </c>
      <c r="CD127" s="19">
        <v>0</v>
      </c>
      <c r="CE127" s="19">
        <v>0</v>
      </c>
      <c r="CF127" s="19">
        <v>0</v>
      </c>
      <c r="CG127" s="19">
        <v>0</v>
      </c>
      <c r="CH127" s="19">
        <v>0</v>
      </c>
      <c r="CI127" s="19">
        <v>0</v>
      </c>
      <c r="CJ127" s="19">
        <v>0</v>
      </c>
      <c r="CK127" s="19">
        <v>0</v>
      </c>
      <c r="CL127" s="19">
        <v>0</v>
      </c>
      <c r="CM127" s="19">
        <v>0</v>
      </c>
      <c r="CN127" s="19">
        <v>0</v>
      </c>
      <c r="CO127" s="19">
        <v>0</v>
      </c>
      <c r="CP127" s="19">
        <v>0</v>
      </c>
      <c r="CQ127" s="19">
        <v>0</v>
      </c>
      <c r="CR127" s="19">
        <v>0</v>
      </c>
      <c r="CS127" s="19">
        <v>0</v>
      </c>
      <c r="CT127" s="19">
        <v>0</v>
      </c>
      <c r="CU127" s="19">
        <v>0</v>
      </c>
      <c r="CV127" s="19">
        <v>0</v>
      </c>
      <c r="CW127" s="19">
        <v>0</v>
      </c>
      <c r="CX127" s="19">
        <v>0</v>
      </c>
      <c r="CY127" s="19">
        <v>0</v>
      </c>
      <c r="CZ127" s="19">
        <v>0</v>
      </c>
      <c r="DA127" s="19">
        <v>0</v>
      </c>
      <c r="DB127" s="19">
        <v>0</v>
      </c>
      <c r="DC127" s="19">
        <v>0</v>
      </c>
      <c r="DD127" s="19">
        <v>0</v>
      </c>
      <c r="DE127" s="19">
        <v>0</v>
      </c>
      <c r="DF127" s="19">
        <v>0</v>
      </c>
      <c r="DG127" s="19">
        <v>0</v>
      </c>
      <c r="DH127" s="19">
        <v>0</v>
      </c>
      <c r="DI127" s="19">
        <v>0</v>
      </c>
      <c r="DJ127" s="19">
        <v>0</v>
      </c>
      <c r="DK127" s="19">
        <v>0</v>
      </c>
      <c r="DL127" s="19">
        <v>0</v>
      </c>
      <c r="DM127" s="19">
        <v>0</v>
      </c>
      <c r="DN127" s="19">
        <v>0</v>
      </c>
      <c r="DO127" s="19">
        <v>0</v>
      </c>
      <c r="DP127" s="19">
        <v>0</v>
      </c>
      <c r="DQ127" s="19">
        <v>0</v>
      </c>
      <c r="DR127" s="19">
        <v>0</v>
      </c>
      <c r="DS127" s="19">
        <v>0</v>
      </c>
      <c r="DT127" s="19">
        <v>0</v>
      </c>
      <c r="DU127" s="19">
        <v>0</v>
      </c>
      <c r="DV127" s="19">
        <v>0</v>
      </c>
      <c r="DW127" s="19">
        <v>0</v>
      </c>
      <c r="DX127" s="19">
        <v>0</v>
      </c>
      <c r="DY127" s="19">
        <v>0</v>
      </c>
      <c r="DZ127" s="19">
        <v>0</v>
      </c>
      <c r="EA127" s="19">
        <v>0</v>
      </c>
      <c r="EB127" s="19">
        <v>0</v>
      </c>
      <c r="EC127" s="19">
        <v>0</v>
      </c>
      <c r="ED127" s="19">
        <v>0</v>
      </c>
      <c r="EE127" s="19">
        <v>0</v>
      </c>
      <c r="EF127" s="19">
        <v>0</v>
      </c>
      <c r="EG127" s="19">
        <v>0</v>
      </c>
      <c r="EH127" s="19">
        <v>0</v>
      </c>
      <c r="EI127" s="19">
        <v>0</v>
      </c>
      <c r="EJ127" s="19">
        <v>0</v>
      </c>
      <c r="EK127" s="19">
        <v>0</v>
      </c>
      <c r="EL127" s="19">
        <v>0</v>
      </c>
      <c r="EM127" s="19">
        <v>0</v>
      </c>
      <c r="EN127" s="19">
        <v>0</v>
      </c>
      <c r="EO127" s="19">
        <v>0</v>
      </c>
      <c r="EP127" s="19">
        <v>0</v>
      </c>
      <c r="EQ127" s="19">
        <v>0</v>
      </c>
      <c r="ER127" s="19">
        <v>0</v>
      </c>
      <c r="ES127" s="19">
        <v>0</v>
      </c>
      <c r="ET127" s="19">
        <v>0</v>
      </c>
      <c r="EU127" s="19">
        <v>0</v>
      </c>
      <c r="EV127" s="19">
        <v>0</v>
      </c>
      <c r="EW127" s="19">
        <v>0</v>
      </c>
      <c r="EX127" s="19">
        <v>0</v>
      </c>
      <c r="EY127" s="19">
        <v>0</v>
      </c>
      <c r="EZ127" s="19">
        <v>0</v>
      </c>
      <c r="FA127" s="19">
        <v>0</v>
      </c>
      <c r="FB127" s="19">
        <v>0</v>
      </c>
      <c r="FC127" s="19">
        <v>0</v>
      </c>
      <c r="FD127" s="19">
        <v>0</v>
      </c>
      <c r="FE127" s="19">
        <v>0</v>
      </c>
      <c r="FF127" s="19">
        <v>0</v>
      </c>
      <c r="FG127" s="19">
        <v>0</v>
      </c>
      <c r="FH127" s="19">
        <v>0</v>
      </c>
      <c r="FI127" s="19">
        <v>0</v>
      </c>
      <c r="FJ127" s="19">
        <v>0</v>
      </c>
      <c r="FK127" s="19">
        <v>0</v>
      </c>
      <c r="FL127" s="19">
        <v>0</v>
      </c>
      <c r="FM127" s="19">
        <v>0</v>
      </c>
      <c r="FN127" s="19">
        <v>0</v>
      </c>
    </row>
    <row r="128" spans="1:170" ht="31.5" customHeight="1" x14ac:dyDescent="0.25">
      <c r="A128" s="247"/>
      <c r="B128" s="251" t="s">
        <v>129</v>
      </c>
      <c r="C128" s="252"/>
      <c r="D128" s="17">
        <v>0</v>
      </c>
      <c r="E128" s="17">
        <v>0</v>
      </c>
      <c r="F128" s="19">
        <v>0</v>
      </c>
      <c r="G128" s="19">
        <v>0</v>
      </c>
      <c r="H128" s="19">
        <v>0</v>
      </c>
      <c r="I128" s="19">
        <v>0</v>
      </c>
      <c r="J128" s="19">
        <v>0</v>
      </c>
      <c r="K128" s="19">
        <v>0</v>
      </c>
      <c r="L128" s="19">
        <v>0</v>
      </c>
      <c r="M128" s="19">
        <v>0</v>
      </c>
      <c r="N128" s="19">
        <v>0</v>
      </c>
      <c r="O128" s="19">
        <v>0</v>
      </c>
      <c r="P128" s="19">
        <v>0</v>
      </c>
      <c r="Q128" s="19">
        <v>0</v>
      </c>
      <c r="R128" s="19">
        <v>0</v>
      </c>
      <c r="S128" s="19">
        <v>0</v>
      </c>
      <c r="T128" s="19">
        <v>0</v>
      </c>
      <c r="U128" s="19">
        <v>0</v>
      </c>
      <c r="V128" s="19">
        <v>0</v>
      </c>
      <c r="W128" s="19">
        <v>0</v>
      </c>
      <c r="X128" s="19">
        <v>0</v>
      </c>
      <c r="Y128" s="19">
        <v>0</v>
      </c>
      <c r="Z128" s="19">
        <v>0</v>
      </c>
      <c r="AA128" s="19">
        <v>0</v>
      </c>
      <c r="AB128" s="19">
        <v>0</v>
      </c>
      <c r="AC128" s="19">
        <v>0</v>
      </c>
      <c r="AD128" s="19">
        <v>0</v>
      </c>
      <c r="AE128" s="19">
        <v>0</v>
      </c>
      <c r="AF128" s="19">
        <v>0</v>
      </c>
      <c r="AG128" s="19">
        <v>0</v>
      </c>
      <c r="AH128" s="19">
        <v>0</v>
      </c>
      <c r="AI128" s="19">
        <v>0</v>
      </c>
      <c r="AJ128" s="19">
        <v>0</v>
      </c>
      <c r="AK128" s="19">
        <v>0</v>
      </c>
      <c r="AL128" s="19">
        <v>0</v>
      </c>
      <c r="AM128" s="19">
        <v>0</v>
      </c>
      <c r="AN128" s="19">
        <v>0</v>
      </c>
      <c r="AO128" s="19">
        <v>0</v>
      </c>
      <c r="AP128" s="19">
        <v>0</v>
      </c>
      <c r="AQ128" s="19">
        <v>0</v>
      </c>
      <c r="AR128" s="19">
        <v>0</v>
      </c>
      <c r="AS128" s="19">
        <v>0</v>
      </c>
      <c r="AT128" s="19">
        <v>0</v>
      </c>
      <c r="AU128" s="19">
        <v>0</v>
      </c>
      <c r="AV128" s="19">
        <v>0</v>
      </c>
      <c r="AW128" s="19">
        <v>0</v>
      </c>
      <c r="AX128" s="19">
        <v>0</v>
      </c>
      <c r="AY128" s="19">
        <v>0</v>
      </c>
      <c r="AZ128" s="19">
        <v>0</v>
      </c>
      <c r="BA128" s="19">
        <v>0</v>
      </c>
      <c r="BB128" s="19">
        <v>0</v>
      </c>
      <c r="BC128" s="19">
        <v>0</v>
      </c>
      <c r="BD128" s="19">
        <v>0</v>
      </c>
      <c r="BE128" s="19">
        <v>0</v>
      </c>
      <c r="BF128" s="19">
        <v>0</v>
      </c>
      <c r="BG128" s="19">
        <v>0</v>
      </c>
      <c r="BH128" s="19">
        <v>0</v>
      </c>
      <c r="BI128" s="19">
        <v>1</v>
      </c>
      <c r="BJ128" s="19">
        <v>0</v>
      </c>
      <c r="BK128" s="19">
        <v>0</v>
      </c>
      <c r="BL128" s="19">
        <v>0</v>
      </c>
      <c r="BM128" s="19">
        <v>0</v>
      </c>
      <c r="BN128" s="19">
        <v>0</v>
      </c>
      <c r="BO128" s="19">
        <v>0</v>
      </c>
      <c r="BP128" s="19">
        <v>0</v>
      </c>
      <c r="BQ128" s="19">
        <v>0</v>
      </c>
      <c r="BR128" s="19">
        <v>0</v>
      </c>
      <c r="BS128" s="19">
        <v>0</v>
      </c>
      <c r="BT128" s="19">
        <v>0</v>
      </c>
      <c r="BU128" s="19">
        <v>0</v>
      </c>
      <c r="BV128" s="19">
        <v>1</v>
      </c>
      <c r="BW128" s="19">
        <v>1</v>
      </c>
      <c r="BX128" s="19">
        <v>0</v>
      </c>
      <c r="BY128" s="19">
        <v>0</v>
      </c>
      <c r="BZ128" s="19">
        <v>0</v>
      </c>
      <c r="CA128" s="19">
        <v>0</v>
      </c>
      <c r="CB128" s="19">
        <v>0</v>
      </c>
      <c r="CC128" s="19">
        <v>0</v>
      </c>
      <c r="CD128" s="19">
        <v>0</v>
      </c>
      <c r="CE128" s="19">
        <v>0</v>
      </c>
      <c r="CF128" s="19">
        <v>0</v>
      </c>
      <c r="CG128" s="19">
        <v>0</v>
      </c>
      <c r="CH128" s="19">
        <v>0</v>
      </c>
      <c r="CI128" s="19">
        <v>0</v>
      </c>
      <c r="CJ128" s="19">
        <v>0</v>
      </c>
      <c r="CK128" s="19">
        <v>0</v>
      </c>
      <c r="CL128" s="19">
        <v>0</v>
      </c>
      <c r="CM128" s="19">
        <v>0</v>
      </c>
      <c r="CN128" s="19">
        <v>0</v>
      </c>
      <c r="CO128" s="19">
        <v>0</v>
      </c>
      <c r="CP128" s="19">
        <v>0</v>
      </c>
      <c r="CQ128" s="19">
        <v>0</v>
      </c>
      <c r="CR128" s="19">
        <v>0</v>
      </c>
      <c r="CS128" s="19">
        <v>0</v>
      </c>
      <c r="CT128" s="19">
        <v>0</v>
      </c>
      <c r="CU128" s="19">
        <v>0</v>
      </c>
      <c r="CV128" s="19">
        <v>0</v>
      </c>
      <c r="CW128" s="19">
        <v>0</v>
      </c>
      <c r="CX128" s="19">
        <v>0</v>
      </c>
      <c r="CY128" s="19">
        <v>0</v>
      </c>
      <c r="CZ128" s="19">
        <v>0</v>
      </c>
      <c r="DA128" s="19">
        <v>0</v>
      </c>
      <c r="DB128" s="19">
        <v>0</v>
      </c>
      <c r="DC128" s="19">
        <v>0</v>
      </c>
      <c r="DD128" s="19">
        <v>0</v>
      </c>
      <c r="DE128" s="19">
        <v>0</v>
      </c>
      <c r="DF128" s="19">
        <v>0</v>
      </c>
      <c r="DG128" s="19">
        <v>0</v>
      </c>
      <c r="DH128" s="19">
        <v>0</v>
      </c>
      <c r="DI128" s="19">
        <v>0</v>
      </c>
      <c r="DJ128" s="19">
        <v>0</v>
      </c>
      <c r="DK128" s="19">
        <v>0</v>
      </c>
      <c r="DL128" s="19">
        <v>0</v>
      </c>
      <c r="DM128" s="19">
        <v>0</v>
      </c>
      <c r="DN128" s="19">
        <v>0</v>
      </c>
      <c r="DO128" s="19">
        <v>0</v>
      </c>
      <c r="DP128" s="19">
        <v>0</v>
      </c>
      <c r="DQ128" s="19">
        <v>0</v>
      </c>
      <c r="DR128" s="19">
        <v>0</v>
      </c>
      <c r="DS128" s="19">
        <v>0</v>
      </c>
      <c r="DT128" s="19">
        <v>0</v>
      </c>
      <c r="DU128" s="19">
        <v>0</v>
      </c>
      <c r="DV128" s="19">
        <v>0</v>
      </c>
      <c r="DW128" s="19">
        <v>0</v>
      </c>
      <c r="DX128" s="19">
        <v>0</v>
      </c>
      <c r="DY128" s="19">
        <v>0</v>
      </c>
      <c r="DZ128" s="19">
        <v>0</v>
      </c>
      <c r="EA128" s="19">
        <v>0</v>
      </c>
      <c r="EB128" s="19">
        <v>0</v>
      </c>
      <c r="EC128" s="19">
        <v>0</v>
      </c>
      <c r="ED128" s="19">
        <v>0</v>
      </c>
      <c r="EE128" s="19">
        <v>0</v>
      </c>
      <c r="EF128" s="19">
        <v>0</v>
      </c>
      <c r="EG128" s="19">
        <v>0</v>
      </c>
      <c r="EH128" s="19">
        <v>0</v>
      </c>
      <c r="EI128" s="19">
        <v>0</v>
      </c>
      <c r="EJ128" s="19">
        <v>0</v>
      </c>
      <c r="EK128" s="19">
        <v>0</v>
      </c>
      <c r="EL128" s="19">
        <v>0</v>
      </c>
      <c r="EM128" s="19">
        <v>0</v>
      </c>
      <c r="EN128" s="19">
        <v>0</v>
      </c>
      <c r="EO128" s="19">
        <v>0</v>
      </c>
      <c r="EP128" s="19">
        <v>0</v>
      </c>
      <c r="EQ128" s="19">
        <v>0</v>
      </c>
      <c r="ER128" s="19">
        <v>0</v>
      </c>
      <c r="ES128" s="19">
        <v>0</v>
      </c>
      <c r="ET128" s="19">
        <v>0</v>
      </c>
      <c r="EU128" s="19">
        <v>0</v>
      </c>
      <c r="EV128" s="19">
        <v>0</v>
      </c>
      <c r="EW128" s="19">
        <v>0</v>
      </c>
      <c r="EX128" s="19">
        <v>0</v>
      </c>
      <c r="EY128" s="19">
        <v>0</v>
      </c>
      <c r="EZ128" s="19">
        <v>0</v>
      </c>
      <c r="FA128" s="19">
        <v>0</v>
      </c>
      <c r="FB128" s="19">
        <v>0</v>
      </c>
      <c r="FC128" s="19">
        <v>0</v>
      </c>
      <c r="FD128" s="19">
        <v>0</v>
      </c>
      <c r="FE128" s="19">
        <v>0</v>
      </c>
      <c r="FF128" s="19">
        <v>0</v>
      </c>
      <c r="FG128" s="19">
        <v>0</v>
      </c>
      <c r="FH128" s="19">
        <v>0</v>
      </c>
      <c r="FI128" s="19">
        <v>0</v>
      </c>
      <c r="FJ128" s="19">
        <v>0</v>
      </c>
      <c r="FK128" s="19">
        <v>0</v>
      </c>
      <c r="FL128" s="19">
        <v>0</v>
      </c>
      <c r="FM128" s="19">
        <v>0</v>
      </c>
      <c r="FN128" s="19">
        <v>0</v>
      </c>
    </row>
    <row r="129" spans="1:170" ht="30.75" customHeight="1" x14ac:dyDescent="0.25">
      <c r="A129" s="247"/>
      <c r="B129" s="251" t="s">
        <v>130</v>
      </c>
      <c r="C129" s="252"/>
      <c r="D129" s="17">
        <v>0</v>
      </c>
      <c r="E129" s="17">
        <v>0</v>
      </c>
      <c r="F129" s="19">
        <v>0</v>
      </c>
      <c r="G129" s="19">
        <v>0</v>
      </c>
      <c r="H129" s="19">
        <v>0</v>
      </c>
      <c r="I129" s="19">
        <v>1</v>
      </c>
      <c r="J129" s="19">
        <v>0</v>
      </c>
      <c r="K129" s="19">
        <v>0</v>
      </c>
      <c r="L129" s="19">
        <v>0</v>
      </c>
      <c r="M129" s="19">
        <v>0</v>
      </c>
      <c r="N129" s="19">
        <v>0</v>
      </c>
      <c r="O129" s="19">
        <v>0</v>
      </c>
      <c r="P129" s="19">
        <v>0</v>
      </c>
      <c r="Q129" s="19">
        <v>0</v>
      </c>
      <c r="R129" s="19">
        <v>0</v>
      </c>
      <c r="S129" s="19">
        <v>0</v>
      </c>
      <c r="T129" s="19">
        <v>0</v>
      </c>
      <c r="U129" s="19">
        <v>0</v>
      </c>
      <c r="V129" s="19">
        <v>0</v>
      </c>
      <c r="W129" s="19">
        <v>0</v>
      </c>
      <c r="X129" s="19">
        <v>0</v>
      </c>
      <c r="Y129" s="19">
        <v>0</v>
      </c>
      <c r="Z129" s="19">
        <v>0</v>
      </c>
      <c r="AA129" s="19">
        <v>0</v>
      </c>
      <c r="AB129" s="19">
        <v>0</v>
      </c>
      <c r="AC129" s="19">
        <v>0</v>
      </c>
      <c r="AD129" s="19">
        <v>0</v>
      </c>
      <c r="AE129" s="19">
        <v>0</v>
      </c>
      <c r="AF129" s="19">
        <v>0</v>
      </c>
      <c r="AG129" s="19">
        <v>0</v>
      </c>
      <c r="AH129" s="19">
        <v>0</v>
      </c>
      <c r="AI129" s="19">
        <v>0</v>
      </c>
      <c r="AJ129" s="19">
        <v>0</v>
      </c>
      <c r="AK129" s="19">
        <v>0</v>
      </c>
      <c r="AL129" s="19">
        <v>0</v>
      </c>
      <c r="AM129" s="19">
        <v>0</v>
      </c>
      <c r="AN129" s="19">
        <v>0</v>
      </c>
      <c r="AO129" s="19">
        <v>0</v>
      </c>
      <c r="AP129" s="19">
        <v>0</v>
      </c>
      <c r="AQ129" s="19">
        <v>0</v>
      </c>
      <c r="AR129" s="19">
        <v>0</v>
      </c>
      <c r="AS129" s="19">
        <v>0</v>
      </c>
      <c r="AT129" s="19">
        <v>0</v>
      </c>
      <c r="AU129" s="19">
        <v>0</v>
      </c>
      <c r="AV129" s="19">
        <v>0</v>
      </c>
      <c r="AW129" s="19">
        <v>0</v>
      </c>
      <c r="AX129" s="19">
        <v>0</v>
      </c>
      <c r="AY129" s="19">
        <v>0</v>
      </c>
      <c r="AZ129" s="19">
        <v>0</v>
      </c>
      <c r="BA129" s="19">
        <v>0</v>
      </c>
      <c r="BB129" s="19">
        <v>0</v>
      </c>
      <c r="BC129" s="19">
        <v>0</v>
      </c>
      <c r="BD129" s="19">
        <v>0</v>
      </c>
      <c r="BE129" s="19">
        <v>0</v>
      </c>
      <c r="BF129" s="19">
        <v>0</v>
      </c>
      <c r="BG129" s="19">
        <v>0</v>
      </c>
      <c r="BH129" s="19">
        <v>0</v>
      </c>
      <c r="BI129" s="19">
        <v>0</v>
      </c>
      <c r="BJ129" s="19">
        <v>0</v>
      </c>
      <c r="BK129" s="19">
        <v>0</v>
      </c>
      <c r="BL129" s="19">
        <v>0</v>
      </c>
      <c r="BM129" s="19">
        <v>0</v>
      </c>
      <c r="BN129" s="19">
        <v>0</v>
      </c>
      <c r="BO129" s="19">
        <v>0</v>
      </c>
      <c r="BP129" s="19">
        <v>0</v>
      </c>
      <c r="BQ129" s="19">
        <v>0</v>
      </c>
      <c r="BR129" s="19">
        <v>0</v>
      </c>
      <c r="BS129" s="19">
        <v>0</v>
      </c>
      <c r="BT129" s="19">
        <v>0</v>
      </c>
      <c r="BU129" s="19">
        <v>0</v>
      </c>
      <c r="BV129" s="19">
        <v>0</v>
      </c>
      <c r="BW129" s="19">
        <v>0</v>
      </c>
      <c r="BX129" s="19">
        <v>0</v>
      </c>
      <c r="BY129" s="19">
        <v>0</v>
      </c>
      <c r="BZ129" s="19">
        <v>0</v>
      </c>
      <c r="CA129" s="19">
        <v>0</v>
      </c>
      <c r="CB129" s="19">
        <v>0</v>
      </c>
      <c r="CC129" s="19">
        <v>0</v>
      </c>
      <c r="CD129" s="19">
        <v>0</v>
      </c>
      <c r="CE129" s="19">
        <v>0</v>
      </c>
      <c r="CF129" s="19">
        <v>0</v>
      </c>
      <c r="CG129" s="19">
        <v>0</v>
      </c>
      <c r="CH129" s="19">
        <v>0</v>
      </c>
      <c r="CI129" s="19">
        <v>0</v>
      </c>
      <c r="CJ129" s="19">
        <v>0</v>
      </c>
      <c r="CK129" s="19">
        <v>0</v>
      </c>
      <c r="CL129" s="19">
        <v>0</v>
      </c>
      <c r="CM129" s="19">
        <v>0</v>
      </c>
      <c r="CN129" s="19">
        <v>0</v>
      </c>
      <c r="CO129" s="19">
        <v>0</v>
      </c>
      <c r="CP129" s="19">
        <v>0</v>
      </c>
      <c r="CQ129" s="19">
        <v>0</v>
      </c>
      <c r="CR129" s="19">
        <v>0</v>
      </c>
      <c r="CS129" s="19">
        <v>0</v>
      </c>
      <c r="CT129" s="19">
        <v>0</v>
      </c>
      <c r="CU129" s="19">
        <v>0</v>
      </c>
      <c r="CV129" s="19">
        <v>0</v>
      </c>
      <c r="CW129" s="19">
        <v>0</v>
      </c>
      <c r="CX129" s="19">
        <v>0</v>
      </c>
      <c r="CY129" s="19">
        <v>0</v>
      </c>
      <c r="CZ129" s="19">
        <v>0</v>
      </c>
      <c r="DA129" s="19">
        <v>0</v>
      </c>
      <c r="DB129" s="19">
        <v>0</v>
      </c>
      <c r="DC129" s="19">
        <v>0</v>
      </c>
      <c r="DD129" s="19">
        <v>0</v>
      </c>
      <c r="DE129" s="19">
        <v>0</v>
      </c>
      <c r="DF129" s="19">
        <v>0</v>
      </c>
      <c r="DG129" s="19">
        <v>0</v>
      </c>
      <c r="DH129" s="19">
        <v>0</v>
      </c>
      <c r="DI129" s="19">
        <v>0</v>
      </c>
      <c r="DJ129" s="19">
        <v>0</v>
      </c>
      <c r="DK129" s="19">
        <v>0</v>
      </c>
      <c r="DL129" s="19">
        <v>0</v>
      </c>
      <c r="DM129" s="19">
        <v>0</v>
      </c>
      <c r="DN129" s="19">
        <v>0</v>
      </c>
      <c r="DO129" s="19">
        <v>0</v>
      </c>
      <c r="DP129" s="19">
        <v>0</v>
      </c>
      <c r="DQ129" s="19">
        <v>0</v>
      </c>
      <c r="DR129" s="19">
        <v>0</v>
      </c>
      <c r="DS129" s="19">
        <v>0</v>
      </c>
      <c r="DT129" s="19">
        <v>0</v>
      </c>
      <c r="DU129" s="19">
        <v>0</v>
      </c>
      <c r="DV129" s="19">
        <v>0</v>
      </c>
      <c r="DW129" s="19">
        <v>0</v>
      </c>
      <c r="DX129" s="19">
        <v>0</v>
      </c>
      <c r="DY129" s="19">
        <v>0</v>
      </c>
      <c r="DZ129" s="19">
        <v>0</v>
      </c>
      <c r="EA129" s="19">
        <v>0</v>
      </c>
      <c r="EB129" s="19">
        <v>0</v>
      </c>
      <c r="EC129" s="19">
        <v>0</v>
      </c>
      <c r="ED129" s="19">
        <v>0</v>
      </c>
      <c r="EE129" s="19">
        <v>0</v>
      </c>
      <c r="EF129" s="19">
        <v>0</v>
      </c>
      <c r="EG129" s="19">
        <v>0</v>
      </c>
      <c r="EH129" s="19">
        <v>0</v>
      </c>
      <c r="EI129" s="19">
        <v>0</v>
      </c>
      <c r="EJ129" s="19">
        <v>0</v>
      </c>
      <c r="EK129" s="19">
        <v>0</v>
      </c>
      <c r="EL129" s="19">
        <v>0</v>
      </c>
      <c r="EM129" s="19">
        <v>0</v>
      </c>
      <c r="EN129" s="19">
        <v>0</v>
      </c>
      <c r="EO129" s="19">
        <v>0</v>
      </c>
      <c r="EP129" s="19">
        <v>0</v>
      </c>
      <c r="EQ129" s="19">
        <v>0</v>
      </c>
      <c r="ER129" s="19">
        <v>0</v>
      </c>
      <c r="ES129" s="19">
        <v>0</v>
      </c>
      <c r="ET129" s="19">
        <v>0</v>
      </c>
      <c r="EU129" s="19">
        <v>0</v>
      </c>
      <c r="EV129" s="19">
        <v>0</v>
      </c>
      <c r="EW129" s="19">
        <v>0</v>
      </c>
      <c r="EX129" s="19">
        <v>0</v>
      </c>
      <c r="EY129" s="19">
        <v>0</v>
      </c>
      <c r="EZ129" s="19">
        <v>0</v>
      </c>
      <c r="FA129" s="19">
        <v>0</v>
      </c>
      <c r="FB129" s="19">
        <v>0</v>
      </c>
      <c r="FC129" s="19">
        <v>0</v>
      </c>
      <c r="FD129" s="19">
        <v>0</v>
      </c>
      <c r="FE129" s="19">
        <v>0</v>
      </c>
      <c r="FF129" s="19">
        <v>0</v>
      </c>
      <c r="FG129" s="19">
        <v>0</v>
      </c>
      <c r="FH129" s="19">
        <v>0</v>
      </c>
      <c r="FI129" s="19">
        <v>0</v>
      </c>
      <c r="FJ129" s="19">
        <v>0</v>
      </c>
      <c r="FK129" s="19">
        <v>0</v>
      </c>
      <c r="FL129" s="19">
        <v>0</v>
      </c>
      <c r="FM129" s="19">
        <v>0</v>
      </c>
      <c r="FN129" s="19">
        <v>0</v>
      </c>
    </row>
    <row r="130" spans="1:170" s="31" customFormat="1" ht="30.75" customHeight="1" x14ac:dyDescent="0.25">
      <c r="A130" s="247"/>
      <c r="B130" s="230" t="s">
        <v>131</v>
      </c>
      <c r="C130" s="231"/>
      <c r="D130" s="17">
        <v>1</v>
      </c>
      <c r="E130" s="17">
        <v>1</v>
      </c>
      <c r="F130" s="17">
        <v>1</v>
      </c>
      <c r="G130" s="17">
        <v>1</v>
      </c>
      <c r="H130" s="17">
        <v>1</v>
      </c>
      <c r="I130" s="117">
        <v>0</v>
      </c>
      <c r="J130" s="117">
        <v>1</v>
      </c>
      <c r="K130" s="117">
        <v>0</v>
      </c>
      <c r="L130" s="117">
        <v>1</v>
      </c>
      <c r="M130" s="117">
        <v>0</v>
      </c>
      <c r="N130" s="119">
        <v>1</v>
      </c>
      <c r="O130" s="120">
        <v>1</v>
      </c>
      <c r="P130" s="120">
        <v>1</v>
      </c>
      <c r="Q130" s="120">
        <v>1</v>
      </c>
      <c r="R130" s="121">
        <v>0</v>
      </c>
      <c r="S130" s="120">
        <v>1</v>
      </c>
      <c r="T130" s="121">
        <v>1</v>
      </c>
      <c r="U130" s="120">
        <v>0</v>
      </c>
      <c r="V130" s="120">
        <v>1</v>
      </c>
      <c r="W130" s="120">
        <v>1</v>
      </c>
      <c r="X130" s="17">
        <v>1</v>
      </c>
      <c r="Y130" s="17">
        <v>0</v>
      </c>
      <c r="Z130" s="17">
        <v>0</v>
      </c>
      <c r="AA130" s="17">
        <v>0</v>
      </c>
      <c r="AB130" s="17">
        <v>1</v>
      </c>
      <c r="AC130" s="17">
        <v>0</v>
      </c>
      <c r="AD130" s="17">
        <v>0</v>
      </c>
      <c r="AE130" s="17">
        <v>0</v>
      </c>
      <c r="AF130" s="17">
        <v>0</v>
      </c>
      <c r="AG130" s="17">
        <v>0</v>
      </c>
      <c r="AH130" s="17">
        <v>1</v>
      </c>
      <c r="AI130" s="17">
        <v>0</v>
      </c>
      <c r="AJ130" s="17">
        <v>0</v>
      </c>
      <c r="AK130" s="17">
        <v>1</v>
      </c>
      <c r="AL130" s="17">
        <v>0</v>
      </c>
      <c r="AM130" s="17">
        <v>0</v>
      </c>
      <c r="AN130" s="17">
        <v>0</v>
      </c>
      <c r="AO130" s="17">
        <v>1</v>
      </c>
      <c r="AP130" s="17">
        <v>1</v>
      </c>
      <c r="AQ130" s="17">
        <v>1</v>
      </c>
      <c r="AR130" s="17">
        <v>1</v>
      </c>
      <c r="AS130" s="17">
        <v>1</v>
      </c>
      <c r="AT130" s="17">
        <v>0</v>
      </c>
      <c r="AU130" s="17">
        <v>0</v>
      </c>
      <c r="AV130" s="17">
        <v>1</v>
      </c>
      <c r="AW130" s="17">
        <v>1</v>
      </c>
      <c r="AX130" s="17">
        <v>1</v>
      </c>
      <c r="AY130" s="17">
        <v>1</v>
      </c>
      <c r="AZ130" s="17">
        <v>0</v>
      </c>
      <c r="BA130" s="17">
        <v>0</v>
      </c>
      <c r="BB130" s="17">
        <v>0</v>
      </c>
      <c r="BC130" s="17">
        <v>0</v>
      </c>
      <c r="BD130" s="17">
        <v>1</v>
      </c>
      <c r="BE130" s="17">
        <v>1</v>
      </c>
      <c r="BF130" s="17">
        <v>1</v>
      </c>
      <c r="BG130" s="17">
        <v>1</v>
      </c>
      <c r="BH130" s="17">
        <v>0</v>
      </c>
      <c r="BI130" s="17">
        <v>1</v>
      </c>
      <c r="BJ130" s="17">
        <v>0</v>
      </c>
      <c r="BK130" s="17">
        <v>1</v>
      </c>
      <c r="BL130" s="17">
        <v>1</v>
      </c>
      <c r="BM130" s="17">
        <v>1</v>
      </c>
      <c r="BN130" s="17">
        <v>1</v>
      </c>
      <c r="BO130" s="17">
        <v>1</v>
      </c>
      <c r="BP130" s="17">
        <v>0</v>
      </c>
      <c r="BQ130" s="17">
        <v>1</v>
      </c>
      <c r="BR130" s="17">
        <v>0</v>
      </c>
      <c r="BS130" s="17">
        <v>1</v>
      </c>
      <c r="BT130" s="17">
        <v>1</v>
      </c>
      <c r="BU130" s="17">
        <v>1</v>
      </c>
      <c r="BV130" s="17">
        <v>0</v>
      </c>
      <c r="BW130" s="17">
        <v>0</v>
      </c>
      <c r="BX130" s="17">
        <v>1</v>
      </c>
      <c r="BY130" s="17">
        <v>1</v>
      </c>
      <c r="BZ130" s="17">
        <v>0</v>
      </c>
      <c r="CA130" s="17">
        <v>1</v>
      </c>
      <c r="CB130" s="17">
        <v>1</v>
      </c>
      <c r="CC130" s="17">
        <v>1</v>
      </c>
      <c r="CD130" s="17">
        <v>1</v>
      </c>
      <c r="CE130" s="17">
        <v>1</v>
      </c>
      <c r="CF130" s="17">
        <v>1</v>
      </c>
      <c r="CG130" s="120">
        <v>1</v>
      </c>
      <c r="CH130" s="120">
        <v>1</v>
      </c>
      <c r="CI130" s="120">
        <v>0</v>
      </c>
      <c r="CJ130" s="120">
        <v>0</v>
      </c>
      <c r="CK130" s="121">
        <v>0</v>
      </c>
      <c r="CL130" s="121">
        <v>1</v>
      </c>
      <c r="CM130" s="123">
        <v>1</v>
      </c>
      <c r="CN130" s="120">
        <v>0</v>
      </c>
      <c r="CO130" s="120">
        <v>0</v>
      </c>
      <c r="CP130" s="17">
        <v>0</v>
      </c>
      <c r="CQ130" s="17">
        <v>1</v>
      </c>
      <c r="CR130" s="17">
        <v>1</v>
      </c>
      <c r="CS130" s="17">
        <v>1</v>
      </c>
      <c r="CT130" s="17">
        <v>1</v>
      </c>
      <c r="CU130" s="17">
        <v>1</v>
      </c>
      <c r="CV130" s="17">
        <v>1</v>
      </c>
      <c r="CW130" s="17">
        <v>1</v>
      </c>
      <c r="CX130" s="17">
        <v>1</v>
      </c>
      <c r="CY130" s="17">
        <v>1</v>
      </c>
      <c r="CZ130" s="17">
        <v>1</v>
      </c>
      <c r="DA130" s="17">
        <v>1</v>
      </c>
      <c r="DB130" s="17">
        <v>1</v>
      </c>
      <c r="DC130" s="17">
        <v>1</v>
      </c>
      <c r="DD130" s="17">
        <v>1</v>
      </c>
      <c r="DE130" s="17">
        <v>1</v>
      </c>
      <c r="DF130" s="17">
        <v>1</v>
      </c>
      <c r="DG130" s="17">
        <v>1</v>
      </c>
      <c r="DH130" s="17">
        <v>1</v>
      </c>
      <c r="DI130" s="17">
        <v>1</v>
      </c>
      <c r="DJ130" s="17">
        <v>1</v>
      </c>
      <c r="DK130" s="17">
        <v>1</v>
      </c>
      <c r="DL130" s="17">
        <v>1</v>
      </c>
      <c r="DM130" s="17">
        <v>1</v>
      </c>
      <c r="DN130" s="17">
        <v>1</v>
      </c>
      <c r="DO130" s="17">
        <v>1</v>
      </c>
      <c r="DP130" s="17">
        <v>1</v>
      </c>
      <c r="DQ130" s="17">
        <v>1</v>
      </c>
      <c r="DR130" s="17">
        <v>1</v>
      </c>
      <c r="DS130" s="17">
        <v>1</v>
      </c>
      <c r="DT130" s="17">
        <v>1</v>
      </c>
      <c r="DU130" s="17">
        <v>1</v>
      </c>
      <c r="DV130" s="17">
        <v>1</v>
      </c>
      <c r="DW130" s="17">
        <v>1</v>
      </c>
      <c r="DX130" s="17">
        <v>1</v>
      </c>
      <c r="DY130" s="17">
        <v>0</v>
      </c>
      <c r="DZ130" s="17">
        <v>1</v>
      </c>
      <c r="EA130" s="17">
        <v>1</v>
      </c>
      <c r="EB130" s="17">
        <v>1</v>
      </c>
      <c r="EC130" s="17">
        <v>1</v>
      </c>
      <c r="ED130" s="17">
        <v>1</v>
      </c>
      <c r="EE130" s="17">
        <v>1</v>
      </c>
      <c r="EF130" s="17">
        <v>1</v>
      </c>
      <c r="EG130" s="17">
        <v>1</v>
      </c>
      <c r="EH130" s="17">
        <v>1</v>
      </c>
      <c r="EI130" s="17">
        <v>1</v>
      </c>
      <c r="EJ130" s="17">
        <v>1</v>
      </c>
      <c r="EK130" s="17">
        <v>1</v>
      </c>
      <c r="EL130" s="17">
        <v>1</v>
      </c>
      <c r="EM130" s="19">
        <v>1</v>
      </c>
      <c r="EN130" s="17">
        <v>1</v>
      </c>
      <c r="EO130" s="17">
        <v>1</v>
      </c>
      <c r="EP130" s="17">
        <v>1</v>
      </c>
      <c r="EQ130" s="17">
        <v>1</v>
      </c>
      <c r="ER130" s="17">
        <v>1</v>
      </c>
      <c r="ES130" s="17">
        <v>1</v>
      </c>
      <c r="ET130" s="17">
        <v>1</v>
      </c>
      <c r="EU130" s="17">
        <v>1</v>
      </c>
      <c r="EV130" s="17">
        <v>1</v>
      </c>
      <c r="EW130" s="120">
        <v>0</v>
      </c>
      <c r="EX130" s="121">
        <v>1</v>
      </c>
      <c r="EY130" s="120">
        <v>1</v>
      </c>
      <c r="EZ130" s="123">
        <v>0</v>
      </c>
      <c r="FA130" s="120">
        <v>0</v>
      </c>
      <c r="FB130" s="17">
        <v>1</v>
      </c>
      <c r="FC130" s="17">
        <v>1</v>
      </c>
      <c r="FD130" s="17">
        <v>1</v>
      </c>
      <c r="FE130" s="17">
        <v>1</v>
      </c>
      <c r="FF130" s="17">
        <v>1</v>
      </c>
      <c r="FG130" s="17">
        <v>0</v>
      </c>
      <c r="FH130" s="17">
        <v>0</v>
      </c>
      <c r="FI130" s="17">
        <v>1</v>
      </c>
      <c r="FJ130" s="17">
        <v>1</v>
      </c>
      <c r="FK130" s="17">
        <v>1</v>
      </c>
      <c r="FL130" s="17">
        <v>1</v>
      </c>
      <c r="FM130" s="17">
        <v>1</v>
      </c>
      <c r="FN130" s="17">
        <v>1</v>
      </c>
    </row>
    <row r="131" spans="1:170" ht="48.75" customHeight="1" x14ac:dyDescent="0.25">
      <c r="A131" s="247"/>
      <c r="B131" s="251" t="s">
        <v>132</v>
      </c>
      <c r="C131" s="252"/>
      <c r="D131" s="17">
        <v>0</v>
      </c>
      <c r="E131" s="17">
        <v>0</v>
      </c>
      <c r="F131" s="17">
        <v>0</v>
      </c>
      <c r="G131" s="17">
        <v>0</v>
      </c>
      <c r="H131" s="17">
        <v>0</v>
      </c>
      <c r="I131" s="17">
        <v>1</v>
      </c>
      <c r="J131" s="17">
        <v>1</v>
      </c>
      <c r="K131" s="17">
        <v>0</v>
      </c>
      <c r="L131" s="17">
        <v>0</v>
      </c>
      <c r="M131" s="17">
        <v>1</v>
      </c>
      <c r="N131" s="17">
        <v>0</v>
      </c>
      <c r="O131" s="17">
        <v>0</v>
      </c>
      <c r="P131" s="17">
        <v>0</v>
      </c>
      <c r="Q131" s="17">
        <v>0</v>
      </c>
      <c r="R131" s="17">
        <v>0</v>
      </c>
      <c r="S131" s="17">
        <v>1</v>
      </c>
      <c r="T131" s="17">
        <v>0</v>
      </c>
      <c r="U131" s="17">
        <v>0</v>
      </c>
      <c r="V131" s="17">
        <v>1</v>
      </c>
      <c r="W131" s="17">
        <v>0</v>
      </c>
      <c r="X131" s="17">
        <v>0</v>
      </c>
      <c r="Y131" s="17">
        <v>1</v>
      </c>
      <c r="Z131" s="17">
        <v>0</v>
      </c>
      <c r="AA131" s="17">
        <v>0</v>
      </c>
      <c r="AB131" s="17">
        <v>1</v>
      </c>
      <c r="AC131" s="17">
        <v>0</v>
      </c>
      <c r="AD131" s="17">
        <v>0</v>
      </c>
      <c r="AE131" s="17">
        <v>1</v>
      </c>
      <c r="AF131" s="17">
        <v>0</v>
      </c>
      <c r="AG131" s="17">
        <v>0</v>
      </c>
      <c r="AH131" s="17">
        <v>1</v>
      </c>
      <c r="AI131" s="17">
        <v>0</v>
      </c>
      <c r="AJ131" s="17">
        <v>0</v>
      </c>
      <c r="AK131" s="17">
        <v>0</v>
      </c>
      <c r="AL131" s="17">
        <v>0</v>
      </c>
      <c r="AM131" s="17">
        <v>0</v>
      </c>
      <c r="AN131" s="17">
        <v>0</v>
      </c>
      <c r="AO131" s="17">
        <v>1</v>
      </c>
      <c r="AP131" s="17">
        <v>1</v>
      </c>
      <c r="AQ131" s="17">
        <v>1</v>
      </c>
      <c r="AR131" s="17">
        <v>0</v>
      </c>
      <c r="AS131" s="17">
        <v>1</v>
      </c>
      <c r="AT131" s="17">
        <v>1</v>
      </c>
      <c r="AU131" s="17">
        <v>0</v>
      </c>
      <c r="AV131" s="17">
        <v>0</v>
      </c>
      <c r="AW131" s="17">
        <v>0</v>
      </c>
      <c r="AX131" s="17">
        <v>0</v>
      </c>
      <c r="AY131" s="17">
        <v>0</v>
      </c>
      <c r="AZ131" s="17">
        <v>0</v>
      </c>
      <c r="BA131" s="17">
        <v>0</v>
      </c>
      <c r="BB131" s="17">
        <v>1</v>
      </c>
      <c r="BC131" s="17">
        <v>0</v>
      </c>
      <c r="BD131" s="17">
        <v>0</v>
      </c>
      <c r="BE131" s="17">
        <v>1</v>
      </c>
      <c r="BF131" s="17">
        <v>1</v>
      </c>
      <c r="BG131" s="17">
        <v>0</v>
      </c>
      <c r="BH131" s="17">
        <v>0</v>
      </c>
      <c r="BI131" s="17">
        <v>1</v>
      </c>
      <c r="BJ131" s="17">
        <v>0</v>
      </c>
      <c r="BK131" s="17">
        <v>0</v>
      </c>
      <c r="BL131" s="17">
        <v>0</v>
      </c>
      <c r="BM131" s="17">
        <v>0</v>
      </c>
      <c r="BN131" s="17">
        <v>0</v>
      </c>
      <c r="BO131" s="17">
        <v>0</v>
      </c>
      <c r="BP131" s="17">
        <v>0</v>
      </c>
      <c r="BQ131" s="17">
        <v>0</v>
      </c>
      <c r="BR131" s="17">
        <v>0</v>
      </c>
      <c r="BS131" s="17">
        <v>0</v>
      </c>
      <c r="BT131" s="17">
        <v>1</v>
      </c>
      <c r="BU131" s="17">
        <v>0</v>
      </c>
      <c r="BV131" s="17">
        <v>0</v>
      </c>
      <c r="BW131" s="17">
        <v>0</v>
      </c>
      <c r="BX131" s="17">
        <v>1</v>
      </c>
      <c r="BY131" s="17">
        <v>0</v>
      </c>
      <c r="BZ131" s="17">
        <v>0</v>
      </c>
      <c r="CA131" s="17">
        <v>0</v>
      </c>
      <c r="CB131" s="17">
        <v>0</v>
      </c>
      <c r="CC131" s="17">
        <v>0</v>
      </c>
      <c r="CD131" s="17">
        <v>0</v>
      </c>
      <c r="CE131" s="17">
        <v>0</v>
      </c>
      <c r="CF131" s="17">
        <v>0</v>
      </c>
      <c r="CG131" s="17">
        <v>0</v>
      </c>
      <c r="CH131" s="17">
        <v>0</v>
      </c>
      <c r="CI131" s="17">
        <v>0</v>
      </c>
      <c r="CJ131" s="17">
        <v>0</v>
      </c>
      <c r="CK131" s="17">
        <v>0</v>
      </c>
      <c r="CL131" s="17">
        <v>0</v>
      </c>
      <c r="CM131" s="17">
        <v>0</v>
      </c>
      <c r="CN131" s="17">
        <v>1</v>
      </c>
      <c r="CO131" s="17">
        <v>1</v>
      </c>
      <c r="CP131" s="17">
        <v>0</v>
      </c>
      <c r="CQ131" s="17">
        <v>0</v>
      </c>
      <c r="CR131" s="17">
        <v>0</v>
      </c>
      <c r="CS131" s="17">
        <v>0</v>
      </c>
      <c r="CT131" s="17">
        <v>0</v>
      </c>
      <c r="CU131" s="17">
        <v>0</v>
      </c>
      <c r="CV131" s="17">
        <v>0</v>
      </c>
      <c r="CW131" s="17">
        <v>1</v>
      </c>
      <c r="CX131" s="17">
        <v>0</v>
      </c>
      <c r="CY131" s="17">
        <v>1</v>
      </c>
      <c r="CZ131" s="17">
        <v>0</v>
      </c>
      <c r="DA131" s="17">
        <v>0</v>
      </c>
      <c r="DB131" s="17">
        <v>0</v>
      </c>
      <c r="DC131" s="17">
        <v>0</v>
      </c>
      <c r="DD131" s="17">
        <v>1</v>
      </c>
      <c r="DE131" s="17">
        <v>1</v>
      </c>
      <c r="DF131" s="17">
        <v>0</v>
      </c>
      <c r="DG131" s="17">
        <v>0</v>
      </c>
      <c r="DH131" s="17">
        <v>0</v>
      </c>
      <c r="DI131" s="17">
        <v>0</v>
      </c>
      <c r="DJ131" s="17">
        <v>0</v>
      </c>
      <c r="DK131" s="17">
        <v>0</v>
      </c>
      <c r="DL131" s="17">
        <v>1</v>
      </c>
      <c r="DM131" s="17">
        <v>0</v>
      </c>
      <c r="DN131" s="17">
        <v>0</v>
      </c>
      <c r="DO131" s="17">
        <v>0</v>
      </c>
      <c r="DP131" s="17">
        <v>0</v>
      </c>
      <c r="DQ131" s="17">
        <v>0</v>
      </c>
      <c r="DR131" s="17">
        <v>0</v>
      </c>
      <c r="DS131" s="17">
        <v>0</v>
      </c>
      <c r="DT131" s="17">
        <v>0</v>
      </c>
      <c r="DU131" s="17">
        <v>1</v>
      </c>
      <c r="DV131" s="17">
        <v>0</v>
      </c>
      <c r="DW131" s="17">
        <v>0</v>
      </c>
      <c r="DX131" s="17">
        <v>0</v>
      </c>
      <c r="DY131" s="17">
        <v>0</v>
      </c>
      <c r="DZ131" s="17">
        <v>0</v>
      </c>
      <c r="EA131" s="17">
        <v>0</v>
      </c>
      <c r="EB131" s="17">
        <v>0</v>
      </c>
      <c r="EC131" s="17">
        <v>0</v>
      </c>
      <c r="ED131" s="17">
        <v>0</v>
      </c>
      <c r="EE131" s="17">
        <v>0</v>
      </c>
      <c r="EF131" s="17">
        <v>0</v>
      </c>
      <c r="EG131" s="17">
        <v>0</v>
      </c>
      <c r="EH131" s="17">
        <v>0</v>
      </c>
      <c r="EI131" s="17">
        <v>0</v>
      </c>
      <c r="EJ131" s="17">
        <v>0</v>
      </c>
      <c r="EK131" s="17">
        <v>0</v>
      </c>
      <c r="EL131" s="17">
        <v>0</v>
      </c>
      <c r="EM131" s="17">
        <v>1</v>
      </c>
      <c r="EN131" s="17">
        <v>0</v>
      </c>
      <c r="EO131" s="17">
        <v>0</v>
      </c>
      <c r="EP131" s="17">
        <v>1</v>
      </c>
      <c r="EQ131" s="17">
        <v>0</v>
      </c>
      <c r="ER131" s="17">
        <v>1</v>
      </c>
      <c r="ES131" s="17">
        <v>1</v>
      </c>
      <c r="ET131" s="17">
        <v>0</v>
      </c>
      <c r="EU131" s="17">
        <v>0</v>
      </c>
      <c r="EV131" s="17">
        <v>0</v>
      </c>
      <c r="EW131" s="17">
        <v>0</v>
      </c>
      <c r="EX131" s="17">
        <v>0</v>
      </c>
      <c r="EY131" s="17">
        <v>0</v>
      </c>
      <c r="EZ131" s="17">
        <v>1</v>
      </c>
      <c r="FA131" s="17">
        <v>0</v>
      </c>
      <c r="FB131" s="17">
        <v>0</v>
      </c>
      <c r="FC131" s="17">
        <v>0</v>
      </c>
      <c r="FD131" s="17">
        <v>0</v>
      </c>
      <c r="FE131" s="17">
        <v>0</v>
      </c>
      <c r="FF131" s="17">
        <v>0</v>
      </c>
      <c r="FG131" s="17">
        <v>0</v>
      </c>
      <c r="FH131" s="17">
        <v>0</v>
      </c>
      <c r="FI131" s="17">
        <v>0</v>
      </c>
      <c r="FJ131" s="17">
        <v>0</v>
      </c>
      <c r="FK131" s="17">
        <v>1</v>
      </c>
      <c r="FL131" s="17">
        <v>0</v>
      </c>
      <c r="FM131" s="17">
        <v>1</v>
      </c>
      <c r="FN131" s="17">
        <v>0</v>
      </c>
    </row>
    <row r="132" spans="1:170" ht="15.75" x14ac:dyDescent="0.25">
      <c r="A132" s="247"/>
      <c r="B132" s="251" t="s">
        <v>133</v>
      </c>
      <c r="C132" s="252"/>
      <c r="D132" s="17">
        <v>0</v>
      </c>
      <c r="E132" s="17">
        <v>0</v>
      </c>
      <c r="F132" s="17">
        <v>0</v>
      </c>
      <c r="G132" s="17">
        <v>0</v>
      </c>
      <c r="H132" s="17">
        <v>0</v>
      </c>
      <c r="I132" s="17">
        <v>0</v>
      </c>
      <c r="J132" s="17">
        <v>1</v>
      </c>
      <c r="K132" s="17">
        <v>0</v>
      </c>
      <c r="L132" s="17">
        <v>0</v>
      </c>
      <c r="M132" s="17">
        <v>1</v>
      </c>
      <c r="N132" s="17">
        <v>0</v>
      </c>
      <c r="O132" s="17">
        <v>1</v>
      </c>
      <c r="P132" s="17">
        <v>1</v>
      </c>
      <c r="Q132" s="17">
        <v>0</v>
      </c>
      <c r="R132" s="17">
        <v>0</v>
      </c>
      <c r="S132" s="17">
        <v>1</v>
      </c>
      <c r="T132" s="17">
        <v>1</v>
      </c>
      <c r="U132" s="17">
        <v>1</v>
      </c>
      <c r="V132" s="17">
        <v>1</v>
      </c>
      <c r="W132" s="17">
        <v>1</v>
      </c>
      <c r="X132" s="17">
        <v>1</v>
      </c>
      <c r="Y132" s="17">
        <v>1</v>
      </c>
      <c r="Z132" s="17">
        <v>0</v>
      </c>
      <c r="AA132" s="17">
        <v>1</v>
      </c>
      <c r="AB132" s="17">
        <v>1</v>
      </c>
      <c r="AC132" s="17">
        <v>0</v>
      </c>
      <c r="AD132" s="17">
        <v>1</v>
      </c>
      <c r="AE132" s="17">
        <v>1</v>
      </c>
      <c r="AF132" s="17">
        <v>1</v>
      </c>
      <c r="AG132" s="17">
        <v>0</v>
      </c>
      <c r="AH132" s="17">
        <v>0</v>
      </c>
      <c r="AI132" s="17">
        <v>0</v>
      </c>
      <c r="AJ132" s="17">
        <v>1</v>
      </c>
      <c r="AK132" s="17">
        <v>1</v>
      </c>
      <c r="AL132" s="17">
        <v>1</v>
      </c>
      <c r="AM132" s="17">
        <v>0</v>
      </c>
      <c r="AN132" s="17">
        <v>1</v>
      </c>
      <c r="AO132" s="17">
        <v>1</v>
      </c>
      <c r="AP132" s="17">
        <v>1</v>
      </c>
      <c r="AQ132" s="17">
        <v>1</v>
      </c>
      <c r="AR132" s="17">
        <v>0</v>
      </c>
      <c r="AS132" s="17">
        <v>0</v>
      </c>
      <c r="AT132" s="17">
        <v>1</v>
      </c>
      <c r="AU132" s="17">
        <v>0</v>
      </c>
      <c r="AV132" s="17">
        <v>1</v>
      </c>
      <c r="AW132" s="17">
        <v>1</v>
      </c>
      <c r="AX132" s="17">
        <v>1</v>
      </c>
      <c r="AY132" s="17">
        <v>1</v>
      </c>
      <c r="AZ132" s="17">
        <v>1</v>
      </c>
      <c r="BA132" s="17">
        <v>1</v>
      </c>
      <c r="BB132" s="17">
        <v>1</v>
      </c>
      <c r="BC132" s="17">
        <v>0</v>
      </c>
      <c r="BD132" s="17">
        <v>0</v>
      </c>
      <c r="BE132" s="17">
        <v>1</v>
      </c>
      <c r="BF132" s="17">
        <v>1</v>
      </c>
      <c r="BG132" s="17">
        <v>0</v>
      </c>
      <c r="BH132" s="17">
        <v>0</v>
      </c>
      <c r="BI132" s="17">
        <v>1</v>
      </c>
      <c r="BJ132" s="17">
        <v>0</v>
      </c>
      <c r="BK132" s="17">
        <v>1</v>
      </c>
      <c r="BL132" s="17">
        <v>1</v>
      </c>
      <c r="BM132" s="17">
        <v>1</v>
      </c>
      <c r="BN132" s="17">
        <v>0</v>
      </c>
      <c r="BO132" s="17">
        <v>0</v>
      </c>
      <c r="BP132" s="17">
        <v>1</v>
      </c>
      <c r="BQ132" s="17">
        <v>0</v>
      </c>
      <c r="BR132" s="17">
        <v>1</v>
      </c>
      <c r="BS132" s="17">
        <v>1</v>
      </c>
      <c r="BT132" s="17">
        <v>1</v>
      </c>
      <c r="BU132" s="17">
        <v>0</v>
      </c>
      <c r="BV132" s="17">
        <v>1</v>
      </c>
      <c r="BW132" s="17">
        <v>1</v>
      </c>
      <c r="BX132" s="17">
        <v>1</v>
      </c>
      <c r="BY132" s="17">
        <v>1</v>
      </c>
      <c r="BZ132" s="17">
        <v>0</v>
      </c>
      <c r="CA132" s="17">
        <v>1</v>
      </c>
      <c r="CB132" s="17">
        <v>1</v>
      </c>
      <c r="CC132" s="17">
        <v>0</v>
      </c>
      <c r="CD132" s="17">
        <v>0</v>
      </c>
      <c r="CE132" s="17">
        <v>1</v>
      </c>
      <c r="CF132" s="17">
        <v>0</v>
      </c>
      <c r="CG132" s="17">
        <v>0</v>
      </c>
      <c r="CH132" s="17">
        <v>0</v>
      </c>
      <c r="CI132" s="17">
        <v>0</v>
      </c>
      <c r="CJ132" s="17">
        <v>1</v>
      </c>
      <c r="CK132" s="17">
        <v>0</v>
      </c>
      <c r="CL132" s="17">
        <v>1</v>
      </c>
      <c r="CM132" s="17">
        <v>0</v>
      </c>
      <c r="CN132" s="17">
        <v>1</v>
      </c>
      <c r="CO132" s="17">
        <v>1</v>
      </c>
      <c r="CP132" s="17">
        <v>0</v>
      </c>
      <c r="CQ132" s="17">
        <v>0</v>
      </c>
      <c r="CR132" s="17">
        <v>0</v>
      </c>
      <c r="CS132" s="17">
        <v>0</v>
      </c>
      <c r="CT132" s="17">
        <v>1</v>
      </c>
      <c r="CU132" s="17">
        <v>1</v>
      </c>
      <c r="CV132" s="17">
        <v>0</v>
      </c>
      <c r="CW132" s="17">
        <v>1</v>
      </c>
      <c r="CX132" s="17">
        <v>0</v>
      </c>
      <c r="CY132" s="17">
        <v>1</v>
      </c>
      <c r="CZ132" s="17">
        <v>0</v>
      </c>
      <c r="DA132" s="17">
        <v>0</v>
      </c>
      <c r="DB132" s="17">
        <v>0</v>
      </c>
      <c r="DC132" s="17">
        <v>0</v>
      </c>
      <c r="DD132" s="17">
        <v>1</v>
      </c>
      <c r="DE132" s="17">
        <v>0</v>
      </c>
      <c r="DF132" s="17">
        <v>0</v>
      </c>
      <c r="DG132" s="17">
        <v>0</v>
      </c>
      <c r="DH132" s="17">
        <v>0</v>
      </c>
      <c r="DI132" s="17">
        <v>0</v>
      </c>
      <c r="DJ132" s="17">
        <v>0</v>
      </c>
      <c r="DK132" s="17">
        <v>1</v>
      </c>
      <c r="DL132" s="17">
        <v>0</v>
      </c>
      <c r="DM132" s="17">
        <v>0</v>
      </c>
      <c r="DN132" s="17">
        <v>0</v>
      </c>
      <c r="DO132" s="17">
        <v>0</v>
      </c>
      <c r="DP132" s="17">
        <v>1</v>
      </c>
      <c r="DQ132" s="17">
        <v>0</v>
      </c>
      <c r="DR132" s="17">
        <v>0</v>
      </c>
      <c r="DS132" s="17">
        <v>0</v>
      </c>
      <c r="DT132" s="17">
        <v>0</v>
      </c>
      <c r="DU132" s="17">
        <v>1</v>
      </c>
      <c r="DV132" s="17">
        <v>0</v>
      </c>
      <c r="DW132" s="17">
        <v>0</v>
      </c>
      <c r="DX132" s="17">
        <v>0</v>
      </c>
      <c r="DY132" s="17">
        <v>0</v>
      </c>
      <c r="DZ132" s="17">
        <v>0</v>
      </c>
      <c r="EA132" s="17">
        <v>0</v>
      </c>
      <c r="EB132" s="17">
        <v>0</v>
      </c>
      <c r="EC132" s="17">
        <v>0</v>
      </c>
      <c r="ED132" s="17">
        <v>0</v>
      </c>
      <c r="EE132" s="17">
        <v>0</v>
      </c>
      <c r="EF132" s="17">
        <v>0</v>
      </c>
      <c r="EG132" s="17">
        <v>0</v>
      </c>
      <c r="EH132" s="17">
        <v>0</v>
      </c>
      <c r="EI132" s="17">
        <v>0</v>
      </c>
      <c r="EJ132" s="17">
        <v>0</v>
      </c>
      <c r="EK132" s="17">
        <v>0</v>
      </c>
      <c r="EL132" s="17">
        <v>0</v>
      </c>
      <c r="EM132" s="17">
        <v>1</v>
      </c>
      <c r="EN132" s="17">
        <v>1</v>
      </c>
      <c r="EO132" s="17">
        <v>0</v>
      </c>
      <c r="EP132" s="17">
        <v>1</v>
      </c>
      <c r="EQ132" s="17">
        <v>0</v>
      </c>
      <c r="ER132" s="17">
        <v>1</v>
      </c>
      <c r="ES132" s="17">
        <v>1</v>
      </c>
      <c r="ET132" s="17">
        <v>0</v>
      </c>
      <c r="EU132" s="17">
        <v>1</v>
      </c>
      <c r="EV132" s="17">
        <v>0</v>
      </c>
      <c r="EW132" s="17">
        <v>0</v>
      </c>
      <c r="EX132" s="17">
        <v>0</v>
      </c>
      <c r="EY132" s="17">
        <v>1</v>
      </c>
      <c r="EZ132" s="17">
        <v>1</v>
      </c>
      <c r="FA132" s="17">
        <v>0</v>
      </c>
      <c r="FB132" s="17">
        <v>1</v>
      </c>
      <c r="FC132" s="17">
        <v>0</v>
      </c>
      <c r="FD132" s="17">
        <v>0</v>
      </c>
      <c r="FE132" s="17">
        <v>0</v>
      </c>
      <c r="FF132" s="17">
        <v>1</v>
      </c>
      <c r="FG132" s="17">
        <v>1</v>
      </c>
      <c r="FH132" s="17">
        <v>0</v>
      </c>
      <c r="FI132" s="17">
        <v>0</v>
      </c>
      <c r="FJ132" s="17">
        <v>0</v>
      </c>
      <c r="FK132" s="17">
        <v>1</v>
      </c>
      <c r="FL132" s="17">
        <v>1</v>
      </c>
      <c r="FM132" s="17">
        <v>1</v>
      </c>
      <c r="FN132" s="17">
        <v>0</v>
      </c>
    </row>
    <row r="133" spans="1:170" s="24" customFormat="1" ht="27.75" customHeight="1" x14ac:dyDescent="0.25">
      <c r="A133" s="35"/>
      <c r="B133" s="273" t="s">
        <v>609</v>
      </c>
      <c r="C133" s="274"/>
      <c r="D133" s="106">
        <f>IF(D126="да",IF(SUM(D127:D132)*20&gt;100,100,SUM(D127:D132)*20),IF((D130+D131+D132)*30&gt;89,100,(D130+D131+D132)*30))</f>
        <v>20</v>
      </c>
      <c r="E133" s="106">
        <f>IF(E126="да",IF(SUM(E127:E132)*20&gt;100,100,SUM(E127:E132)*20),IF((E130+E131+E132)*30&gt;89,100,(E130+E131+E132)*30))</f>
        <v>20</v>
      </c>
      <c r="F133" s="106">
        <f t="shared" ref="F133:H133" si="515">IF(F126="да",IF(SUM(F127:F132)*20&gt;100,100,SUM(F127:F132)*20),IF((F130+F131+F132)*30&gt;89,100,(F130+F131+F132)*30))</f>
        <v>20</v>
      </c>
      <c r="G133" s="106">
        <f t="shared" si="515"/>
        <v>30</v>
      </c>
      <c r="H133" s="106">
        <f t="shared" si="515"/>
        <v>30</v>
      </c>
      <c r="I133" s="106">
        <f t="shared" ref="I133" si="516">IF(I126="да",IF(SUM(I127:I132)*20&gt;100,100,SUM(I127:I132)*20),IF((I130+I131+I132)*30&gt;89,100,(I130+I131+I132)*30))</f>
        <v>60</v>
      </c>
      <c r="J133" s="106">
        <f t="shared" ref="J133" si="517">IF(J126="да",IF(SUM(J127:J132)*20&gt;100,100,SUM(J127:J132)*20),IF((J130+J131+J132)*30&gt;89,100,(J130+J131+J132)*30))</f>
        <v>60</v>
      </c>
      <c r="K133" s="106">
        <f t="shared" ref="K133" si="518">IF(K126="да",IF(SUM(K127:K132)*20&gt;100,100,SUM(K127:K132)*20),IF((K130+K131+K132)*30&gt;89,100,(K130+K131+K132)*30))</f>
        <v>0</v>
      </c>
      <c r="L133" s="106">
        <f t="shared" ref="L133" si="519">IF(L126="да",IF(SUM(L127:L132)*20&gt;100,100,SUM(L127:L132)*20),IF((L130+L131+L132)*30&gt;89,100,(L130+L131+L132)*30))</f>
        <v>30</v>
      </c>
      <c r="M133" s="106">
        <f t="shared" ref="M133" si="520">IF(M126="да",IF(SUM(M127:M132)*20&gt;100,100,SUM(M127:M132)*20),IF((M130+M131+M132)*30&gt;89,100,(M130+M131+M132)*30))</f>
        <v>40</v>
      </c>
      <c r="N133" s="106">
        <f t="shared" ref="N133" si="521">IF(N126="да",IF(SUM(N127:N132)*20&gt;100,100,SUM(N127:N132)*20),IF((N130+N131+N132)*30&gt;89,100,(N130+N131+N132)*30))</f>
        <v>30</v>
      </c>
      <c r="O133" s="106">
        <f t="shared" ref="O133" si="522">IF(O126="да",IF(SUM(O127:O132)*20&gt;100,100,SUM(O127:O132)*20),IF((O130+O131+O132)*30&gt;89,100,(O130+O131+O132)*30))</f>
        <v>40</v>
      </c>
      <c r="P133" s="106">
        <f t="shared" ref="P133" si="523">IF(P126="да",IF(SUM(P127:P132)*20&gt;100,100,SUM(P127:P132)*20),IF((P130+P131+P132)*30&gt;89,100,(P130+P131+P132)*30))</f>
        <v>60</v>
      </c>
      <c r="Q133" s="106">
        <f t="shared" ref="Q133" si="524">IF(Q126="да",IF(SUM(Q127:Q132)*20&gt;100,100,SUM(Q127:Q132)*20),IF((Q130+Q131+Q132)*30&gt;89,100,(Q130+Q131+Q132)*30))</f>
        <v>20</v>
      </c>
      <c r="R133" s="106">
        <f t="shared" ref="R133" si="525">IF(R126="да",IF(SUM(R127:R132)*20&gt;100,100,SUM(R127:R132)*20),IF((R130+R131+R132)*30&gt;89,100,(R130+R131+R132)*30))</f>
        <v>0</v>
      </c>
      <c r="S133" s="106">
        <f t="shared" ref="S133" si="526">IF(S126="да",IF(SUM(S127:S132)*20&gt;100,100,SUM(S127:S132)*20),IF((S130+S131+S132)*30&gt;89,100,(S130+S131+S132)*30))</f>
        <v>60</v>
      </c>
      <c r="T133" s="106">
        <f t="shared" ref="T133" si="527">IF(T126="да",IF(SUM(T127:T132)*20&gt;100,100,SUM(T127:T132)*20),IF((T130+T131+T132)*30&gt;89,100,(T130+T131+T132)*30))</f>
        <v>60</v>
      </c>
      <c r="U133" s="106">
        <f t="shared" ref="U133" si="528">IF(U126="да",IF(SUM(U127:U132)*20&gt;100,100,SUM(U127:U132)*20),IF((U130+U131+U132)*30&gt;89,100,(U130+U131+U132)*30))</f>
        <v>20</v>
      </c>
      <c r="V133" s="106">
        <f t="shared" ref="V133" si="529">IF(V126="да",IF(SUM(V127:V132)*20&gt;100,100,SUM(V127:V132)*20),IF((V130+V131+V132)*30&gt;89,100,(V130+V131+V132)*30))</f>
        <v>60</v>
      </c>
      <c r="W133" s="106">
        <f t="shared" ref="W133" si="530">IF(W126="да",IF(SUM(W127:W132)*20&gt;100,100,SUM(W127:W132)*20),IF((W130+W131+W132)*30&gt;89,100,(W130+W131+W132)*30))</f>
        <v>40</v>
      </c>
      <c r="X133" s="106">
        <f t="shared" ref="X133" si="531">IF(X126="да",IF(SUM(X127:X132)*20&gt;100,100,SUM(X127:X132)*20),IF((X130+X131+X132)*30&gt;89,100,(X130+X131+X132)*30))</f>
        <v>60</v>
      </c>
      <c r="Y133" s="106">
        <f t="shared" ref="Y133" si="532">IF(Y126="да",IF(SUM(Y127:Y132)*20&gt;100,100,SUM(Y127:Y132)*20),IF((Y130+Y131+Y132)*30&gt;89,100,(Y130+Y131+Y132)*30))</f>
        <v>40</v>
      </c>
      <c r="Z133" s="106">
        <f t="shared" ref="Z133" si="533">IF(Z126="да",IF(SUM(Z127:Z132)*20&gt;100,100,SUM(Z127:Z132)*20),IF((Z130+Z131+Z132)*30&gt;89,100,(Z130+Z131+Z132)*30))</f>
        <v>0</v>
      </c>
      <c r="AA133" s="106">
        <f t="shared" ref="AA133" si="534">IF(AA126="да",IF(SUM(AA127:AA132)*20&gt;100,100,SUM(AA127:AA132)*20),IF((AA130+AA131+AA132)*30&gt;89,100,(AA130+AA131+AA132)*30))</f>
        <v>30</v>
      </c>
      <c r="AB133" s="106">
        <f t="shared" ref="AB133" si="535">IF(AB126="да",IF(SUM(AB127:AB132)*20&gt;100,100,SUM(AB127:AB132)*20),IF((AB130+AB131+AB132)*30&gt;89,100,(AB130+AB131+AB132)*30))</f>
        <v>60</v>
      </c>
      <c r="AC133" s="106">
        <f t="shared" ref="AC133" si="536">IF(AC126="да",IF(SUM(AC127:AC132)*20&gt;100,100,SUM(AC127:AC132)*20),IF((AC130+AC131+AC132)*30&gt;89,100,(AC130+AC131+AC132)*30))</f>
        <v>0</v>
      </c>
      <c r="AD133" s="106">
        <f t="shared" ref="AD133" si="537">IF(AD126="да",IF(SUM(AD127:AD132)*20&gt;100,100,SUM(AD127:AD132)*20),IF((AD130+AD131+AD132)*30&gt;89,100,(AD130+AD131+AD132)*30))</f>
        <v>20</v>
      </c>
      <c r="AE133" s="106">
        <f t="shared" ref="AE133" si="538">IF(AE126="да",IF(SUM(AE127:AE132)*20&gt;100,100,SUM(AE127:AE132)*20),IF((AE130+AE131+AE132)*30&gt;89,100,(AE130+AE131+AE132)*30))</f>
        <v>40</v>
      </c>
      <c r="AF133" s="106">
        <f t="shared" ref="AF133" si="539">IF(AF126="да",IF(SUM(AF127:AF132)*20&gt;100,100,SUM(AF127:AF132)*20),IF((AF130+AF131+AF132)*30&gt;89,100,(AF130+AF131+AF132)*30))</f>
        <v>20</v>
      </c>
      <c r="AG133" s="106">
        <f t="shared" ref="AG133" si="540">IF(AG126="да",IF(SUM(AG127:AG132)*20&gt;100,100,SUM(AG127:AG132)*20),IF((AG130+AG131+AG132)*30&gt;89,100,(AG130+AG131+AG132)*30))</f>
        <v>0</v>
      </c>
      <c r="AH133" s="106">
        <f t="shared" ref="AH133" si="541">IF(AH126="да",IF(SUM(AH127:AH132)*20&gt;100,100,SUM(AH127:AH132)*20),IF((AH130+AH131+AH132)*30&gt;89,100,(AH130+AH131+AH132)*30))</f>
        <v>60</v>
      </c>
      <c r="AI133" s="106">
        <f t="shared" ref="AI133" si="542">IF(AI126="да",IF(SUM(AI127:AI132)*20&gt;100,100,SUM(AI127:AI132)*20),IF((AI130+AI131+AI132)*30&gt;89,100,(AI130+AI131+AI132)*30))</f>
        <v>0</v>
      </c>
      <c r="AJ133" s="106">
        <f t="shared" ref="AJ133" si="543">IF(AJ126="да",IF(SUM(AJ127:AJ132)*20&gt;100,100,SUM(AJ127:AJ132)*20),IF((AJ130+AJ131+AJ132)*30&gt;89,100,(AJ130+AJ131+AJ132)*30))</f>
        <v>20</v>
      </c>
      <c r="AK133" s="106">
        <f t="shared" ref="AK133" si="544">IF(AK126="да",IF(SUM(AK127:AK132)*20&gt;100,100,SUM(AK127:AK132)*20),IF((AK130+AK131+AK132)*30&gt;89,100,(AK130+AK131+AK132)*30))</f>
        <v>40</v>
      </c>
      <c r="AL133" s="106">
        <f t="shared" ref="AL133" si="545">IF(AL126="да",IF(SUM(AL127:AL132)*20&gt;100,100,SUM(AL127:AL132)*20),IF((AL130+AL131+AL132)*30&gt;89,100,(AL130+AL131+AL132)*30))</f>
        <v>20</v>
      </c>
      <c r="AM133" s="106">
        <f t="shared" ref="AM133" si="546">IF(AM126="да",IF(SUM(AM127:AM132)*20&gt;100,100,SUM(AM127:AM132)*20),IF((AM130+AM131+AM132)*30&gt;89,100,(AM130+AM131+AM132)*30))</f>
        <v>0</v>
      </c>
      <c r="AN133" s="106">
        <f t="shared" ref="AN133" si="547">IF(AN126="да",IF(SUM(AN127:AN132)*20&gt;100,100,SUM(AN127:AN132)*20),IF((AN130+AN131+AN132)*30&gt;89,100,(AN130+AN131+AN132)*30))</f>
        <v>20</v>
      </c>
      <c r="AO133" s="106">
        <f t="shared" ref="AO133" si="548">IF(AO126="да",IF(SUM(AO127:AO132)*20&gt;100,100,SUM(AO127:AO132)*20),IF((AO130+AO131+AO132)*30&gt;89,100,(AO130+AO131+AO132)*30))</f>
        <v>60</v>
      </c>
      <c r="AP133" s="106">
        <f t="shared" ref="AP133" si="549">IF(AP126="да",IF(SUM(AP127:AP132)*20&gt;100,100,SUM(AP127:AP132)*20),IF((AP130+AP131+AP132)*30&gt;89,100,(AP130+AP131+AP132)*30))</f>
        <v>60</v>
      </c>
      <c r="AQ133" s="106">
        <f t="shared" ref="AQ133" si="550">IF(AQ126="да",IF(SUM(AQ127:AQ132)*20&gt;100,100,SUM(AQ127:AQ132)*20),IF((AQ130+AQ131+AQ132)*30&gt;89,100,(AQ130+AQ131+AQ132)*30))</f>
        <v>60</v>
      </c>
      <c r="AR133" s="106">
        <f t="shared" ref="AR133" si="551">IF(AR126="да",IF(SUM(AR127:AR132)*20&gt;100,100,SUM(AR127:AR132)*20),IF((AR130+AR131+AR132)*30&gt;89,100,(AR130+AR131+AR132)*30))</f>
        <v>20</v>
      </c>
      <c r="AS133" s="106">
        <f t="shared" ref="AS133" si="552">IF(AS126="да",IF(SUM(AS127:AS132)*20&gt;100,100,SUM(AS127:AS132)*20),IF((AS130+AS131+AS132)*30&gt;89,100,(AS130+AS131+AS132)*30))</f>
        <v>40</v>
      </c>
      <c r="AT133" s="106">
        <f t="shared" ref="AT133" si="553">IF(AT126="да",IF(SUM(AT127:AT132)*20&gt;100,100,SUM(AT127:AT132)*20),IF((AT130+AT131+AT132)*30&gt;89,100,(AT130+AT131+AT132)*30))</f>
        <v>60</v>
      </c>
      <c r="AU133" s="106">
        <f t="shared" ref="AU133" si="554">IF(AU126="да",IF(SUM(AU127:AU132)*20&gt;100,100,SUM(AU127:AU132)*20),IF((AU130+AU131+AU132)*30&gt;89,100,(AU130+AU131+AU132)*30))</f>
        <v>0</v>
      </c>
      <c r="AV133" s="106">
        <f t="shared" ref="AV133" si="555">IF(AV126="да",IF(SUM(AV127:AV132)*20&gt;100,100,SUM(AV127:AV132)*20),IF((AV130+AV131+AV132)*30&gt;89,100,(AV130+AV131+AV132)*30))</f>
        <v>60</v>
      </c>
      <c r="AW133" s="106">
        <f t="shared" ref="AW133" si="556">IF(AW126="да",IF(SUM(AW127:AW132)*20&gt;100,100,SUM(AW127:AW132)*20),IF((AW130+AW131+AW132)*30&gt;89,100,(AW130+AW131+AW132)*30))</f>
        <v>40</v>
      </c>
      <c r="AX133" s="106">
        <f t="shared" ref="AX133" si="557">IF(AX126="да",IF(SUM(AX127:AX132)*20&gt;100,100,SUM(AX127:AX132)*20),IF((AX130+AX131+AX132)*30&gt;89,100,(AX130+AX131+AX132)*30))</f>
        <v>40</v>
      </c>
      <c r="AY133" s="106">
        <f t="shared" ref="AY133" si="558">IF(AY126="да",IF(SUM(AY127:AY132)*20&gt;100,100,SUM(AY127:AY132)*20),IF((AY130+AY131+AY132)*30&gt;89,100,(AY130+AY131+AY132)*30))</f>
        <v>40</v>
      </c>
      <c r="AZ133" s="106">
        <f t="shared" ref="AZ133" si="559">IF(AZ126="да",IF(SUM(AZ127:AZ132)*20&gt;100,100,SUM(AZ127:AZ132)*20),IF((AZ130+AZ131+AZ132)*30&gt;89,100,(AZ130+AZ131+AZ132)*30))</f>
        <v>20</v>
      </c>
      <c r="BA133" s="106">
        <f t="shared" ref="BA133" si="560">IF(BA126="да",IF(SUM(BA127:BA132)*20&gt;100,100,SUM(BA127:BA132)*20),IF((BA130+BA131+BA132)*30&gt;89,100,(BA130+BA131+BA132)*30))</f>
        <v>20</v>
      </c>
      <c r="BB133" s="106">
        <f t="shared" ref="BB133" si="561">IF(BB126="да",IF(SUM(BB127:BB132)*20&gt;100,100,SUM(BB127:BB132)*20),IF((BB130+BB131+BB132)*30&gt;89,100,(BB130+BB131+BB132)*30))</f>
        <v>40</v>
      </c>
      <c r="BC133" s="106">
        <f t="shared" ref="BC133" si="562">IF(BC126="да",IF(SUM(BC127:BC132)*20&gt;100,100,SUM(BC127:BC132)*20),IF((BC130+BC131+BC132)*30&gt;89,100,(BC130+BC131+BC132)*30))</f>
        <v>0</v>
      </c>
      <c r="BD133" s="106">
        <f t="shared" ref="BD133" si="563">IF(BD126="да",IF(SUM(BD127:BD132)*20&gt;100,100,SUM(BD127:BD132)*20),IF((BD130+BD131+BD132)*30&gt;89,100,(BD130+BD131+BD132)*30))</f>
        <v>30</v>
      </c>
      <c r="BE133" s="106">
        <f t="shared" ref="BE133" si="564">IF(BE126="да",IF(SUM(BE127:BE132)*20&gt;100,100,SUM(BE127:BE132)*20),IF((BE130+BE131+BE132)*30&gt;89,100,(BE130+BE131+BE132)*30))</f>
        <v>60</v>
      </c>
      <c r="BF133" s="106">
        <f t="shared" ref="BF133" si="565">IF(BF126="да",IF(SUM(BF127:BF132)*20&gt;100,100,SUM(BF127:BF132)*20),IF((BF130+BF131+BF132)*30&gt;89,100,(BF130+BF131+BF132)*30))</f>
        <v>60</v>
      </c>
      <c r="BG133" s="106">
        <f t="shared" ref="BG133" si="566">IF(BG126="да",IF(SUM(BG127:BG132)*20&gt;100,100,SUM(BG127:BG132)*20),IF((BG130+BG131+BG132)*30&gt;89,100,(BG130+BG131+BG132)*30))</f>
        <v>20</v>
      </c>
      <c r="BH133" s="106">
        <f t="shared" ref="BH133" si="567">IF(BH126="да",IF(SUM(BH127:BH132)*20&gt;100,100,SUM(BH127:BH132)*20),IF((BH130+BH131+BH132)*30&gt;89,100,(BH130+BH131+BH132)*30))</f>
        <v>0</v>
      </c>
      <c r="BI133" s="106">
        <f t="shared" ref="BI133" si="568">IF(BI126="да",IF(SUM(BI127:BI132)*20&gt;100,100,SUM(BI127:BI132)*20),IF((BI130+BI131+BI132)*30&gt;89,100,(BI130+BI131+BI132)*30))</f>
        <v>80</v>
      </c>
      <c r="BJ133" s="106">
        <f t="shared" ref="BJ133" si="569">IF(BJ126="да",IF(SUM(BJ127:BJ132)*20&gt;100,100,SUM(BJ127:BJ132)*20),IF((BJ130+BJ131+BJ132)*30&gt;89,100,(BJ130+BJ131+BJ132)*30))</f>
        <v>0</v>
      </c>
      <c r="BK133" s="106">
        <f t="shared" ref="BK133" si="570">IF(BK126="да",IF(SUM(BK127:BK132)*20&gt;100,100,SUM(BK127:BK132)*20),IF((BK130+BK131+BK132)*30&gt;89,100,(BK130+BK131+BK132)*30))</f>
        <v>40</v>
      </c>
      <c r="BL133" s="106">
        <f t="shared" ref="BL133" si="571">IF(BL126="да",IF(SUM(BL127:BL132)*20&gt;100,100,SUM(BL127:BL132)*20),IF((BL130+BL131+BL132)*30&gt;89,100,(BL130+BL131+BL132)*30))</f>
        <v>40</v>
      </c>
      <c r="BM133" s="106">
        <f t="shared" ref="BM133" si="572">IF(BM126="да",IF(SUM(BM127:BM132)*20&gt;100,100,SUM(BM127:BM132)*20),IF((BM130+BM131+BM132)*30&gt;89,100,(BM130+BM131+BM132)*30))</f>
        <v>40</v>
      </c>
      <c r="BN133" s="106">
        <f t="shared" ref="BN133" si="573">IF(BN126="да",IF(SUM(BN127:BN132)*20&gt;100,100,SUM(BN127:BN132)*20),IF((BN130+BN131+BN132)*30&gt;89,100,(BN130+BN131+BN132)*30))</f>
        <v>20</v>
      </c>
      <c r="BO133" s="106">
        <f t="shared" ref="BO133" si="574">IF(BO126="да",IF(SUM(BO127:BO132)*20&gt;100,100,SUM(BO127:BO132)*20),IF((BO130+BO131+BO132)*30&gt;89,100,(BO130+BO131+BO132)*30))</f>
        <v>20</v>
      </c>
      <c r="BP133" s="106">
        <f t="shared" ref="BP133" si="575">IF(BP126="да",IF(SUM(BP127:BP132)*20&gt;100,100,SUM(BP127:BP132)*20),IF((BP130+BP131+BP132)*30&gt;89,100,(BP130+BP131+BP132)*30))</f>
        <v>20</v>
      </c>
      <c r="BQ133" s="106">
        <f t="shared" ref="BQ133" si="576">IF(BQ126="да",IF(SUM(BQ127:BQ132)*20&gt;100,100,SUM(BQ127:BQ132)*20),IF((BQ130+BQ131+BQ132)*30&gt;89,100,(BQ130+BQ131+BQ132)*30))</f>
        <v>20</v>
      </c>
      <c r="BR133" s="106">
        <f t="shared" ref="BR133" si="577">IF(BR126="да",IF(SUM(BR127:BR132)*20&gt;100,100,SUM(BR127:BR132)*20),IF((BR130+BR131+BR132)*30&gt;89,100,(BR130+BR131+BR132)*30))</f>
        <v>20</v>
      </c>
      <c r="BS133" s="106">
        <f t="shared" ref="BS133" si="578">IF(BS126="да",IF(SUM(BS127:BS132)*20&gt;100,100,SUM(BS127:BS132)*20),IF((BS130+BS131+BS132)*30&gt;89,100,(BS130+BS131+BS132)*30))</f>
        <v>60</v>
      </c>
      <c r="BT133" s="106">
        <f t="shared" ref="BT133" si="579">IF(BT126="да",IF(SUM(BT127:BT132)*20&gt;100,100,SUM(BT127:BT132)*20),IF((BT130+BT131+BT132)*30&gt;89,100,(BT130+BT131+BT132)*30))</f>
        <v>60</v>
      </c>
      <c r="BU133" s="106">
        <f t="shared" ref="BU133" si="580">IF(BU126="да",IF(SUM(BU127:BU132)*20&gt;100,100,SUM(BU127:BU132)*20),IF((BU130+BU131+BU132)*30&gt;89,100,(BU130+BU131+BU132)*30))</f>
        <v>20</v>
      </c>
      <c r="BV133" s="106">
        <f t="shared" ref="BV133" si="581">IF(BV126="да",IF(SUM(BV127:BV132)*20&gt;100,100,SUM(BV127:BV132)*20),IF((BV130+BV131+BV132)*30&gt;89,100,(BV130+BV131+BV132)*30))</f>
        <v>60</v>
      </c>
      <c r="BW133" s="106">
        <f t="shared" ref="BW133" si="582">IF(BW126="да",IF(SUM(BW127:BW132)*20&gt;100,100,SUM(BW127:BW132)*20),IF((BW130+BW131+BW132)*30&gt;89,100,(BW130+BW131+BW132)*30))</f>
        <v>40</v>
      </c>
      <c r="BX133" s="106">
        <f t="shared" ref="BX133" si="583">IF(BX126="да",IF(SUM(BX127:BX132)*20&gt;100,100,SUM(BX127:BX132)*20),IF((BX130+BX131+BX132)*30&gt;89,100,(BX130+BX131+BX132)*30))</f>
        <v>60</v>
      </c>
      <c r="BY133" s="106">
        <f t="shared" ref="BY133" si="584">IF(BY126="да",IF(SUM(BY127:BY132)*20&gt;100,100,SUM(BY127:BY132)*20),IF((BY130+BY131+BY132)*30&gt;89,100,(BY130+BY131+BY132)*30))</f>
        <v>40</v>
      </c>
      <c r="BZ133" s="106">
        <f t="shared" ref="BZ133" si="585">IF(BZ126="да",IF(SUM(BZ127:BZ132)*20&gt;100,100,SUM(BZ127:BZ132)*20),IF((BZ130+BZ131+BZ132)*30&gt;89,100,(BZ130+BZ131+BZ132)*30))</f>
        <v>0</v>
      </c>
      <c r="CA133" s="106">
        <f t="shared" ref="CA133" si="586">IF(CA126="да",IF(SUM(CA127:CA132)*20&gt;100,100,SUM(CA127:CA132)*20),IF((CA130+CA131+CA132)*30&gt;89,100,(CA130+CA131+CA132)*30))</f>
        <v>40</v>
      </c>
      <c r="CB133" s="106">
        <f t="shared" ref="CB133" si="587">IF(CB126="да",IF(SUM(CB127:CB132)*20&gt;100,100,SUM(CB127:CB132)*20),IF((CB130+CB131+CB132)*30&gt;89,100,(CB130+CB131+CB132)*30))</f>
        <v>40</v>
      </c>
      <c r="CC133" s="106">
        <f t="shared" ref="CC133" si="588">IF(CC126="да",IF(SUM(CC127:CC132)*20&gt;100,100,SUM(CC127:CC132)*20),IF((CC130+CC131+CC132)*30&gt;89,100,(CC130+CC131+CC132)*30))</f>
        <v>30</v>
      </c>
      <c r="CD133" s="106">
        <f t="shared" ref="CD133" si="589">IF(CD126="да",IF(SUM(CD127:CD132)*20&gt;100,100,SUM(CD127:CD132)*20),IF((CD130+CD131+CD132)*30&gt;89,100,(CD130+CD131+CD132)*30))</f>
        <v>20</v>
      </c>
      <c r="CE133" s="106">
        <f t="shared" ref="CE133" si="590">IF(CE126="да",IF(SUM(CE127:CE132)*20&gt;100,100,SUM(CE127:CE132)*20),IF((CE130+CE131+CE132)*30&gt;89,100,(CE130+CE131+CE132)*30))</f>
        <v>40</v>
      </c>
      <c r="CF133" s="106">
        <f t="shared" ref="CF133" si="591">IF(CF126="да",IF(SUM(CF127:CF132)*20&gt;100,100,SUM(CF127:CF132)*20),IF((CF130+CF131+CF132)*30&gt;89,100,(CF130+CF131+CF132)*30))</f>
        <v>30</v>
      </c>
      <c r="CG133" s="106">
        <f t="shared" ref="CG133" si="592">IF(CG126="да",IF(SUM(CG127:CG132)*20&gt;100,100,SUM(CG127:CG132)*20),IF((CG130+CG131+CG132)*30&gt;89,100,(CG130+CG131+CG132)*30))</f>
        <v>30</v>
      </c>
      <c r="CH133" s="106">
        <f t="shared" ref="CH133" si="593">IF(CH126="да",IF(SUM(CH127:CH132)*20&gt;100,100,SUM(CH127:CH132)*20),IF((CH130+CH131+CH132)*30&gt;89,100,(CH130+CH131+CH132)*30))</f>
        <v>30</v>
      </c>
      <c r="CI133" s="106">
        <f t="shared" ref="CI133" si="594">IF(CI126="да",IF(SUM(CI127:CI132)*20&gt;100,100,SUM(CI127:CI132)*20),IF((CI130+CI131+CI132)*30&gt;89,100,(CI130+CI131+CI132)*30))</f>
        <v>0</v>
      </c>
      <c r="CJ133" s="106">
        <f t="shared" ref="CJ133" si="595">IF(CJ126="да",IF(SUM(CJ127:CJ132)*20&gt;100,100,SUM(CJ127:CJ132)*20),IF((CJ130+CJ131+CJ132)*30&gt;89,100,(CJ130+CJ131+CJ132)*30))</f>
        <v>30</v>
      </c>
      <c r="CK133" s="106">
        <f t="shared" ref="CK133" si="596">IF(CK126="да",IF(SUM(CK127:CK132)*20&gt;100,100,SUM(CK127:CK132)*20),IF((CK130+CK131+CK132)*30&gt;89,100,(CK130+CK131+CK132)*30))</f>
        <v>0</v>
      </c>
      <c r="CL133" s="106">
        <f t="shared" ref="CL133" si="597">IF(CL126="да",IF(SUM(CL127:CL132)*20&gt;100,100,SUM(CL127:CL132)*20),IF((CL130+CL131+CL132)*30&gt;89,100,(CL130+CL131+CL132)*30))</f>
        <v>60</v>
      </c>
      <c r="CM133" s="106">
        <f t="shared" ref="CM133" si="598">IF(CM126="да",IF(SUM(CM127:CM132)*20&gt;100,100,SUM(CM127:CM132)*20),IF((CM130+CM131+CM132)*30&gt;89,100,(CM130+CM131+CM132)*30))</f>
        <v>30</v>
      </c>
      <c r="CN133" s="106">
        <f t="shared" ref="CN133" si="599">IF(CN126="да",IF(SUM(CN127:CN132)*20&gt;100,100,SUM(CN127:CN132)*20),IF((CN130+CN131+CN132)*30&gt;89,100,(CN130+CN131+CN132)*30))</f>
        <v>40</v>
      </c>
      <c r="CO133" s="106">
        <f t="shared" ref="CO133" si="600">IF(CO126="да",IF(SUM(CO127:CO132)*20&gt;100,100,SUM(CO127:CO132)*20),IF((CO130+CO131+CO132)*30&gt;89,100,(CO130+CO131+CO132)*30))</f>
        <v>40</v>
      </c>
      <c r="CP133" s="106">
        <f t="shared" ref="CP133" si="601">IF(CP126="да",IF(SUM(CP127:CP132)*20&gt;100,100,SUM(CP127:CP132)*20),IF((CP130+CP131+CP132)*30&gt;89,100,(CP130+CP131+CP132)*30))</f>
        <v>0</v>
      </c>
      <c r="CQ133" s="106">
        <f t="shared" ref="CQ133" si="602">IF(CQ126="да",IF(SUM(CQ127:CQ132)*20&gt;100,100,SUM(CQ127:CQ132)*20),IF((CQ130+CQ131+CQ132)*30&gt;89,100,(CQ130+CQ131+CQ132)*30))</f>
        <v>20</v>
      </c>
      <c r="CR133" s="106">
        <f t="shared" ref="CR133" si="603">IF(CR126="да",IF(SUM(CR127:CR132)*20&gt;100,100,SUM(CR127:CR132)*20),IF((CR130+CR131+CR132)*30&gt;89,100,(CR130+CR131+CR132)*30))</f>
        <v>30</v>
      </c>
      <c r="CS133" s="106">
        <f t="shared" ref="CS133" si="604">IF(CS126="да",IF(SUM(CS127:CS132)*20&gt;100,100,SUM(CS127:CS132)*20),IF((CS130+CS131+CS132)*30&gt;89,100,(CS130+CS131+CS132)*30))</f>
        <v>20</v>
      </c>
      <c r="CT133" s="106">
        <f t="shared" ref="CT133" si="605">IF(CT126="да",IF(SUM(CT127:CT132)*20&gt;100,100,SUM(CT127:CT132)*20),IF((CT130+CT131+CT132)*30&gt;89,100,(CT130+CT131+CT132)*30))</f>
        <v>40</v>
      </c>
      <c r="CU133" s="106">
        <f t="shared" ref="CU133" si="606">IF(CU126="да",IF(SUM(CU127:CU132)*20&gt;100,100,SUM(CU127:CU132)*20),IF((CU130+CU131+CU132)*30&gt;89,100,(CU130+CU131+CU132)*30))</f>
        <v>40</v>
      </c>
      <c r="CV133" s="106">
        <f t="shared" ref="CV133" si="607">IF(CV126="да",IF(SUM(CV127:CV132)*20&gt;100,100,SUM(CV127:CV132)*20),IF((CV130+CV131+CV132)*30&gt;89,100,(CV130+CV131+CV132)*30))</f>
        <v>20</v>
      </c>
      <c r="CW133" s="106">
        <f t="shared" ref="CW133" si="608">IF(CW126="да",IF(SUM(CW127:CW132)*20&gt;100,100,SUM(CW127:CW132)*20),IF((CW130+CW131+CW132)*30&gt;89,100,(CW130+CW131+CW132)*30))</f>
        <v>100</v>
      </c>
      <c r="CX133" s="106">
        <f t="shared" ref="CX133" si="609">IF(CX126="да",IF(SUM(CX127:CX132)*20&gt;100,100,SUM(CX127:CX132)*20),IF((CX130+CX131+CX132)*30&gt;89,100,(CX130+CX131+CX132)*30))</f>
        <v>20</v>
      </c>
      <c r="CY133" s="106">
        <f t="shared" ref="CY133" si="610">IF(CY126="да",IF(SUM(CY127:CY132)*20&gt;100,100,SUM(CY127:CY132)*20),IF((CY130+CY131+CY132)*30&gt;89,100,(CY130+CY131+CY132)*30))</f>
        <v>60</v>
      </c>
      <c r="CZ133" s="106">
        <f t="shared" ref="CZ133" si="611">IF(CZ126="да",IF(SUM(CZ127:CZ132)*20&gt;100,100,SUM(CZ127:CZ132)*20),IF((CZ130+CZ131+CZ132)*30&gt;89,100,(CZ130+CZ131+CZ132)*30))</f>
        <v>20</v>
      </c>
      <c r="DA133" s="106">
        <f t="shared" ref="DA133" si="612">IF(DA126="да",IF(SUM(DA127:DA132)*20&gt;100,100,SUM(DA127:DA132)*20),IF((DA130+DA131+DA132)*30&gt;89,100,(DA130+DA131+DA132)*30))</f>
        <v>20</v>
      </c>
      <c r="DB133" s="106">
        <f t="shared" ref="DB133" si="613">IF(DB126="да",IF(SUM(DB127:DB132)*20&gt;100,100,SUM(DB127:DB132)*20),IF((DB130+DB131+DB132)*30&gt;89,100,(DB130+DB131+DB132)*30))</f>
        <v>30</v>
      </c>
      <c r="DC133" s="106">
        <f t="shared" ref="DC133" si="614">IF(DC126="да",IF(SUM(DC127:DC132)*20&gt;100,100,SUM(DC127:DC132)*20),IF((DC130+DC131+DC132)*30&gt;89,100,(DC130+DC131+DC132)*30))</f>
        <v>30</v>
      </c>
      <c r="DD133" s="106">
        <f t="shared" ref="DD133" si="615">IF(DD126="да",IF(SUM(DD127:DD132)*20&gt;100,100,SUM(DD127:DD132)*20),IF((DD130+DD131+DD132)*30&gt;89,100,(DD130+DD131+DD132)*30))</f>
        <v>60</v>
      </c>
      <c r="DE133" s="106">
        <f t="shared" ref="DE133" si="616">IF(DE126="да",IF(SUM(DE127:DE132)*20&gt;100,100,SUM(DE127:DE132)*20),IF((DE130+DE131+DE132)*30&gt;89,100,(DE130+DE131+DE132)*30))</f>
        <v>40</v>
      </c>
      <c r="DF133" s="106">
        <f t="shared" ref="DF133" si="617">IF(DF126="да",IF(SUM(DF127:DF132)*20&gt;100,100,SUM(DF127:DF132)*20),IF((DF130+DF131+DF132)*30&gt;89,100,(DF130+DF131+DF132)*30))</f>
        <v>20</v>
      </c>
      <c r="DG133" s="106">
        <f t="shared" ref="DG133" si="618">IF(DG126="да",IF(SUM(DG127:DG132)*20&gt;100,100,SUM(DG127:DG132)*20),IF((DG130+DG131+DG132)*30&gt;89,100,(DG130+DG131+DG132)*30))</f>
        <v>20</v>
      </c>
      <c r="DH133" s="106">
        <f t="shared" ref="DH133" si="619">IF(DH126="да",IF(SUM(DH127:DH132)*20&gt;100,100,SUM(DH127:DH132)*20),IF((DH130+DH131+DH132)*30&gt;89,100,(DH130+DH131+DH132)*30))</f>
        <v>20</v>
      </c>
      <c r="DI133" s="106">
        <f t="shared" ref="DI133" si="620">IF(DI126="да",IF(SUM(DI127:DI132)*20&gt;100,100,SUM(DI127:DI132)*20),IF((DI130+DI131+DI132)*30&gt;89,100,(DI130+DI131+DI132)*30))</f>
        <v>20</v>
      </c>
      <c r="DJ133" s="106">
        <f t="shared" ref="DJ133" si="621">IF(DJ126="да",IF(SUM(DJ127:DJ132)*20&gt;100,100,SUM(DJ127:DJ132)*20),IF((DJ130+DJ131+DJ132)*30&gt;89,100,(DJ130+DJ131+DJ132)*30))</f>
        <v>30</v>
      </c>
      <c r="DK133" s="106">
        <f t="shared" ref="DK133" si="622">IF(DK126="да",IF(SUM(DK127:DK132)*20&gt;100,100,SUM(DK127:DK132)*20),IF((DK130+DK131+DK132)*30&gt;89,100,(DK130+DK131+DK132)*30))</f>
        <v>60</v>
      </c>
      <c r="DL133" s="106">
        <f t="shared" ref="DL133" si="623">IF(DL126="да",IF(SUM(DL127:DL132)*20&gt;100,100,SUM(DL127:DL132)*20),IF((DL130+DL131+DL132)*30&gt;89,100,(DL130+DL131+DL132)*30))</f>
        <v>60</v>
      </c>
      <c r="DM133" s="106">
        <f t="shared" ref="DM133" si="624">IF(DM126="да",IF(SUM(DM127:DM132)*20&gt;100,100,SUM(DM127:DM132)*20),IF((DM130+DM131+DM132)*30&gt;89,100,(DM130+DM131+DM132)*30))</f>
        <v>30</v>
      </c>
      <c r="DN133" s="106">
        <f t="shared" ref="DN133" si="625">IF(DN126="да",IF(SUM(DN127:DN132)*20&gt;100,100,SUM(DN127:DN132)*20),IF((DN130+DN131+DN132)*30&gt;89,100,(DN130+DN131+DN132)*30))</f>
        <v>30</v>
      </c>
      <c r="DO133" s="106">
        <f t="shared" ref="DO133" si="626">IF(DO126="да",IF(SUM(DO127:DO132)*20&gt;100,100,SUM(DO127:DO132)*20),IF((DO130+DO131+DO132)*30&gt;89,100,(DO130+DO131+DO132)*30))</f>
        <v>30</v>
      </c>
      <c r="DP133" s="106">
        <f t="shared" ref="DP133" si="627">IF(DP126="да",IF(SUM(DP127:DP132)*20&gt;100,100,SUM(DP127:DP132)*20),IF((DP130+DP131+DP132)*30&gt;89,100,(DP130+DP131+DP132)*30))</f>
        <v>60</v>
      </c>
      <c r="DQ133" s="106">
        <f t="shared" ref="DQ133" si="628">IF(DQ126="да",IF(SUM(DQ127:DQ132)*20&gt;100,100,SUM(DQ127:DQ132)*20),IF((DQ130+DQ131+DQ132)*30&gt;89,100,(DQ130+DQ131+DQ132)*30))</f>
        <v>20</v>
      </c>
      <c r="DR133" s="106">
        <f t="shared" ref="DR133" si="629">IF(DR126="да",IF(SUM(DR127:DR132)*20&gt;100,100,SUM(DR127:DR132)*20),IF((DR130+DR131+DR132)*30&gt;89,100,(DR130+DR131+DR132)*30))</f>
        <v>20</v>
      </c>
      <c r="DS133" s="106">
        <f t="shared" ref="DS133" si="630">IF(DS126="да",IF(SUM(DS127:DS132)*20&gt;100,100,SUM(DS127:DS132)*20),IF((DS130+DS131+DS132)*30&gt;89,100,(DS130+DS131+DS132)*30))</f>
        <v>20</v>
      </c>
      <c r="DT133" s="106">
        <f t="shared" ref="DT133" si="631">IF(DT126="да",IF(SUM(DT127:DT132)*20&gt;100,100,SUM(DT127:DT132)*20),IF((DT130+DT131+DT132)*30&gt;89,100,(DT130+DT131+DT132)*30))</f>
        <v>30</v>
      </c>
      <c r="DU133" s="106">
        <f t="shared" ref="DU133" si="632">IF(DU126="да",IF(SUM(DU127:DU132)*20&gt;100,100,SUM(DU127:DU132)*20),IF((DU130+DU131+DU132)*30&gt;89,100,(DU130+DU131+DU132)*30))</f>
        <v>60</v>
      </c>
      <c r="DV133" s="106">
        <f t="shared" ref="DV133" si="633">IF(DV126="да",IF(SUM(DV127:DV132)*20&gt;100,100,SUM(DV127:DV132)*20),IF((DV130+DV131+DV132)*30&gt;89,100,(DV130+DV131+DV132)*30))</f>
        <v>30</v>
      </c>
      <c r="DW133" s="106">
        <f t="shared" ref="DW133" si="634">IF(DW126="да",IF(SUM(DW127:DW132)*20&gt;100,100,SUM(DW127:DW132)*20),IF((DW130+DW131+DW132)*30&gt;89,100,(DW130+DW131+DW132)*30))</f>
        <v>20</v>
      </c>
      <c r="DX133" s="106">
        <f t="shared" ref="DX133" si="635">IF(DX126="да",IF(SUM(DX127:DX132)*20&gt;100,100,SUM(DX127:DX132)*20),IF((DX130+DX131+DX132)*30&gt;89,100,(DX130+DX131+DX132)*30))</f>
        <v>30</v>
      </c>
      <c r="DY133" s="106">
        <f t="shared" ref="DY133" si="636">IF(DY126="да",IF(SUM(DY127:DY132)*20&gt;100,100,SUM(DY127:DY132)*20),IF((DY130+DY131+DY132)*30&gt;89,100,(DY130+DY131+DY132)*30))</f>
        <v>0</v>
      </c>
      <c r="DZ133" s="106">
        <f t="shared" ref="DZ133" si="637">IF(DZ126="да",IF(SUM(DZ127:DZ132)*20&gt;100,100,SUM(DZ127:DZ132)*20),IF((DZ130+DZ131+DZ132)*30&gt;89,100,(DZ130+DZ131+DZ132)*30))</f>
        <v>20</v>
      </c>
      <c r="EA133" s="106">
        <f t="shared" ref="EA133" si="638">IF(EA126="да",IF(SUM(EA127:EA132)*20&gt;100,100,SUM(EA127:EA132)*20),IF((EA130+EA131+EA132)*30&gt;89,100,(EA130+EA131+EA132)*30))</f>
        <v>30</v>
      </c>
      <c r="EB133" s="106">
        <f t="shared" ref="EB133" si="639">IF(EB126="да",IF(SUM(EB127:EB132)*20&gt;100,100,SUM(EB127:EB132)*20),IF((EB130+EB131+EB132)*30&gt;89,100,(EB130+EB131+EB132)*30))</f>
        <v>20</v>
      </c>
      <c r="EC133" s="106">
        <f t="shared" ref="EC133" si="640">IF(EC126="да",IF(SUM(EC127:EC132)*20&gt;100,100,SUM(EC127:EC132)*20),IF((EC130+EC131+EC132)*30&gt;89,100,(EC130+EC131+EC132)*30))</f>
        <v>30</v>
      </c>
      <c r="ED133" s="106">
        <f t="shared" ref="ED133" si="641">IF(ED126="да",IF(SUM(ED127:ED132)*20&gt;100,100,SUM(ED127:ED132)*20),IF((ED130+ED131+ED132)*30&gt;89,100,(ED130+ED131+ED132)*30))</f>
        <v>30</v>
      </c>
      <c r="EE133" s="106">
        <f t="shared" ref="EE133" si="642">IF(EE126="да",IF(SUM(EE127:EE132)*20&gt;100,100,SUM(EE127:EE132)*20),IF((EE130+EE131+EE132)*30&gt;89,100,(EE130+EE131+EE132)*30))</f>
        <v>30</v>
      </c>
      <c r="EF133" s="106">
        <f t="shared" ref="EF133" si="643">IF(EF126="да",IF(SUM(EF127:EF132)*20&gt;100,100,SUM(EF127:EF132)*20),IF((EF130+EF131+EF132)*30&gt;89,100,(EF130+EF131+EF132)*30))</f>
        <v>30</v>
      </c>
      <c r="EG133" s="106">
        <f t="shared" ref="EG133" si="644">IF(EG126="да",IF(SUM(EG127:EG132)*20&gt;100,100,SUM(EG127:EG132)*20),IF((EG130+EG131+EG132)*30&gt;89,100,(EG130+EG131+EG132)*30))</f>
        <v>30</v>
      </c>
      <c r="EH133" s="106">
        <f t="shared" ref="EH133" si="645">IF(EH126="да",IF(SUM(EH127:EH132)*20&gt;100,100,SUM(EH127:EH132)*20),IF((EH130+EH131+EH132)*30&gt;89,100,(EH130+EH131+EH132)*30))</f>
        <v>30</v>
      </c>
      <c r="EI133" s="106">
        <f t="shared" ref="EI133" si="646">IF(EI126="да",IF(SUM(EI127:EI132)*20&gt;100,100,SUM(EI127:EI132)*20),IF((EI130+EI131+EI132)*30&gt;89,100,(EI130+EI131+EI132)*30))</f>
        <v>30</v>
      </c>
      <c r="EJ133" s="106">
        <f t="shared" ref="EJ133" si="647">IF(EJ126="да",IF(SUM(EJ127:EJ132)*20&gt;100,100,SUM(EJ127:EJ132)*20),IF((EJ130+EJ131+EJ132)*30&gt;89,100,(EJ130+EJ131+EJ132)*30))</f>
        <v>30</v>
      </c>
      <c r="EK133" s="106">
        <f t="shared" ref="EK133" si="648">IF(EK126="да",IF(SUM(EK127:EK132)*20&gt;100,100,SUM(EK127:EK132)*20),IF((EK130+EK131+EK132)*30&gt;89,100,(EK130+EK131+EK132)*30))</f>
        <v>30</v>
      </c>
      <c r="EL133" s="106">
        <f t="shared" ref="EL133" si="649">IF(EL126="да",IF(SUM(EL127:EL132)*20&gt;100,100,SUM(EL127:EL132)*20),IF((EL130+EL131+EL132)*30&gt;89,100,(EL130+EL131+EL132)*30))</f>
        <v>20</v>
      </c>
      <c r="EM133" s="106">
        <f t="shared" ref="EM133" si="650">IF(EM126="да",IF(SUM(EM127:EM132)*20&gt;100,100,SUM(EM127:EM132)*20),IF((EM130+EM131+EM132)*30&gt;89,100,(EM130+EM131+EM132)*30))</f>
        <v>60</v>
      </c>
      <c r="EN133" s="106">
        <f t="shared" ref="EN133" si="651">IF(EN126="да",IF(SUM(EN127:EN132)*20&gt;100,100,SUM(EN127:EN132)*20),IF((EN130+EN131+EN132)*30&gt;89,100,(EN130+EN131+EN132)*30))</f>
        <v>60</v>
      </c>
      <c r="EO133" s="106">
        <f t="shared" ref="EO133" si="652">IF(EO126="да",IF(SUM(EO127:EO132)*20&gt;100,100,SUM(EO127:EO132)*20),IF((EO130+EO131+EO132)*30&gt;89,100,(EO130+EO131+EO132)*30))</f>
        <v>30</v>
      </c>
      <c r="EP133" s="106">
        <f t="shared" ref="EP133" si="653">IF(EP126="да",IF(SUM(EP127:EP132)*20&gt;100,100,SUM(EP127:EP132)*20),IF((EP130+EP131+EP132)*30&gt;89,100,(EP130+EP131+EP132)*30))</f>
        <v>100</v>
      </c>
      <c r="EQ133" s="106">
        <f t="shared" ref="EQ133" si="654">IF(EQ126="да",IF(SUM(EQ127:EQ132)*20&gt;100,100,SUM(EQ127:EQ132)*20),IF((EQ130+EQ131+EQ132)*30&gt;89,100,(EQ130+EQ131+EQ132)*30))</f>
        <v>30</v>
      </c>
      <c r="ER133" s="106">
        <f t="shared" ref="ER133" si="655">IF(ER126="да",IF(SUM(ER127:ER132)*20&gt;100,100,SUM(ER127:ER132)*20),IF((ER130+ER131+ER132)*30&gt;89,100,(ER130+ER131+ER132)*30))</f>
        <v>60</v>
      </c>
      <c r="ES133" s="106">
        <f t="shared" ref="ES133" si="656">IF(ES126="да",IF(SUM(ES127:ES132)*20&gt;100,100,SUM(ES127:ES132)*20),IF((ES130+ES131+ES132)*30&gt;89,100,(ES130+ES131+ES132)*30))</f>
        <v>60</v>
      </c>
      <c r="ET133" s="106">
        <f t="shared" ref="ET133" si="657">IF(ET126="да",IF(SUM(ET127:ET132)*20&gt;100,100,SUM(ET127:ET132)*20),IF((ET130+ET131+ET132)*30&gt;89,100,(ET130+ET131+ET132)*30))</f>
        <v>30</v>
      </c>
      <c r="EU133" s="106">
        <f t="shared" ref="EU133" si="658">IF(EU126="да",IF(SUM(EU127:EU132)*20&gt;100,100,SUM(EU127:EU132)*20),IF((EU130+EU131+EU132)*30&gt;89,100,(EU130+EU131+EU132)*30))</f>
        <v>60</v>
      </c>
      <c r="EV133" s="106">
        <f t="shared" ref="EV133" si="659">IF(EV126="да",IF(SUM(EV127:EV132)*20&gt;100,100,SUM(EV127:EV132)*20),IF((EV130+EV131+EV132)*30&gt;89,100,(EV130+EV131+EV132)*30))</f>
        <v>30</v>
      </c>
      <c r="EW133" s="106">
        <f t="shared" ref="EW133" si="660">IF(EW126="да",IF(SUM(EW127:EW132)*20&gt;100,100,SUM(EW127:EW132)*20),IF((EW130+EW131+EW132)*30&gt;89,100,(EW130+EW131+EW132)*30))</f>
        <v>0</v>
      </c>
      <c r="EX133" s="106">
        <f t="shared" ref="EX133" si="661">IF(EX126="да",IF(SUM(EX127:EX132)*20&gt;100,100,SUM(EX127:EX132)*20),IF((EX130+EX131+EX132)*30&gt;89,100,(EX130+EX131+EX132)*30))</f>
        <v>30</v>
      </c>
      <c r="EY133" s="106">
        <f t="shared" ref="EY133" si="662">IF(EY126="да",IF(SUM(EY127:EY132)*20&gt;100,100,SUM(EY127:EY132)*20),IF((EY130+EY131+EY132)*30&gt;89,100,(EY130+EY131+EY132)*30))</f>
        <v>60</v>
      </c>
      <c r="EZ133" s="106">
        <f t="shared" ref="EZ133" si="663">IF(EZ126="да",IF(SUM(EZ127:EZ132)*20&gt;100,100,SUM(EZ127:EZ132)*20),IF((EZ130+EZ131+EZ132)*30&gt;89,100,(EZ130+EZ131+EZ132)*30))</f>
        <v>40</v>
      </c>
      <c r="FA133" s="106">
        <f t="shared" ref="FA133" si="664">IF(FA126="да",IF(SUM(FA127:FA132)*20&gt;100,100,SUM(FA127:FA132)*20),IF((FA130+FA131+FA132)*30&gt;89,100,(FA130+FA131+FA132)*30))</f>
        <v>0</v>
      </c>
      <c r="FB133" s="106">
        <f t="shared" ref="FB133" si="665">IF(FB126="да",IF(SUM(FB127:FB132)*20&gt;100,100,SUM(FB127:FB132)*20),IF((FB130+FB131+FB132)*30&gt;89,100,(FB130+FB131+FB132)*30))</f>
        <v>40</v>
      </c>
      <c r="FC133" s="106">
        <f t="shared" ref="FC133" si="666">IF(FC126="да",IF(SUM(FC127:FC132)*20&gt;100,100,SUM(FC127:FC132)*20),IF((FC130+FC131+FC132)*30&gt;89,100,(FC130+FC131+FC132)*30))</f>
        <v>30</v>
      </c>
      <c r="FD133" s="106">
        <f t="shared" ref="FD133" si="667">IF(FD126="да",IF(SUM(FD127:FD132)*20&gt;100,100,SUM(FD127:FD132)*20),IF((FD130+FD131+FD132)*30&gt;89,100,(FD130+FD131+FD132)*30))</f>
        <v>30</v>
      </c>
      <c r="FE133" s="106">
        <f t="shared" ref="FE133" si="668">IF(FE126="да",IF(SUM(FE127:FE132)*20&gt;100,100,SUM(FE127:FE132)*20),IF((FE130+FE131+FE132)*30&gt;89,100,(FE130+FE131+FE132)*30))</f>
        <v>30</v>
      </c>
      <c r="FF133" s="106">
        <f t="shared" ref="FF133" si="669">IF(FF126="да",IF(SUM(FF127:FF132)*20&gt;100,100,SUM(FF127:FF132)*20),IF((FF130+FF131+FF132)*30&gt;89,100,(FF130+FF131+FF132)*30))</f>
        <v>40</v>
      </c>
      <c r="FG133" s="106">
        <f t="shared" ref="FG133" si="670">IF(FG126="да",IF(SUM(FG127:FG132)*20&gt;100,100,SUM(FG127:FG132)*20),IF((FG130+FG131+FG132)*30&gt;89,100,(FG130+FG131+FG132)*30))</f>
        <v>30</v>
      </c>
      <c r="FH133" s="106">
        <f t="shared" ref="FH133" si="671">IF(FH126="да",IF(SUM(FH127:FH132)*20&gt;100,100,SUM(FH127:FH132)*20),IF((FH130+FH131+FH132)*30&gt;89,100,(FH130+FH131+FH132)*30))</f>
        <v>0</v>
      </c>
      <c r="FI133" s="106">
        <f t="shared" ref="FI133" si="672">IF(FI126="да",IF(SUM(FI127:FI132)*20&gt;100,100,SUM(FI127:FI132)*20),IF((FI130+FI131+FI132)*30&gt;89,100,(FI130+FI131+FI132)*30))</f>
        <v>20</v>
      </c>
      <c r="FJ133" s="106">
        <f t="shared" ref="FJ133" si="673">IF(FJ126="да",IF(SUM(FJ127:FJ132)*20&gt;100,100,SUM(FJ127:FJ132)*20),IF((FJ130+FJ131+FJ132)*30&gt;89,100,(FJ130+FJ131+FJ132)*30))</f>
        <v>30</v>
      </c>
      <c r="FK133" s="106">
        <f t="shared" ref="FK133" si="674">IF(FK126="да",IF(SUM(FK127:FK132)*20&gt;100,100,SUM(FK127:FK132)*20),IF((FK130+FK131+FK132)*30&gt;89,100,(FK130+FK131+FK132)*30))</f>
        <v>100</v>
      </c>
      <c r="FL133" s="106">
        <f t="shared" ref="FL133" si="675">IF(FL126="да",IF(SUM(FL127:FL132)*20&gt;100,100,SUM(FL127:FL132)*20),IF((FL130+FL131+FL132)*30&gt;89,100,(FL130+FL131+FL132)*30))</f>
        <v>60</v>
      </c>
      <c r="FM133" s="106">
        <f t="shared" ref="FM133" si="676">IF(FM126="да",IF(SUM(FM127:FM132)*20&gt;100,100,SUM(FM127:FM132)*20),IF((FM130+FM131+FM132)*30&gt;89,100,(FM130+FM131+FM132)*30))</f>
        <v>60</v>
      </c>
      <c r="FN133" s="106">
        <f t="shared" ref="FN133" si="677">IF(FN126="да",IF(SUM(FN127:FN132)*20&gt;100,100,SUM(FN127:FN132)*20),IF((FN130+FN131+FN132)*30&gt;89,100,(FN130+FN131+FN132)*30))</f>
        <v>30</v>
      </c>
    </row>
  </sheetData>
  <mergeCells count="133">
    <mergeCell ref="B133:C133"/>
    <mergeCell ref="B126:C126"/>
    <mergeCell ref="A97:C97"/>
    <mergeCell ref="A106:C106"/>
    <mergeCell ref="A114:C114"/>
    <mergeCell ref="A123:C123"/>
    <mergeCell ref="B124:C124"/>
    <mergeCell ref="A125:A132"/>
    <mergeCell ref="B125:C125"/>
    <mergeCell ref="B127:C127"/>
    <mergeCell ref="B128:C128"/>
    <mergeCell ref="B129:C129"/>
    <mergeCell ref="B130:C130"/>
    <mergeCell ref="B131:C131"/>
    <mergeCell ref="B132:C132"/>
    <mergeCell ref="B115:C115"/>
    <mergeCell ref="B116:C116"/>
    <mergeCell ref="A117:A122"/>
    <mergeCell ref="B117:C117"/>
    <mergeCell ref="B118:C118"/>
    <mergeCell ref="B119:C119"/>
    <mergeCell ref="B120:C120"/>
    <mergeCell ref="B121:C121"/>
    <mergeCell ref="B122:C122"/>
    <mergeCell ref="B107:C107"/>
    <mergeCell ref="A108:A113"/>
    <mergeCell ref="B108:C108"/>
    <mergeCell ref="B109:C109"/>
    <mergeCell ref="B110:C110"/>
    <mergeCell ref="B111:C111"/>
    <mergeCell ref="B112:C112"/>
    <mergeCell ref="B113:C113"/>
    <mergeCell ref="B100:C100"/>
    <mergeCell ref="A101:A105"/>
    <mergeCell ref="B101:C101"/>
    <mergeCell ref="B102:C102"/>
    <mergeCell ref="B103:C103"/>
    <mergeCell ref="B104:C104"/>
    <mergeCell ref="B105:C105"/>
    <mergeCell ref="B92:C92"/>
    <mergeCell ref="B93:C93"/>
    <mergeCell ref="B94:C94"/>
    <mergeCell ref="B95:C95"/>
    <mergeCell ref="B96:C96"/>
    <mergeCell ref="B87:C87"/>
    <mergeCell ref="B88:C88"/>
    <mergeCell ref="B89:C89"/>
    <mergeCell ref="B90:C90"/>
    <mergeCell ref="B91:C91"/>
    <mergeCell ref="B83:C83"/>
    <mergeCell ref="B84:C84"/>
    <mergeCell ref="B85:C85"/>
    <mergeCell ref="B86:C86"/>
    <mergeCell ref="B77:C77"/>
    <mergeCell ref="B78:C78"/>
    <mergeCell ref="B79:C79"/>
    <mergeCell ref="B80:C80"/>
    <mergeCell ref="B81:C81"/>
    <mergeCell ref="B74:C74"/>
    <mergeCell ref="B75:C75"/>
    <mergeCell ref="B76:C76"/>
    <mergeCell ref="B67:C67"/>
    <mergeCell ref="B68:C68"/>
    <mergeCell ref="B69:C69"/>
    <mergeCell ref="B70:C70"/>
    <mergeCell ref="B71:C71"/>
    <mergeCell ref="B82:C82"/>
    <mergeCell ref="B65:C65"/>
    <mergeCell ref="B66:C66"/>
    <mergeCell ref="B57:C57"/>
    <mergeCell ref="B58:C58"/>
    <mergeCell ref="B59:C59"/>
    <mergeCell ref="B60:C60"/>
    <mergeCell ref="B61:C61"/>
    <mergeCell ref="B72:C72"/>
    <mergeCell ref="B73:C73"/>
    <mergeCell ref="B56:C56"/>
    <mergeCell ref="B47:C47"/>
    <mergeCell ref="B48:C48"/>
    <mergeCell ref="B49:C49"/>
    <mergeCell ref="B50:C50"/>
    <mergeCell ref="B51:C51"/>
    <mergeCell ref="B62:C62"/>
    <mergeCell ref="B63:C63"/>
    <mergeCell ref="B64:C64"/>
    <mergeCell ref="B14:C14"/>
    <mergeCell ref="B15:C15"/>
    <mergeCell ref="B16:C16"/>
    <mergeCell ref="B17:C17"/>
    <mergeCell ref="B32:C32"/>
    <mergeCell ref="B33:C33"/>
    <mergeCell ref="A34:A96"/>
    <mergeCell ref="B34:C34"/>
    <mergeCell ref="B35:C35"/>
    <mergeCell ref="B36:C36"/>
    <mergeCell ref="B37:C37"/>
    <mergeCell ref="B38:C38"/>
    <mergeCell ref="B39:C39"/>
    <mergeCell ref="B40:C40"/>
    <mergeCell ref="B41:C41"/>
    <mergeCell ref="B42:C42"/>
    <mergeCell ref="B43:C43"/>
    <mergeCell ref="B44:C44"/>
    <mergeCell ref="B45:C45"/>
    <mergeCell ref="B46:C46"/>
    <mergeCell ref="B52:C52"/>
    <mergeCell ref="B53:C53"/>
    <mergeCell ref="B54:C54"/>
    <mergeCell ref="B55:C55"/>
    <mergeCell ref="A1:A2"/>
    <mergeCell ref="B1:B2"/>
    <mergeCell ref="C1:C2"/>
    <mergeCell ref="B3:C3"/>
    <mergeCell ref="A29:C29"/>
    <mergeCell ref="B18:C18"/>
    <mergeCell ref="B19:C19"/>
    <mergeCell ref="B20:C20"/>
    <mergeCell ref="B21:C21"/>
    <mergeCell ref="B22:C22"/>
    <mergeCell ref="B23:C23"/>
    <mergeCell ref="B24:C24"/>
    <mergeCell ref="B25:C25"/>
    <mergeCell ref="B26:C26"/>
    <mergeCell ref="B27:C27"/>
    <mergeCell ref="B28:C28"/>
    <mergeCell ref="A5:A28"/>
    <mergeCell ref="B7:C7"/>
    <mergeCell ref="B8:C8"/>
    <mergeCell ref="B9:C9"/>
    <mergeCell ref="B10:C10"/>
    <mergeCell ref="B11:C11"/>
    <mergeCell ref="B12:C12"/>
    <mergeCell ref="B13:C13"/>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M368"/>
  <sheetViews>
    <sheetView tabSelected="1" topLeftCell="A31" workbookViewId="0">
      <selection activeCell="H15" sqref="H15"/>
    </sheetView>
  </sheetViews>
  <sheetFormatPr defaultRowHeight="15" x14ac:dyDescent="0.25"/>
  <cols>
    <col min="1" max="1" width="37.85546875" style="39" customWidth="1"/>
    <col min="2" max="169" width="10.7109375" customWidth="1"/>
  </cols>
  <sheetData>
    <row r="1" spans="1:169" ht="21" x14ac:dyDescent="0.25">
      <c r="A1" s="136" t="s">
        <v>348</v>
      </c>
    </row>
    <row r="3" spans="1:169" ht="21" x14ac:dyDescent="0.25">
      <c r="A3" s="136" t="s">
        <v>349</v>
      </c>
    </row>
    <row r="4" spans="1:169" x14ac:dyDescent="0.25">
      <c r="A4" s="137" t="s">
        <v>350</v>
      </c>
    </row>
    <row r="5" spans="1:169" x14ac:dyDescent="0.25">
      <c r="A5" s="138" t="s">
        <v>351</v>
      </c>
    </row>
    <row r="6" spans="1:169" x14ac:dyDescent="0.25">
      <c r="A6" s="139" t="s">
        <v>352</v>
      </c>
    </row>
    <row r="7" spans="1:169" ht="15" customHeight="1" x14ac:dyDescent="0.25">
      <c r="B7" s="153">
        <v>1</v>
      </c>
      <c r="C7" s="154">
        <v>2</v>
      </c>
      <c r="D7" s="154">
        <v>3</v>
      </c>
      <c r="E7" s="154">
        <v>4</v>
      </c>
      <c r="F7" s="154">
        <v>5</v>
      </c>
      <c r="G7" s="154">
        <v>6</v>
      </c>
      <c r="H7" s="154">
        <v>7</v>
      </c>
      <c r="I7" s="154">
        <v>8</v>
      </c>
      <c r="J7" s="154">
        <v>9</v>
      </c>
      <c r="K7" s="154">
        <v>10</v>
      </c>
      <c r="L7" s="154">
        <v>11</v>
      </c>
      <c r="M7" s="154">
        <v>12</v>
      </c>
      <c r="N7" s="154">
        <v>13</v>
      </c>
      <c r="O7" s="154">
        <v>14</v>
      </c>
      <c r="P7" s="154">
        <v>15</v>
      </c>
      <c r="Q7" s="154">
        <v>16</v>
      </c>
      <c r="R7" s="154">
        <v>17</v>
      </c>
      <c r="S7" s="154">
        <v>18</v>
      </c>
      <c r="T7" s="154">
        <v>19</v>
      </c>
      <c r="U7" s="154">
        <v>20</v>
      </c>
      <c r="V7" s="154">
        <v>21</v>
      </c>
      <c r="W7" s="154">
        <v>22</v>
      </c>
      <c r="X7" s="154">
        <v>23</v>
      </c>
      <c r="Y7" s="154">
        <v>24</v>
      </c>
      <c r="Z7" s="154">
        <v>25</v>
      </c>
      <c r="AA7" s="154">
        <v>26</v>
      </c>
      <c r="AB7" s="154">
        <v>27</v>
      </c>
      <c r="AC7" s="154">
        <v>28</v>
      </c>
      <c r="AD7" s="154">
        <v>29</v>
      </c>
      <c r="AE7" s="154">
        <v>30</v>
      </c>
      <c r="AF7" s="154">
        <v>31</v>
      </c>
      <c r="AG7" s="154">
        <v>32</v>
      </c>
      <c r="AH7" s="154">
        <v>33</v>
      </c>
      <c r="AI7" s="154">
        <v>34</v>
      </c>
      <c r="AJ7" s="154">
        <v>35</v>
      </c>
      <c r="AK7" s="154">
        <v>36</v>
      </c>
      <c r="AL7" s="154">
        <v>37</v>
      </c>
      <c r="AM7" s="154">
        <v>38</v>
      </c>
      <c r="AN7" s="154">
        <v>39</v>
      </c>
      <c r="AO7" s="154">
        <v>40</v>
      </c>
      <c r="AP7" s="154">
        <v>41</v>
      </c>
      <c r="AQ7" s="154">
        <v>42</v>
      </c>
      <c r="AR7" s="154">
        <v>43</v>
      </c>
      <c r="AS7" s="154">
        <v>44</v>
      </c>
      <c r="AT7" s="154">
        <v>45</v>
      </c>
      <c r="AU7" s="154">
        <v>46</v>
      </c>
      <c r="AV7" s="154">
        <v>47</v>
      </c>
      <c r="AW7" s="154">
        <v>48</v>
      </c>
      <c r="AX7" s="154">
        <v>49</v>
      </c>
      <c r="AY7" s="154">
        <v>50</v>
      </c>
      <c r="AZ7" s="154">
        <v>51</v>
      </c>
      <c r="BA7" s="154">
        <v>52</v>
      </c>
      <c r="BB7" s="154">
        <v>53</v>
      </c>
      <c r="BC7" s="154">
        <v>54</v>
      </c>
      <c r="BD7" s="154">
        <v>55</v>
      </c>
      <c r="BE7" s="154">
        <v>56</v>
      </c>
      <c r="BF7" s="154">
        <v>57</v>
      </c>
      <c r="BG7" s="154">
        <v>58</v>
      </c>
      <c r="BH7" s="154">
        <v>59</v>
      </c>
      <c r="BI7" s="154">
        <v>60</v>
      </c>
      <c r="BJ7" s="154">
        <v>61</v>
      </c>
      <c r="BK7" s="154">
        <v>62</v>
      </c>
      <c r="BL7" s="154">
        <v>63</v>
      </c>
      <c r="BM7" s="154">
        <v>64</v>
      </c>
      <c r="BN7" s="154">
        <v>65</v>
      </c>
      <c r="BO7" s="154">
        <v>66</v>
      </c>
      <c r="BP7" s="154">
        <v>67</v>
      </c>
      <c r="BQ7" s="154">
        <v>68</v>
      </c>
      <c r="BR7" s="154">
        <v>69</v>
      </c>
      <c r="BS7" s="154">
        <v>70</v>
      </c>
      <c r="BT7" s="154">
        <v>71</v>
      </c>
      <c r="BU7" s="154">
        <v>72</v>
      </c>
      <c r="BV7" s="154">
        <v>73</v>
      </c>
      <c r="BW7" s="154">
        <v>74</v>
      </c>
      <c r="BX7" s="154">
        <v>75</v>
      </c>
      <c r="BY7" s="154">
        <v>76</v>
      </c>
      <c r="BZ7" s="154">
        <v>77</v>
      </c>
      <c r="CA7" s="154">
        <v>78</v>
      </c>
      <c r="CB7" s="154">
        <v>79</v>
      </c>
      <c r="CC7" s="154">
        <v>80</v>
      </c>
      <c r="CD7" s="154">
        <v>81</v>
      </c>
      <c r="CE7" s="154">
        <v>82</v>
      </c>
      <c r="CF7" s="154">
        <v>83</v>
      </c>
      <c r="CG7" s="154">
        <v>84</v>
      </c>
      <c r="CH7" s="154">
        <v>85</v>
      </c>
      <c r="CI7" s="154">
        <v>86</v>
      </c>
      <c r="CJ7" s="154">
        <v>87</v>
      </c>
      <c r="CK7" s="154">
        <v>88</v>
      </c>
      <c r="CL7" s="154">
        <v>89</v>
      </c>
      <c r="CM7" s="154">
        <v>90</v>
      </c>
      <c r="CN7" s="154">
        <v>91</v>
      </c>
      <c r="CO7" s="154">
        <v>92</v>
      </c>
      <c r="CP7" s="154">
        <v>93</v>
      </c>
      <c r="CQ7" s="154">
        <v>94</v>
      </c>
      <c r="CR7" s="154">
        <v>95</v>
      </c>
      <c r="CS7" s="154">
        <v>96</v>
      </c>
      <c r="CT7" s="154">
        <v>97</v>
      </c>
      <c r="CU7" s="154">
        <v>98</v>
      </c>
      <c r="CV7" s="154">
        <v>99</v>
      </c>
      <c r="CW7" s="154">
        <v>100</v>
      </c>
      <c r="CX7" s="154">
        <v>101</v>
      </c>
      <c r="CY7" s="154">
        <v>102</v>
      </c>
      <c r="CZ7" s="154">
        <v>103</v>
      </c>
      <c r="DA7" s="154">
        <v>104</v>
      </c>
      <c r="DB7" s="154">
        <v>105</v>
      </c>
      <c r="DC7" s="154">
        <v>106</v>
      </c>
      <c r="DD7" s="154">
        <v>107</v>
      </c>
      <c r="DE7" s="154">
        <v>108</v>
      </c>
      <c r="DF7" s="154">
        <v>109</v>
      </c>
      <c r="DG7" s="154">
        <v>110</v>
      </c>
      <c r="DH7" s="154">
        <v>111</v>
      </c>
      <c r="DI7" s="154">
        <v>112</v>
      </c>
      <c r="DJ7" s="154">
        <v>113</v>
      </c>
      <c r="DK7" s="154">
        <v>114</v>
      </c>
      <c r="DL7" s="154">
        <v>115</v>
      </c>
      <c r="DM7" s="154">
        <v>116</v>
      </c>
      <c r="DN7" s="154">
        <v>117</v>
      </c>
      <c r="DO7" s="154">
        <v>118</v>
      </c>
      <c r="DP7" s="154">
        <v>119</v>
      </c>
      <c r="DQ7" s="154">
        <v>120</v>
      </c>
      <c r="DR7" s="154">
        <v>121</v>
      </c>
      <c r="DS7" s="154">
        <v>122</v>
      </c>
      <c r="DT7" s="154">
        <v>123</v>
      </c>
      <c r="DU7" s="154">
        <v>124</v>
      </c>
      <c r="DV7" s="154">
        <v>125</v>
      </c>
      <c r="DW7" s="154">
        <v>126</v>
      </c>
      <c r="DX7" s="154">
        <v>127</v>
      </c>
      <c r="DY7" s="154">
        <v>128</v>
      </c>
      <c r="DZ7" s="154">
        <v>129</v>
      </c>
      <c r="EA7" s="154">
        <v>130</v>
      </c>
      <c r="EB7" s="154">
        <v>131</v>
      </c>
      <c r="EC7" s="154">
        <v>132</v>
      </c>
      <c r="ED7" s="154">
        <v>133</v>
      </c>
      <c r="EE7" s="154">
        <v>134</v>
      </c>
      <c r="EF7" s="154">
        <v>135</v>
      </c>
      <c r="EG7" s="154">
        <v>136</v>
      </c>
      <c r="EH7" s="154">
        <v>137</v>
      </c>
      <c r="EI7" s="154">
        <v>138</v>
      </c>
      <c r="EJ7" s="154">
        <v>139</v>
      </c>
      <c r="EK7" s="154">
        <v>140</v>
      </c>
      <c r="EL7" s="154">
        <v>141</v>
      </c>
      <c r="EM7" s="154">
        <v>142</v>
      </c>
      <c r="EN7" s="154">
        <v>143</v>
      </c>
      <c r="EO7" s="154">
        <v>144</v>
      </c>
      <c r="EP7" s="154">
        <v>145</v>
      </c>
      <c r="EQ7" s="154">
        <v>146</v>
      </c>
      <c r="ER7" s="154">
        <v>147</v>
      </c>
      <c r="ES7" s="154">
        <v>148</v>
      </c>
      <c r="ET7" s="154">
        <v>149</v>
      </c>
      <c r="EU7" s="154">
        <v>150</v>
      </c>
      <c r="EV7" s="154">
        <v>151</v>
      </c>
      <c r="EW7" s="154">
        <v>152</v>
      </c>
      <c r="EX7" s="154">
        <v>153</v>
      </c>
      <c r="EY7" s="154">
        <v>154</v>
      </c>
      <c r="EZ7" s="154">
        <v>155</v>
      </c>
      <c r="FA7" s="154">
        <v>156</v>
      </c>
      <c r="FB7" s="154">
        <v>157</v>
      </c>
      <c r="FC7" s="154">
        <v>158</v>
      </c>
      <c r="FD7" s="154">
        <v>159</v>
      </c>
      <c r="FE7" s="154">
        <v>160</v>
      </c>
      <c r="FF7" s="154">
        <v>161</v>
      </c>
      <c r="FG7" s="154">
        <v>162</v>
      </c>
      <c r="FH7" s="154">
        <v>163</v>
      </c>
      <c r="FI7" s="154">
        <v>164</v>
      </c>
      <c r="FJ7" s="154">
        <v>165</v>
      </c>
      <c r="FK7" s="154">
        <v>166</v>
      </c>
      <c r="FL7" s="154">
        <v>167</v>
      </c>
      <c r="FM7" s="155"/>
    </row>
    <row r="8" spans="1:169" ht="174.75" customHeight="1" x14ac:dyDescent="0.25">
      <c r="A8" s="147" t="s">
        <v>353</v>
      </c>
      <c r="B8" s="140" t="s">
        <v>459</v>
      </c>
      <c r="C8" s="140" t="s">
        <v>370</v>
      </c>
      <c r="D8" s="140" t="s">
        <v>355</v>
      </c>
      <c r="E8" s="140" t="s">
        <v>356</v>
      </c>
      <c r="F8" s="140" t="s">
        <v>357</v>
      </c>
      <c r="G8" s="140" t="s">
        <v>358</v>
      </c>
      <c r="H8" s="140" t="s">
        <v>359</v>
      </c>
      <c r="I8" s="140" t="s">
        <v>458</v>
      </c>
      <c r="J8" s="140" t="s">
        <v>360</v>
      </c>
      <c r="K8" s="140" t="s">
        <v>492</v>
      </c>
      <c r="L8" s="140" t="s">
        <v>361</v>
      </c>
      <c r="M8" s="140" t="s">
        <v>362</v>
      </c>
      <c r="N8" s="140" t="s">
        <v>363</v>
      </c>
      <c r="O8" s="140" t="s">
        <v>371</v>
      </c>
      <c r="P8" s="140" t="s">
        <v>372</v>
      </c>
      <c r="Q8" s="140" t="s">
        <v>374</v>
      </c>
      <c r="R8" s="140" t="s">
        <v>376</v>
      </c>
      <c r="S8" s="140" t="s">
        <v>380</v>
      </c>
      <c r="T8" s="140" t="s">
        <v>381</v>
      </c>
      <c r="U8" s="140" t="s">
        <v>382</v>
      </c>
      <c r="V8" s="140" t="s">
        <v>383</v>
      </c>
      <c r="W8" s="140" t="s">
        <v>384</v>
      </c>
      <c r="X8" s="140" t="s">
        <v>385</v>
      </c>
      <c r="Y8" s="140" t="s">
        <v>386</v>
      </c>
      <c r="Z8" s="140" t="s">
        <v>387</v>
      </c>
      <c r="AA8" s="140" t="s">
        <v>388</v>
      </c>
      <c r="AB8" s="140" t="s">
        <v>389</v>
      </c>
      <c r="AC8" s="140" t="s">
        <v>390</v>
      </c>
      <c r="AD8" s="140" t="s">
        <v>391</v>
      </c>
      <c r="AE8" s="140" t="s">
        <v>392</v>
      </c>
      <c r="AF8" s="140" t="s">
        <v>393</v>
      </c>
      <c r="AG8" s="140" t="s">
        <v>394</v>
      </c>
      <c r="AH8" s="140" t="s">
        <v>408</v>
      </c>
      <c r="AI8" s="140" t="s">
        <v>409</v>
      </c>
      <c r="AJ8" s="140" t="s">
        <v>410</v>
      </c>
      <c r="AK8" s="140" t="s">
        <v>413</v>
      </c>
      <c r="AL8" s="140" t="s">
        <v>414</v>
      </c>
      <c r="AM8" s="140" t="s">
        <v>417</v>
      </c>
      <c r="AN8" s="140" t="s">
        <v>418</v>
      </c>
      <c r="AO8" s="140" t="s">
        <v>419</v>
      </c>
      <c r="AP8" s="140" t="s">
        <v>420</v>
      </c>
      <c r="AQ8" s="140" t="s">
        <v>427</v>
      </c>
      <c r="AR8" s="140" t="s">
        <v>431</v>
      </c>
      <c r="AS8" s="140" t="s">
        <v>432</v>
      </c>
      <c r="AT8" s="140" t="s">
        <v>433</v>
      </c>
      <c r="AU8" s="140" t="s">
        <v>434</v>
      </c>
      <c r="AV8" s="140" t="s">
        <v>435</v>
      </c>
      <c r="AW8" s="140" t="s">
        <v>436</v>
      </c>
      <c r="AX8" s="140" t="s">
        <v>437</v>
      </c>
      <c r="AY8" s="140" t="s">
        <v>438</v>
      </c>
      <c r="AZ8" s="140" t="s">
        <v>439</v>
      </c>
      <c r="BA8" s="140" t="s">
        <v>440</v>
      </c>
      <c r="BB8" s="140" t="s">
        <v>441</v>
      </c>
      <c r="BC8" s="140" t="s">
        <v>455</v>
      </c>
      <c r="BD8" s="140" t="s">
        <v>456</v>
      </c>
      <c r="BE8" s="140" t="s">
        <v>460</v>
      </c>
      <c r="BF8" s="140" t="s">
        <v>461</v>
      </c>
      <c r="BG8" s="140" t="s">
        <v>490</v>
      </c>
      <c r="BH8" s="140" t="s">
        <v>469</v>
      </c>
      <c r="BI8" s="140" t="s">
        <v>472</v>
      </c>
      <c r="BJ8" s="140" t="s">
        <v>473</v>
      </c>
      <c r="BK8" s="140" t="s">
        <v>474</v>
      </c>
      <c r="BL8" s="140" t="s">
        <v>475</v>
      </c>
      <c r="BM8" s="140" t="s">
        <v>476</v>
      </c>
      <c r="BN8" s="140" t="s">
        <v>477</v>
      </c>
      <c r="BO8" s="140" t="s">
        <v>478</v>
      </c>
      <c r="BP8" s="140" t="s">
        <v>479</v>
      </c>
      <c r="BQ8" s="140" t="s">
        <v>493</v>
      </c>
      <c r="BR8" s="140" t="s">
        <v>494</v>
      </c>
      <c r="BS8" s="140" t="s">
        <v>495</v>
      </c>
      <c r="BT8" s="140" t="s">
        <v>500</v>
      </c>
      <c r="BU8" s="140" t="s">
        <v>501</v>
      </c>
      <c r="BV8" s="140" t="s">
        <v>502</v>
      </c>
      <c r="BW8" s="140" t="s">
        <v>504</v>
      </c>
      <c r="BX8" s="140" t="s">
        <v>505</v>
      </c>
      <c r="BY8" s="140" t="s">
        <v>507</v>
      </c>
      <c r="BZ8" s="140" t="s">
        <v>508</v>
      </c>
      <c r="CA8" s="140" t="s">
        <v>509</v>
      </c>
      <c r="CB8" s="140" t="s">
        <v>510</v>
      </c>
      <c r="CC8" s="140" t="s">
        <v>511</v>
      </c>
      <c r="CD8" s="140" t="s">
        <v>512</v>
      </c>
      <c r="CE8" s="140" t="s">
        <v>364</v>
      </c>
      <c r="CF8" s="140" t="s">
        <v>365</v>
      </c>
      <c r="CG8" s="140" t="s">
        <v>366</v>
      </c>
      <c r="CH8" s="140" t="s">
        <v>373</v>
      </c>
      <c r="CI8" s="140" t="s">
        <v>377</v>
      </c>
      <c r="CJ8" s="140" t="s">
        <v>378</v>
      </c>
      <c r="CK8" s="140" t="s">
        <v>379</v>
      </c>
      <c r="CL8" s="140" t="s">
        <v>395</v>
      </c>
      <c r="CM8" s="140" t="s">
        <v>396</v>
      </c>
      <c r="CN8" s="140" t="s">
        <v>397</v>
      </c>
      <c r="CO8" s="140" t="s">
        <v>398</v>
      </c>
      <c r="CP8" s="140" t="s">
        <v>399</v>
      </c>
      <c r="CQ8" s="140" t="s">
        <v>400</v>
      </c>
      <c r="CR8" s="140" t="s">
        <v>401</v>
      </c>
      <c r="CS8" s="140" t="s">
        <v>402</v>
      </c>
      <c r="CT8" s="140" t="s">
        <v>403</v>
      </c>
      <c r="CU8" s="140" t="s">
        <v>404</v>
      </c>
      <c r="CV8" s="140" t="s">
        <v>405</v>
      </c>
      <c r="CW8" s="140" t="s">
        <v>406</v>
      </c>
      <c r="CX8" s="140" t="s">
        <v>407</v>
      </c>
      <c r="CY8" s="140" t="s">
        <v>415</v>
      </c>
      <c r="CZ8" s="140" t="s">
        <v>416</v>
      </c>
      <c r="DA8" s="140" t="s">
        <v>421</v>
      </c>
      <c r="DB8" s="140" t="s">
        <v>422</v>
      </c>
      <c r="DC8" s="140" t="s">
        <v>423</v>
      </c>
      <c r="DD8" s="140" t="s">
        <v>424</v>
      </c>
      <c r="DE8" s="140" t="s">
        <v>425</v>
      </c>
      <c r="DF8" s="140" t="s">
        <v>428</v>
      </c>
      <c r="DG8" s="140" t="s">
        <v>429</v>
      </c>
      <c r="DH8" s="140" t="s">
        <v>442</v>
      </c>
      <c r="DI8" s="140" t="s">
        <v>443</v>
      </c>
      <c r="DJ8" s="140" t="s">
        <v>444</v>
      </c>
      <c r="DK8" s="140" t="s">
        <v>445</v>
      </c>
      <c r="DL8" s="140" t="s">
        <v>446</v>
      </c>
      <c r="DM8" s="140" t="s">
        <v>447</v>
      </c>
      <c r="DN8" s="140" t="s">
        <v>448</v>
      </c>
      <c r="DO8" s="140" t="s">
        <v>449</v>
      </c>
      <c r="DP8" s="140" t="s">
        <v>450</v>
      </c>
      <c r="DQ8" s="140" t="s">
        <v>451</v>
      </c>
      <c r="DR8" s="140" t="s">
        <v>452</v>
      </c>
      <c r="DS8" s="140" t="s">
        <v>457</v>
      </c>
      <c r="DT8" s="140" t="s">
        <v>462</v>
      </c>
      <c r="DU8" s="140" t="s">
        <v>463</v>
      </c>
      <c r="DV8" s="140" t="s">
        <v>464</v>
      </c>
      <c r="DW8" s="140" t="s">
        <v>465</v>
      </c>
      <c r="DX8" s="140" t="s">
        <v>466</v>
      </c>
      <c r="DY8" s="140" t="s">
        <v>467</v>
      </c>
      <c r="DZ8" s="140" t="s">
        <v>470</v>
      </c>
      <c r="EA8" s="140" t="s">
        <v>480</v>
      </c>
      <c r="EB8" s="140" t="s">
        <v>481</v>
      </c>
      <c r="EC8" s="140" t="s">
        <v>482</v>
      </c>
      <c r="ED8" s="140" t="s">
        <v>483</v>
      </c>
      <c r="EE8" s="140" t="s">
        <v>484</v>
      </c>
      <c r="EF8" s="140" t="s">
        <v>485</v>
      </c>
      <c r="EG8" s="140" t="s">
        <v>486</v>
      </c>
      <c r="EH8" s="140" t="s">
        <v>487</v>
      </c>
      <c r="EI8" s="140" t="s">
        <v>488</v>
      </c>
      <c r="EJ8" s="140" t="s">
        <v>496</v>
      </c>
      <c r="EK8" s="140" t="s">
        <v>497</v>
      </c>
      <c r="EL8" s="140" t="s">
        <v>498</v>
      </c>
      <c r="EM8" s="140" t="s">
        <v>503</v>
      </c>
      <c r="EN8" s="140" t="s">
        <v>513</v>
      </c>
      <c r="EO8" s="140" t="s">
        <v>514</v>
      </c>
      <c r="EP8" s="140" t="s">
        <v>515</v>
      </c>
      <c r="EQ8" s="140" t="s">
        <v>516</v>
      </c>
      <c r="ER8" s="140" t="s">
        <v>517</v>
      </c>
      <c r="ES8" s="140" t="s">
        <v>518</v>
      </c>
      <c r="ET8" s="140" t="s">
        <v>519</v>
      </c>
      <c r="EU8" s="140" t="s">
        <v>367</v>
      </c>
      <c r="EV8" s="140" t="s">
        <v>375</v>
      </c>
      <c r="EW8" s="140" t="s">
        <v>426</v>
      </c>
      <c r="EX8" s="140" t="s">
        <v>430</v>
      </c>
      <c r="EY8" s="140" t="s">
        <v>453</v>
      </c>
      <c r="EZ8" s="140" t="s">
        <v>454</v>
      </c>
      <c r="FA8" s="140" t="s">
        <v>468</v>
      </c>
      <c r="FB8" s="140" t="s">
        <v>491</v>
      </c>
      <c r="FC8" s="140" t="s">
        <v>489</v>
      </c>
      <c r="FD8" s="140" t="s">
        <v>499</v>
      </c>
      <c r="FE8" s="140" t="s">
        <v>506</v>
      </c>
      <c r="FF8" s="140" t="s">
        <v>520</v>
      </c>
      <c r="FG8" s="140" t="s">
        <v>521</v>
      </c>
      <c r="FH8" s="140" t="s">
        <v>471</v>
      </c>
      <c r="FI8" s="140" t="s">
        <v>368</v>
      </c>
      <c r="FJ8" s="140" t="s">
        <v>369</v>
      </c>
      <c r="FK8" s="140" t="s">
        <v>411</v>
      </c>
      <c r="FL8" s="140" t="s">
        <v>412</v>
      </c>
      <c r="FM8" s="141" t="s">
        <v>522</v>
      </c>
    </row>
    <row r="9" spans="1:169" ht="18.75" customHeight="1" x14ac:dyDescent="0.25">
      <c r="A9" s="142" t="s">
        <v>708</v>
      </c>
      <c r="B9" s="143">
        <v>0</v>
      </c>
      <c r="C9" s="143">
        <v>0</v>
      </c>
      <c r="D9" s="143">
        <v>433</v>
      </c>
      <c r="E9" s="143">
        <v>44</v>
      </c>
      <c r="F9" s="143">
        <v>5</v>
      </c>
      <c r="G9" s="143">
        <v>94</v>
      </c>
      <c r="H9" s="143">
        <v>104</v>
      </c>
      <c r="I9" s="143">
        <v>0</v>
      </c>
      <c r="J9" s="143">
        <v>145</v>
      </c>
      <c r="K9" s="143">
        <v>0</v>
      </c>
      <c r="L9" s="143">
        <v>4308</v>
      </c>
      <c r="M9" s="143">
        <v>1091</v>
      </c>
      <c r="N9" s="143">
        <v>848</v>
      </c>
      <c r="O9" s="143">
        <v>0</v>
      </c>
      <c r="P9" s="143">
        <v>0</v>
      </c>
      <c r="Q9" s="143">
        <v>0</v>
      </c>
      <c r="R9" s="143">
        <v>0</v>
      </c>
      <c r="S9" s="143">
        <v>0</v>
      </c>
      <c r="T9" s="143">
        <v>0</v>
      </c>
      <c r="U9" s="143">
        <v>0</v>
      </c>
      <c r="V9" s="143">
        <v>0</v>
      </c>
      <c r="W9" s="143">
        <v>0</v>
      </c>
      <c r="X9" s="143">
        <v>0</v>
      </c>
      <c r="Y9" s="143">
        <v>0</v>
      </c>
      <c r="Z9" s="143">
        <v>0</v>
      </c>
      <c r="AA9" s="143">
        <v>0</v>
      </c>
      <c r="AB9" s="143">
        <v>0</v>
      </c>
      <c r="AC9" s="143">
        <v>0</v>
      </c>
      <c r="AD9" s="143">
        <v>0</v>
      </c>
      <c r="AE9" s="143">
        <v>0</v>
      </c>
      <c r="AF9" s="143">
        <v>0</v>
      </c>
      <c r="AG9" s="143">
        <v>0</v>
      </c>
      <c r="AH9" s="143">
        <v>0</v>
      </c>
      <c r="AI9" s="143">
        <v>0</v>
      </c>
      <c r="AJ9" s="143">
        <v>0</v>
      </c>
      <c r="AK9" s="143">
        <v>0</v>
      </c>
      <c r="AL9" s="143">
        <v>0</v>
      </c>
      <c r="AM9" s="143">
        <v>0</v>
      </c>
      <c r="AN9" s="143">
        <v>0</v>
      </c>
      <c r="AO9" s="143">
        <v>0</v>
      </c>
      <c r="AP9" s="143">
        <v>0</v>
      </c>
      <c r="AQ9" s="143">
        <v>0</v>
      </c>
      <c r="AR9" s="143">
        <v>0</v>
      </c>
      <c r="AS9" s="143">
        <v>0</v>
      </c>
      <c r="AT9" s="143">
        <v>0</v>
      </c>
      <c r="AU9" s="143">
        <v>0</v>
      </c>
      <c r="AV9" s="143">
        <v>0</v>
      </c>
      <c r="AW9" s="143">
        <v>0</v>
      </c>
      <c r="AX9" s="143">
        <v>0</v>
      </c>
      <c r="AY9" s="143">
        <v>0</v>
      </c>
      <c r="AZ9" s="143">
        <v>0</v>
      </c>
      <c r="BA9" s="143">
        <v>0</v>
      </c>
      <c r="BB9" s="143">
        <v>0</v>
      </c>
      <c r="BC9" s="143">
        <v>0</v>
      </c>
      <c r="BD9" s="143">
        <v>0</v>
      </c>
      <c r="BE9" s="143">
        <v>0</v>
      </c>
      <c r="BF9" s="143">
        <v>0</v>
      </c>
      <c r="BG9" s="143">
        <v>0</v>
      </c>
      <c r="BH9" s="143">
        <v>0</v>
      </c>
      <c r="BI9" s="143">
        <v>0</v>
      </c>
      <c r="BJ9" s="143">
        <v>0</v>
      </c>
      <c r="BK9" s="143">
        <v>0</v>
      </c>
      <c r="BL9" s="143">
        <v>0</v>
      </c>
      <c r="BM9" s="143">
        <v>0</v>
      </c>
      <c r="BN9" s="143">
        <v>0</v>
      </c>
      <c r="BO9" s="143">
        <v>0</v>
      </c>
      <c r="BP9" s="143">
        <v>0</v>
      </c>
      <c r="BQ9" s="143">
        <v>0</v>
      </c>
      <c r="BR9" s="143">
        <v>0</v>
      </c>
      <c r="BS9" s="143">
        <v>0</v>
      </c>
      <c r="BT9" s="143">
        <v>0</v>
      </c>
      <c r="BU9" s="143">
        <v>0</v>
      </c>
      <c r="BV9" s="143">
        <v>0</v>
      </c>
      <c r="BW9" s="143">
        <v>0</v>
      </c>
      <c r="BX9" s="143">
        <v>0</v>
      </c>
      <c r="BY9" s="143">
        <v>0</v>
      </c>
      <c r="BZ9" s="143">
        <v>0</v>
      </c>
      <c r="CA9" s="143">
        <v>0</v>
      </c>
      <c r="CB9" s="143">
        <v>0</v>
      </c>
      <c r="CC9" s="143">
        <v>0</v>
      </c>
      <c r="CD9" s="143">
        <v>0</v>
      </c>
      <c r="CE9" s="143">
        <v>218</v>
      </c>
      <c r="CF9" s="143">
        <v>84</v>
      </c>
      <c r="CG9" s="143">
        <v>176</v>
      </c>
      <c r="CH9" s="143">
        <v>0</v>
      </c>
      <c r="CI9" s="143">
        <v>0</v>
      </c>
      <c r="CJ9" s="143">
        <v>0</v>
      </c>
      <c r="CK9" s="143">
        <v>0</v>
      </c>
      <c r="CL9" s="143">
        <v>0</v>
      </c>
      <c r="CM9" s="143">
        <v>0</v>
      </c>
      <c r="CN9" s="143">
        <v>0</v>
      </c>
      <c r="CO9" s="143">
        <v>0</v>
      </c>
      <c r="CP9" s="143">
        <v>0</v>
      </c>
      <c r="CQ9" s="143">
        <v>0</v>
      </c>
      <c r="CR9" s="143">
        <v>0</v>
      </c>
      <c r="CS9" s="143">
        <v>0</v>
      </c>
      <c r="CT9" s="143">
        <v>0</v>
      </c>
      <c r="CU9" s="143">
        <v>0</v>
      </c>
      <c r="CV9" s="143">
        <v>0</v>
      </c>
      <c r="CW9" s="143">
        <v>0</v>
      </c>
      <c r="CX9" s="143">
        <v>0</v>
      </c>
      <c r="CY9" s="143">
        <v>0</v>
      </c>
      <c r="CZ9" s="143">
        <v>0</v>
      </c>
      <c r="DA9" s="143">
        <v>0</v>
      </c>
      <c r="DB9" s="143">
        <v>0</v>
      </c>
      <c r="DC9" s="143">
        <v>0</v>
      </c>
      <c r="DD9" s="143">
        <v>0</v>
      </c>
      <c r="DE9" s="143">
        <v>0</v>
      </c>
      <c r="DF9" s="143">
        <v>0</v>
      </c>
      <c r="DG9" s="143">
        <v>0</v>
      </c>
      <c r="DH9" s="143">
        <v>0</v>
      </c>
      <c r="DI9" s="143">
        <v>0</v>
      </c>
      <c r="DJ9" s="143">
        <v>0</v>
      </c>
      <c r="DK9" s="143">
        <v>0</v>
      </c>
      <c r="DL9" s="143">
        <v>0</v>
      </c>
      <c r="DM9" s="143">
        <v>0</v>
      </c>
      <c r="DN9" s="143">
        <v>0</v>
      </c>
      <c r="DO9" s="143">
        <v>0</v>
      </c>
      <c r="DP9" s="143">
        <v>0</v>
      </c>
      <c r="DQ9" s="143">
        <v>0</v>
      </c>
      <c r="DR9" s="143">
        <v>0</v>
      </c>
      <c r="DS9" s="143">
        <v>0</v>
      </c>
      <c r="DT9" s="143">
        <v>0</v>
      </c>
      <c r="DU9" s="143">
        <v>0</v>
      </c>
      <c r="DV9" s="143">
        <v>0</v>
      </c>
      <c r="DW9" s="143">
        <v>0</v>
      </c>
      <c r="DX9" s="143">
        <v>0</v>
      </c>
      <c r="DY9" s="143">
        <v>0</v>
      </c>
      <c r="DZ9" s="143">
        <v>0</v>
      </c>
      <c r="EA9" s="143">
        <v>0</v>
      </c>
      <c r="EB9" s="143">
        <v>0</v>
      </c>
      <c r="EC9" s="143">
        <v>0</v>
      </c>
      <c r="ED9" s="143">
        <v>0</v>
      </c>
      <c r="EE9" s="143">
        <v>0</v>
      </c>
      <c r="EF9" s="143">
        <v>0</v>
      </c>
      <c r="EG9" s="143">
        <v>0</v>
      </c>
      <c r="EH9" s="143">
        <v>0</v>
      </c>
      <c r="EI9" s="143">
        <v>0</v>
      </c>
      <c r="EJ9" s="143">
        <v>0</v>
      </c>
      <c r="EK9" s="143">
        <v>0</v>
      </c>
      <c r="EL9" s="143">
        <v>0</v>
      </c>
      <c r="EM9" s="143">
        <v>0</v>
      </c>
      <c r="EN9" s="143">
        <v>0</v>
      </c>
      <c r="EO9" s="143">
        <v>0</v>
      </c>
      <c r="EP9" s="143">
        <v>0</v>
      </c>
      <c r="EQ9" s="143">
        <v>0</v>
      </c>
      <c r="ER9" s="143">
        <v>0</v>
      </c>
      <c r="ES9" s="143">
        <v>0</v>
      </c>
      <c r="ET9" s="143">
        <v>0</v>
      </c>
      <c r="EU9" s="143">
        <v>88</v>
      </c>
      <c r="EV9" s="143">
        <v>0</v>
      </c>
      <c r="EW9" s="143">
        <v>0</v>
      </c>
      <c r="EX9" s="143">
        <v>0</v>
      </c>
      <c r="EY9" s="143">
        <v>0</v>
      </c>
      <c r="EZ9" s="143">
        <v>0</v>
      </c>
      <c r="FA9" s="143">
        <v>0</v>
      </c>
      <c r="FB9" s="143">
        <v>0</v>
      </c>
      <c r="FC9" s="143">
        <v>0</v>
      </c>
      <c r="FD9" s="143">
        <v>0</v>
      </c>
      <c r="FE9" s="143">
        <v>0</v>
      </c>
      <c r="FF9" s="143">
        <v>0</v>
      </c>
      <c r="FG9" s="143">
        <v>0</v>
      </c>
      <c r="FH9" s="143">
        <v>0</v>
      </c>
      <c r="FI9" s="143">
        <v>2</v>
      </c>
      <c r="FJ9" s="143">
        <v>25</v>
      </c>
      <c r="FK9" s="143">
        <v>0</v>
      </c>
      <c r="FL9" s="143">
        <v>0</v>
      </c>
      <c r="FM9" s="144">
        <v>7665</v>
      </c>
    </row>
    <row r="10" spans="1:169" ht="18.75" customHeight="1" x14ac:dyDescent="0.25">
      <c r="A10" s="142" t="s">
        <v>709</v>
      </c>
      <c r="B10" s="143">
        <v>0</v>
      </c>
      <c r="C10" s="143">
        <v>183</v>
      </c>
      <c r="D10" s="143">
        <v>0</v>
      </c>
      <c r="E10" s="143">
        <v>0</v>
      </c>
      <c r="F10" s="143">
        <v>0</v>
      </c>
      <c r="G10" s="143">
        <v>0</v>
      </c>
      <c r="H10" s="143">
        <v>0</v>
      </c>
      <c r="I10" s="143">
        <v>0</v>
      </c>
      <c r="J10" s="143">
        <v>0</v>
      </c>
      <c r="K10" s="143">
        <v>0</v>
      </c>
      <c r="L10" s="143">
        <v>0</v>
      </c>
      <c r="M10" s="143">
        <v>0</v>
      </c>
      <c r="N10" s="143">
        <v>0</v>
      </c>
      <c r="O10" s="143">
        <v>619</v>
      </c>
      <c r="P10" s="143">
        <v>378</v>
      </c>
      <c r="Q10" s="143">
        <v>0</v>
      </c>
      <c r="R10" s="143">
        <v>0</v>
      </c>
      <c r="S10" s="143">
        <v>0</v>
      </c>
      <c r="T10" s="143">
        <v>0</v>
      </c>
      <c r="U10" s="143">
        <v>0</v>
      </c>
      <c r="V10" s="143">
        <v>0</v>
      </c>
      <c r="W10" s="143">
        <v>0</v>
      </c>
      <c r="X10" s="143">
        <v>0</v>
      </c>
      <c r="Y10" s="143">
        <v>0</v>
      </c>
      <c r="Z10" s="143">
        <v>0</v>
      </c>
      <c r="AA10" s="143">
        <v>0</v>
      </c>
      <c r="AB10" s="143">
        <v>0</v>
      </c>
      <c r="AC10" s="143">
        <v>0</v>
      </c>
      <c r="AD10" s="143">
        <v>0</v>
      </c>
      <c r="AE10" s="143">
        <v>0</v>
      </c>
      <c r="AF10" s="143">
        <v>0</v>
      </c>
      <c r="AG10" s="143">
        <v>0</v>
      </c>
      <c r="AH10" s="143">
        <v>0</v>
      </c>
      <c r="AI10" s="143">
        <v>0</v>
      </c>
      <c r="AJ10" s="143">
        <v>0</v>
      </c>
      <c r="AK10" s="143">
        <v>0</v>
      </c>
      <c r="AL10" s="143">
        <v>0</v>
      </c>
      <c r="AM10" s="143">
        <v>0</v>
      </c>
      <c r="AN10" s="143">
        <v>0</v>
      </c>
      <c r="AO10" s="143">
        <v>0</v>
      </c>
      <c r="AP10" s="143">
        <v>0</v>
      </c>
      <c r="AQ10" s="143">
        <v>0</v>
      </c>
      <c r="AR10" s="143">
        <v>0</v>
      </c>
      <c r="AS10" s="143">
        <v>0</v>
      </c>
      <c r="AT10" s="143">
        <v>0</v>
      </c>
      <c r="AU10" s="143">
        <v>0</v>
      </c>
      <c r="AV10" s="143">
        <v>0</v>
      </c>
      <c r="AW10" s="143">
        <v>0</v>
      </c>
      <c r="AX10" s="143">
        <v>0</v>
      </c>
      <c r="AY10" s="143">
        <v>0</v>
      </c>
      <c r="AZ10" s="143">
        <v>0</v>
      </c>
      <c r="BA10" s="143">
        <v>0</v>
      </c>
      <c r="BB10" s="143">
        <v>0</v>
      </c>
      <c r="BC10" s="143">
        <v>0</v>
      </c>
      <c r="BD10" s="143">
        <v>0</v>
      </c>
      <c r="BE10" s="143">
        <v>0</v>
      </c>
      <c r="BF10" s="143">
        <v>0</v>
      </c>
      <c r="BG10" s="143">
        <v>0</v>
      </c>
      <c r="BH10" s="143">
        <v>0</v>
      </c>
      <c r="BI10" s="143">
        <v>0</v>
      </c>
      <c r="BJ10" s="143">
        <v>0</v>
      </c>
      <c r="BK10" s="143">
        <v>0</v>
      </c>
      <c r="BL10" s="143">
        <v>0</v>
      </c>
      <c r="BM10" s="143">
        <v>0</v>
      </c>
      <c r="BN10" s="143">
        <v>0</v>
      </c>
      <c r="BO10" s="143">
        <v>0</v>
      </c>
      <c r="BP10" s="143">
        <v>0</v>
      </c>
      <c r="BQ10" s="143">
        <v>0</v>
      </c>
      <c r="BR10" s="143">
        <v>0</v>
      </c>
      <c r="BS10" s="143">
        <v>0</v>
      </c>
      <c r="BT10" s="143">
        <v>0</v>
      </c>
      <c r="BU10" s="143">
        <v>0</v>
      </c>
      <c r="BV10" s="143">
        <v>0</v>
      </c>
      <c r="BW10" s="143">
        <v>0</v>
      </c>
      <c r="BX10" s="143">
        <v>0</v>
      </c>
      <c r="BY10" s="143">
        <v>0</v>
      </c>
      <c r="BZ10" s="143">
        <v>0</v>
      </c>
      <c r="CA10" s="143">
        <v>0</v>
      </c>
      <c r="CB10" s="143">
        <v>0</v>
      </c>
      <c r="CC10" s="143">
        <v>0</v>
      </c>
      <c r="CD10" s="143">
        <v>0</v>
      </c>
      <c r="CE10" s="143">
        <v>0</v>
      </c>
      <c r="CF10" s="143">
        <v>0</v>
      </c>
      <c r="CG10" s="143">
        <v>0</v>
      </c>
      <c r="CH10" s="143">
        <v>114</v>
      </c>
      <c r="CI10" s="143">
        <v>0</v>
      </c>
      <c r="CJ10" s="143">
        <v>0</v>
      </c>
      <c r="CK10" s="143">
        <v>0</v>
      </c>
      <c r="CL10" s="143">
        <v>0</v>
      </c>
      <c r="CM10" s="143">
        <v>0</v>
      </c>
      <c r="CN10" s="143">
        <v>0</v>
      </c>
      <c r="CO10" s="143">
        <v>0</v>
      </c>
      <c r="CP10" s="143">
        <v>0</v>
      </c>
      <c r="CQ10" s="143">
        <v>0</v>
      </c>
      <c r="CR10" s="143">
        <v>0</v>
      </c>
      <c r="CS10" s="143">
        <v>0</v>
      </c>
      <c r="CT10" s="143">
        <v>0</v>
      </c>
      <c r="CU10" s="143">
        <v>0</v>
      </c>
      <c r="CV10" s="143">
        <v>0</v>
      </c>
      <c r="CW10" s="143">
        <v>0</v>
      </c>
      <c r="CX10" s="143">
        <v>0</v>
      </c>
      <c r="CY10" s="143">
        <v>0</v>
      </c>
      <c r="CZ10" s="143">
        <v>0</v>
      </c>
      <c r="DA10" s="143">
        <v>0</v>
      </c>
      <c r="DB10" s="143">
        <v>0</v>
      </c>
      <c r="DC10" s="143">
        <v>0</v>
      </c>
      <c r="DD10" s="143">
        <v>0</v>
      </c>
      <c r="DE10" s="143">
        <v>0</v>
      </c>
      <c r="DF10" s="143">
        <v>0</v>
      </c>
      <c r="DG10" s="143">
        <v>0</v>
      </c>
      <c r="DH10" s="143">
        <v>0</v>
      </c>
      <c r="DI10" s="143">
        <v>0</v>
      </c>
      <c r="DJ10" s="143">
        <v>0</v>
      </c>
      <c r="DK10" s="143">
        <v>0</v>
      </c>
      <c r="DL10" s="143">
        <v>0</v>
      </c>
      <c r="DM10" s="143">
        <v>0</v>
      </c>
      <c r="DN10" s="143">
        <v>0</v>
      </c>
      <c r="DO10" s="143">
        <v>0</v>
      </c>
      <c r="DP10" s="143">
        <v>0</v>
      </c>
      <c r="DQ10" s="143">
        <v>0</v>
      </c>
      <c r="DR10" s="143">
        <v>0</v>
      </c>
      <c r="DS10" s="143">
        <v>0</v>
      </c>
      <c r="DT10" s="143">
        <v>0</v>
      </c>
      <c r="DU10" s="143">
        <v>0</v>
      </c>
      <c r="DV10" s="143">
        <v>0</v>
      </c>
      <c r="DW10" s="143">
        <v>0</v>
      </c>
      <c r="DX10" s="143">
        <v>0</v>
      </c>
      <c r="DY10" s="143">
        <v>0</v>
      </c>
      <c r="DZ10" s="143">
        <v>0</v>
      </c>
      <c r="EA10" s="143">
        <v>0</v>
      </c>
      <c r="EB10" s="143">
        <v>0</v>
      </c>
      <c r="EC10" s="143">
        <v>0</v>
      </c>
      <c r="ED10" s="143">
        <v>0</v>
      </c>
      <c r="EE10" s="143">
        <v>0</v>
      </c>
      <c r="EF10" s="143">
        <v>0</v>
      </c>
      <c r="EG10" s="143">
        <v>0</v>
      </c>
      <c r="EH10" s="143">
        <v>0</v>
      </c>
      <c r="EI10" s="143">
        <v>0</v>
      </c>
      <c r="EJ10" s="143">
        <v>0</v>
      </c>
      <c r="EK10" s="143">
        <v>0</v>
      </c>
      <c r="EL10" s="143">
        <v>0</v>
      </c>
      <c r="EM10" s="143">
        <v>0</v>
      </c>
      <c r="EN10" s="143">
        <v>0</v>
      </c>
      <c r="EO10" s="143">
        <v>0</v>
      </c>
      <c r="EP10" s="143">
        <v>0</v>
      </c>
      <c r="EQ10" s="143">
        <v>0</v>
      </c>
      <c r="ER10" s="143">
        <v>0</v>
      </c>
      <c r="ES10" s="143">
        <v>0</v>
      </c>
      <c r="ET10" s="143">
        <v>0</v>
      </c>
      <c r="EU10" s="143">
        <v>0</v>
      </c>
      <c r="EV10" s="143">
        <v>0</v>
      </c>
      <c r="EW10" s="143">
        <v>0</v>
      </c>
      <c r="EX10" s="143">
        <v>0</v>
      </c>
      <c r="EY10" s="143">
        <v>0</v>
      </c>
      <c r="EZ10" s="143">
        <v>0</v>
      </c>
      <c r="FA10" s="143">
        <v>0</v>
      </c>
      <c r="FB10" s="143">
        <v>0</v>
      </c>
      <c r="FC10" s="143">
        <v>0</v>
      </c>
      <c r="FD10" s="143">
        <v>0</v>
      </c>
      <c r="FE10" s="143">
        <v>0</v>
      </c>
      <c r="FF10" s="143">
        <v>0</v>
      </c>
      <c r="FG10" s="143">
        <v>0</v>
      </c>
      <c r="FH10" s="143">
        <v>0</v>
      </c>
      <c r="FI10" s="143">
        <v>0</v>
      </c>
      <c r="FJ10" s="143">
        <v>0</v>
      </c>
      <c r="FK10" s="143">
        <v>0</v>
      </c>
      <c r="FL10" s="143">
        <v>0</v>
      </c>
      <c r="FM10" s="144">
        <v>1294</v>
      </c>
    </row>
    <row r="11" spans="1:169" ht="18.75" customHeight="1" x14ac:dyDescent="0.25">
      <c r="A11" s="142" t="s">
        <v>710</v>
      </c>
      <c r="B11" s="143">
        <v>0</v>
      </c>
      <c r="C11" s="143">
        <v>0</v>
      </c>
      <c r="D11" s="143">
        <v>0</v>
      </c>
      <c r="E11" s="143">
        <v>0</v>
      </c>
      <c r="F11" s="143">
        <v>0</v>
      </c>
      <c r="G11" s="143">
        <v>0</v>
      </c>
      <c r="H11" s="143">
        <v>0</v>
      </c>
      <c r="I11" s="143">
        <v>0</v>
      </c>
      <c r="J11" s="143">
        <v>0</v>
      </c>
      <c r="K11" s="143">
        <v>0</v>
      </c>
      <c r="L11" s="143">
        <v>0</v>
      </c>
      <c r="M11" s="143">
        <v>0</v>
      </c>
      <c r="N11" s="143">
        <v>0</v>
      </c>
      <c r="O11" s="143">
        <v>0</v>
      </c>
      <c r="P11" s="143">
        <v>0</v>
      </c>
      <c r="Q11" s="143">
        <v>189</v>
      </c>
      <c r="R11" s="143">
        <v>0</v>
      </c>
      <c r="S11" s="143">
        <v>0</v>
      </c>
      <c r="T11" s="143">
        <v>0</v>
      </c>
      <c r="U11" s="143">
        <v>0</v>
      </c>
      <c r="V11" s="143">
        <v>0</v>
      </c>
      <c r="W11" s="143">
        <v>0</v>
      </c>
      <c r="X11" s="143">
        <v>0</v>
      </c>
      <c r="Y11" s="143">
        <v>0</v>
      </c>
      <c r="Z11" s="143">
        <v>0</v>
      </c>
      <c r="AA11" s="143">
        <v>0</v>
      </c>
      <c r="AB11" s="143">
        <v>0</v>
      </c>
      <c r="AC11" s="143">
        <v>0</v>
      </c>
      <c r="AD11" s="143">
        <v>0</v>
      </c>
      <c r="AE11" s="143">
        <v>0</v>
      </c>
      <c r="AF11" s="143">
        <v>0</v>
      </c>
      <c r="AG11" s="143">
        <v>0</v>
      </c>
      <c r="AH11" s="143">
        <v>0</v>
      </c>
      <c r="AI11" s="143">
        <v>0</v>
      </c>
      <c r="AJ11" s="143">
        <v>0</v>
      </c>
      <c r="AK11" s="143">
        <v>0</v>
      </c>
      <c r="AL11" s="143">
        <v>0</v>
      </c>
      <c r="AM11" s="143">
        <v>0</v>
      </c>
      <c r="AN11" s="143">
        <v>0</v>
      </c>
      <c r="AO11" s="143">
        <v>0</v>
      </c>
      <c r="AP11" s="143">
        <v>0</v>
      </c>
      <c r="AQ11" s="143">
        <v>0</v>
      </c>
      <c r="AR11" s="143">
        <v>0</v>
      </c>
      <c r="AS11" s="143">
        <v>0</v>
      </c>
      <c r="AT11" s="143">
        <v>0</v>
      </c>
      <c r="AU11" s="143">
        <v>0</v>
      </c>
      <c r="AV11" s="143">
        <v>0</v>
      </c>
      <c r="AW11" s="143">
        <v>0</v>
      </c>
      <c r="AX11" s="143">
        <v>0</v>
      </c>
      <c r="AY11" s="143">
        <v>0</v>
      </c>
      <c r="AZ11" s="143">
        <v>0</v>
      </c>
      <c r="BA11" s="143">
        <v>0</v>
      </c>
      <c r="BB11" s="143">
        <v>0</v>
      </c>
      <c r="BC11" s="143">
        <v>0</v>
      </c>
      <c r="BD11" s="143">
        <v>0</v>
      </c>
      <c r="BE11" s="143">
        <v>0</v>
      </c>
      <c r="BF11" s="143">
        <v>0</v>
      </c>
      <c r="BG11" s="143">
        <v>0</v>
      </c>
      <c r="BH11" s="143">
        <v>0</v>
      </c>
      <c r="BI11" s="143">
        <v>0</v>
      </c>
      <c r="BJ11" s="143">
        <v>0</v>
      </c>
      <c r="BK11" s="143">
        <v>0</v>
      </c>
      <c r="BL11" s="143">
        <v>0</v>
      </c>
      <c r="BM11" s="143">
        <v>0</v>
      </c>
      <c r="BN11" s="143">
        <v>0</v>
      </c>
      <c r="BO11" s="143">
        <v>0</v>
      </c>
      <c r="BP11" s="143">
        <v>0</v>
      </c>
      <c r="BQ11" s="143">
        <v>0</v>
      </c>
      <c r="BR11" s="143">
        <v>0</v>
      </c>
      <c r="BS11" s="143">
        <v>0</v>
      </c>
      <c r="BT11" s="143">
        <v>0</v>
      </c>
      <c r="BU11" s="143">
        <v>0</v>
      </c>
      <c r="BV11" s="143">
        <v>0</v>
      </c>
      <c r="BW11" s="143">
        <v>0</v>
      </c>
      <c r="BX11" s="143">
        <v>0</v>
      </c>
      <c r="BY11" s="143">
        <v>0</v>
      </c>
      <c r="BZ11" s="143">
        <v>0</v>
      </c>
      <c r="CA11" s="143">
        <v>0</v>
      </c>
      <c r="CB11" s="143">
        <v>0</v>
      </c>
      <c r="CC11" s="143">
        <v>0</v>
      </c>
      <c r="CD11" s="143">
        <v>0</v>
      </c>
      <c r="CE11" s="143">
        <v>0</v>
      </c>
      <c r="CF11" s="143">
        <v>0</v>
      </c>
      <c r="CG11" s="143">
        <v>0</v>
      </c>
      <c r="CH11" s="143">
        <v>0</v>
      </c>
      <c r="CI11" s="143">
        <v>0</v>
      </c>
      <c r="CJ11" s="143">
        <v>0</v>
      </c>
      <c r="CK11" s="143">
        <v>0</v>
      </c>
      <c r="CL11" s="143">
        <v>0</v>
      </c>
      <c r="CM11" s="143">
        <v>0</v>
      </c>
      <c r="CN11" s="143">
        <v>0</v>
      </c>
      <c r="CO11" s="143">
        <v>0</v>
      </c>
      <c r="CP11" s="143">
        <v>0</v>
      </c>
      <c r="CQ11" s="143">
        <v>0</v>
      </c>
      <c r="CR11" s="143">
        <v>0</v>
      </c>
      <c r="CS11" s="143">
        <v>0</v>
      </c>
      <c r="CT11" s="143">
        <v>0</v>
      </c>
      <c r="CU11" s="143">
        <v>0</v>
      </c>
      <c r="CV11" s="143">
        <v>0</v>
      </c>
      <c r="CW11" s="143">
        <v>0</v>
      </c>
      <c r="CX11" s="143">
        <v>0</v>
      </c>
      <c r="CY11" s="143">
        <v>0</v>
      </c>
      <c r="CZ11" s="143">
        <v>0</v>
      </c>
      <c r="DA11" s="143">
        <v>0</v>
      </c>
      <c r="DB11" s="143">
        <v>0</v>
      </c>
      <c r="DC11" s="143">
        <v>0</v>
      </c>
      <c r="DD11" s="143">
        <v>0</v>
      </c>
      <c r="DE11" s="143">
        <v>0</v>
      </c>
      <c r="DF11" s="143">
        <v>0</v>
      </c>
      <c r="DG11" s="143">
        <v>0</v>
      </c>
      <c r="DH11" s="143">
        <v>0</v>
      </c>
      <c r="DI11" s="143">
        <v>0</v>
      </c>
      <c r="DJ11" s="143">
        <v>0</v>
      </c>
      <c r="DK11" s="143">
        <v>0</v>
      </c>
      <c r="DL11" s="143">
        <v>0</v>
      </c>
      <c r="DM11" s="143">
        <v>0</v>
      </c>
      <c r="DN11" s="143">
        <v>0</v>
      </c>
      <c r="DO11" s="143">
        <v>0</v>
      </c>
      <c r="DP11" s="143">
        <v>0</v>
      </c>
      <c r="DQ11" s="143">
        <v>0</v>
      </c>
      <c r="DR11" s="143">
        <v>0</v>
      </c>
      <c r="DS11" s="143">
        <v>0</v>
      </c>
      <c r="DT11" s="143">
        <v>0</v>
      </c>
      <c r="DU11" s="143">
        <v>0</v>
      </c>
      <c r="DV11" s="143">
        <v>0</v>
      </c>
      <c r="DW11" s="143">
        <v>0</v>
      </c>
      <c r="DX11" s="143">
        <v>0</v>
      </c>
      <c r="DY11" s="143">
        <v>0</v>
      </c>
      <c r="DZ11" s="143">
        <v>0</v>
      </c>
      <c r="EA11" s="143">
        <v>0</v>
      </c>
      <c r="EB11" s="143">
        <v>0</v>
      </c>
      <c r="EC11" s="143">
        <v>0</v>
      </c>
      <c r="ED11" s="143">
        <v>0</v>
      </c>
      <c r="EE11" s="143">
        <v>0</v>
      </c>
      <c r="EF11" s="143">
        <v>0</v>
      </c>
      <c r="EG11" s="143">
        <v>0</v>
      </c>
      <c r="EH11" s="143">
        <v>0</v>
      </c>
      <c r="EI11" s="143">
        <v>0</v>
      </c>
      <c r="EJ11" s="143">
        <v>0</v>
      </c>
      <c r="EK11" s="143">
        <v>0</v>
      </c>
      <c r="EL11" s="143">
        <v>0</v>
      </c>
      <c r="EM11" s="143">
        <v>0</v>
      </c>
      <c r="EN11" s="143">
        <v>0</v>
      </c>
      <c r="EO11" s="143">
        <v>0</v>
      </c>
      <c r="EP11" s="143">
        <v>0</v>
      </c>
      <c r="EQ11" s="143">
        <v>0</v>
      </c>
      <c r="ER11" s="143">
        <v>0</v>
      </c>
      <c r="ES11" s="143">
        <v>0</v>
      </c>
      <c r="ET11" s="143">
        <v>0</v>
      </c>
      <c r="EU11" s="143">
        <v>0</v>
      </c>
      <c r="EV11" s="143">
        <v>7</v>
      </c>
      <c r="EW11" s="143">
        <v>0</v>
      </c>
      <c r="EX11" s="143">
        <v>0</v>
      </c>
      <c r="EY11" s="143">
        <v>0</v>
      </c>
      <c r="EZ11" s="143">
        <v>0</v>
      </c>
      <c r="FA11" s="143">
        <v>0</v>
      </c>
      <c r="FB11" s="143">
        <v>0</v>
      </c>
      <c r="FC11" s="143">
        <v>0</v>
      </c>
      <c r="FD11" s="143">
        <v>0</v>
      </c>
      <c r="FE11" s="143">
        <v>0</v>
      </c>
      <c r="FF11" s="143">
        <v>0</v>
      </c>
      <c r="FG11" s="143">
        <v>0</v>
      </c>
      <c r="FH11" s="143">
        <v>0</v>
      </c>
      <c r="FI11" s="143">
        <v>0</v>
      </c>
      <c r="FJ11" s="143">
        <v>0</v>
      </c>
      <c r="FK11" s="143">
        <v>0</v>
      </c>
      <c r="FL11" s="143">
        <v>0</v>
      </c>
      <c r="FM11" s="144">
        <v>196</v>
      </c>
    </row>
    <row r="12" spans="1:169" ht="18.75" customHeight="1" x14ac:dyDescent="0.25">
      <c r="A12" s="142" t="s">
        <v>711</v>
      </c>
      <c r="B12" s="143">
        <v>0</v>
      </c>
      <c r="C12" s="143">
        <v>0</v>
      </c>
      <c r="D12" s="143">
        <v>0</v>
      </c>
      <c r="E12" s="143">
        <v>0</v>
      </c>
      <c r="F12" s="143">
        <v>0</v>
      </c>
      <c r="G12" s="143">
        <v>0</v>
      </c>
      <c r="H12" s="143">
        <v>0</v>
      </c>
      <c r="I12" s="143">
        <v>0</v>
      </c>
      <c r="J12" s="143">
        <v>0</v>
      </c>
      <c r="K12" s="143">
        <v>0</v>
      </c>
      <c r="L12" s="143">
        <v>0</v>
      </c>
      <c r="M12" s="143">
        <v>0</v>
      </c>
      <c r="N12" s="143">
        <v>0</v>
      </c>
      <c r="O12" s="143">
        <v>0</v>
      </c>
      <c r="P12" s="143">
        <v>0</v>
      </c>
      <c r="Q12" s="143">
        <v>0</v>
      </c>
      <c r="R12" s="143">
        <v>93</v>
      </c>
      <c r="S12" s="143">
        <v>0</v>
      </c>
      <c r="T12" s="143">
        <v>0</v>
      </c>
      <c r="U12" s="143">
        <v>0</v>
      </c>
      <c r="V12" s="143">
        <v>0</v>
      </c>
      <c r="W12" s="143">
        <v>0</v>
      </c>
      <c r="X12" s="143">
        <v>0</v>
      </c>
      <c r="Y12" s="143">
        <v>0</v>
      </c>
      <c r="Z12" s="143">
        <v>0</v>
      </c>
      <c r="AA12" s="143">
        <v>0</v>
      </c>
      <c r="AB12" s="143">
        <v>0</v>
      </c>
      <c r="AC12" s="143">
        <v>0</v>
      </c>
      <c r="AD12" s="143">
        <v>0</v>
      </c>
      <c r="AE12" s="143">
        <v>0</v>
      </c>
      <c r="AF12" s="143">
        <v>0</v>
      </c>
      <c r="AG12" s="143">
        <v>0</v>
      </c>
      <c r="AH12" s="143">
        <v>0</v>
      </c>
      <c r="AI12" s="143">
        <v>0</v>
      </c>
      <c r="AJ12" s="143">
        <v>0</v>
      </c>
      <c r="AK12" s="143">
        <v>0</v>
      </c>
      <c r="AL12" s="143">
        <v>0</v>
      </c>
      <c r="AM12" s="143">
        <v>0</v>
      </c>
      <c r="AN12" s="143">
        <v>0</v>
      </c>
      <c r="AO12" s="143">
        <v>0</v>
      </c>
      <c r="AP12" s="143">
        <v>0</v>
      </c>
      <c r="AQ12" s="143">
        <v>0</v>
      </c>
      <c r="AR12" s="143">
        <v>0</v>
      </c>
      <c r="AS12" s="143">
        <v>0</v>
      </c>
      <c r="AT12" s="143">
        <v>0</v>
      </c>
      <c r="AU12" s="143">
        <v>0</v>
      </c>
      <c r="AV12" s="143">
        <v>0</v>
      </c>
      <c r="AW12" s="143">
        <v>0</v>
      </c>
      <c r="AX12" s="143">
        <v>0</v>
      </c>
      <c r="AY12" s="143">
        <v>0</v>
      </c>
      <c r="AZ12" s="143">
        <v>0</v>
      </c>
      <c r="BA12" s="143">
        <v>0</v>
      </c>
      <c r="BB12" s="143">
        <v>0</v>
      </c>
      <c r="BC12" s="143">
        <v>0</v>
      </c>
      <c r="BD12" s="143">
        <v>0</v>
      </c>
      <c r="BE12" s="143">
        <v>0</v>
      </c>
      <c r="BF12" s="143">
        <v>0</v>
      </c>
      <c r="BG12" s="143">
        <v>0</v>
      </c>
      <c r="BH12" s="143">
        <v>0</v>
      </c>
      <c r="BI12" s="143">
        <v>0</v>
      </c>
      <c r="BJ12" s="143">
        <v>0</v>
      </c>
      <c r="BK12" s="143">
        <v>0</v>
      </c>
      <c r="BL12" s="143">
        <v>0</v>
      </c>
      <c r="BM12" s="143">
        <v>0</v>
      </c>
      <c r="BN12" s="143">
        <v>0</v>
      </c>
      <c r="BO12" s="143">
        <v>0</v>
      </c>
      <c r="BP12" s="143">
        <v>0</v>
      </c>
      <c r="BQ12" s="143">
        <v>0</v>
      </c>
      <c r="BR12" s="143">
        <v>0</v>
      </c>
      <c r="BS12" s="143">
        <v>0</v>
      </c>
      <c r="BT12" s="143">
        <v>0</v>
      </c>
      <c r="BU12" s="143">
        <v>0</v>
      </c>
      <c r="BV12" s="143">
        <v>0</v>
      </c>
      <c r="BW12" s="143">
        <v>0</v>
      </c>
      <c r="BX12" s="143">
        <v>0</v>
      </c>
      <c r="BY12" s="143">
        <v>0</v>
      </c>
      <c r="BZ12" s="143">
        <v>0</v>
      </c>
      <c r="CA12" s="143">
        <v>0</v>
      </c>
      <c r="CB12" s="143">
        <v>0</v>
      </c>
      <c r="CC12" s="143">
        <v>0</v>
      </c>
      <c r="CD12" s="143">
        <v>0</v>
      </c>
      <c r="CE12" s="143">
        <v>0</v>
      </c>
      <c r="CF12" s="143">
        <v>0</v>
      </c>
      <c r="CG12" s="143">
        <v>0</v>
      </c>
      <c r="CH12" s="143">
        <v>0</v>
      </c>
      <c r="CI12" s="143">
        <v>54</v>
      </c>
      <c r="CJ12" s="143">
        <v>24</v>
      </c>
      <c r="CK12" s="143">
        <v>51</v>
      </c>
      <c r="CL12" s="143">
        <v>0</v>
      </c>
      <c r="CM12" s="143">
        <v>0</v>
      </c>
      <c r="CN12" s="143">
        <v>0</v>
      </c>
      <c r="CO12" s="143">
        <v>0</v>
      </c>
      <c r="CP12" s="143">
        <v>0</v>
      </c>
      <c r="CQ12" s="143">
        <v>0</v>
      </c>
      <c r="CR12" s="143">
        <v>0</v>
      </c>
      <c r="CS12" s="143">
        <v>0</v>
      </c>
      <c r="CT12" s="143">
        <v>0</v>
      </c>
      <c r="CU12" s="143">
        <v>0</v>
      </c>
      <c r="CV12" s="143">
        <v>0</v>
      </c>
      <c r="CW12" s="143">
        <v>0</v>
      </c>
      <c r="CX12" s="143">
        <v>0</v>
      </c>
      <c r="CY12" s="143">
        <v>0</v>
      </c>
      <c r="CZ12" s="143">
        <v>0</v>
      </c>
      <c r="DA12" s="143">
        <v>0</v>
      </c>
      <c r="DB12" s="143">
        <v>0</v>
      </c>
      <c r="DC12" s="143">
        <v>0</v>
      </c>
      <c r="DD12" s="143">
        <v>0</v>
      </c>
      <c r="DE12" s="143">
        <v>0</v>
      </c>
      <c r="DF12" s="143">
        <v>0</v>
      </c>
      <c r="DG12" s="143">
        <v>0</v>
      </c>
      <c r="DH12" s="143">
        <v>0</v>
      </c>
      <c r="DI12" s="143">
        <v>0</v>
      </c>
      <c r="DJ12" s="143">
        <v>0</v>
      </c>
      <c r="DK12" s="143">
        <v>0</v>
      </c>
      <c r="DL12" s="143">
        <v>0</v>
      </c>
      <c r="DM12" s="143">
        <v>0</v>
      </c>
      <c r="DN12" s="143">
        <v>0</v>
      </c>
      <c r="DO12" s="143">
        <v>0</v>
      </c>
      <c r="DP12" s="143">
        <v>0</v>
      </c>
      <c r="DQ12" s="143">
        <v>0</v>
      </c>
      <c r="DR12" s="143">
        <v>0</v>
      </c>
      <c r="DS12" s="143">
        <v>0</v>
      </c>
      <c r="DT12" s="143">
        <v>0</v>
      </c>
      <c r="DU12" s="143">
        <v>0</v>
      </c>
      <c r="DV12" s="143">
        <v>0</v>
      </c>
      <c r="DW12" s="143">
        <v>0</v>
      </c>
      <c r="DX12" s="143">
        <v>0</v>
      </c>
      <c r="DY12" s="143">
        <v>0</v>
      </c>
      <c r="DZ12" s="143">
        <v>0</v>
      </c>
      <c r="EA12" s="143">
        <v>0</v>
      </c>
      <c r="EB12" s="143">
        <v>0</v>
      </c>
      <c r="EC12" s="143">
        <v>0</v>
      </c>
      <c r="ED12" s="143">
        <v>0</v>
      </c>
      <c r="EE12" s="143">
        <v>0</v>
      </c>
      <c r="EF12" s="143">
        <v>0</v>
      </c>
      <c r="EG12" s="143">
        <v>0</v>
      </c>
      <c r="EH12" s="143">
        <v>0</v>
      </c>
      <c r="EI12" s="143">
        <v>0</v>
      </c>
      <c r="EJ12" s="143">
        <v>0</v>
      </c>
      <c r="EK12" s="143">
        <v>0</v>
      </c>
      <c r="EL12" s="143">
        <v>0</v>
      </c>
      <c r="EM12" s="143">
        <v>0</v>
      </c>
      <c r="EN12" s="143">
        <v>0</v>
      </c>
      <c r="EO12" s="143">
        <v>0</v>
      </c>
      <c r="EP12" s="143">
        <v>0</v>
      </c>
      <c r="EQ12" s="143">
        <v>0</v>
      </c>
      <c r="ER12" s="143">
        <v>0</v>
      </c>
      <c r="ES12" s="143">
        <v>0</v>
      </c>
      <c r="ET12" s="143">
        <v>0</v>
      </c>
      <c r="EU12" s="143">
        <v>0</v>
      </c>
      <c r="EV12" s="143">
        <v>0</v>
      </c>
      <c r="EW12" s="143">
        <v>0</v>
      </c>
      <c r="EX12" s="143">
        <v>0</v>
      </c>
      <c r="EY12" s="143">
        <v>0</v>
      </c>
      <c r="EZ12" s="143">
        <v>0</v>
      </c>
      <c r="FA12" s="143">
        <v>0</v>
      </c>
      <c r="FB12" s="143">
        <v>0</v>
      </c>
      <c r="FC12" s="143">
        <v>0</v>
      </c>
      <c r="FD12" s="143">
        <v>0</v>
      </c>
      <c r="FE12" s="143">
        <v>0</v>
      </c>
      <c r="FF12" s="143">
        <v>0</v>
      </c>
      <c r="FG12" s="143">
        <v>0</v>
      </c>
      <c r="FH12" s="143">
        <v>0</v>
      </c>
      <c r="FI12" s="143">
        <v>0</v>
      </c>
      <c r="FJ12" s="143">
        <v>0</v>
      </c>
      <c r="FK12" s="143">
        <v>0</v>
      </c>
      <c r="FL12" s="143">
        <v>0</v>
      </c>
      <c r="FM12" s="144">
        <v>222</v>
      </c>
    </row>
    <row r="13" spans="1:169" ht="18.75" customHeight="1" x14ac:dyDescent="0.25">
      <c r="A13" s="142" t="s">
        <v>712</v>
      </c>
      <c r="B13" s="143">
        <v>0</v>
      </c>
      <c r="C13" s="143">
        <v>0</v>
      </c>
      <c r="D13" s="143">
        <v>0</v>
      </c>
      <c r="E13" s="143">
        <v>0</v>
      </c>
      <c r="F13" s="143">
        <v>0</v>
      </c>
      <c r="G13" s="143">
        <v>0</v>
      </c>
      <c r="H13" s="143">
        <v>0</v>
      </c>
      <c r="I13" s="143">
        <v>0</v>
      </c>
      <c r="J13" s="143">
        <v>0</v>
      </c>
      <c r="K13" s="143">
        <v>0</v>
      </c>
      <c r="L13" s="143">
        <v>0</v>
      </c>
      <c r="M13" s="143">
        <v>0</v>
      </c>
      <c r="N13" s="143">
        <v>0</v>
      </c>
      <c r="O13" s="143">
        <v>0</v>
      </c>
      <c r="P13" s="143">
        <v>0</v>
      </c>
      <c r="Q13" s="143">
        <v>0</v>
      </c>
      <c r="R13" s="143">
        <v>0</v>
      </c>
      <c r="S13" s="143">
        <v>379</v>
      </c>
      <c r="T13" s="143">
        <v>237</v>
      </c>
      <c r="U13" s="143">
        <v>241</v>
      </c>
      <c r="V13" s="143">
        <v>135</v>
      </c>
      <c r="W13" s="143">
        <v>166</v>
      </c>
      <c r="X13" s="143">
        <v>38</v>
      </c>
      <c r="Y13" s="143">
        <v>31</v>
      </c>
      <c r="Z13" s="143">
        <v>239</v>
      </c>
      <c r="AA13" s="143">
        <v>126</v>
      </c>
      <c r="AB13" s="143">
        <v>117</v>
      </c>
      <c r="AC13" s="143">
        <v>61</v>
      </c>
      <c r="AD13" s="143">
        <v>149</v>
      </c>
      <c r="AE13" s="143">
        <v>68</v>
      </c>
      <c r="AF13" s="143">
        <v>207</v>
      </c>
      <c r="AG13" s="143">
        <v>39</v>
      </c>
      <c r="AH13" s="143">
        <v>0</v>
      </c>
      <c r="AI13" s="143">
        <v>0</v>
      </c>
      <c r="AJ13" s="143">
        <v>0</v>
      </c>
      <c r="AK13" s="143">
        <v>0</v>
      </c>
      <c r="AL13" s="143">
        <v>0</v>
      </c>
      <c r="AM13" s="143">
        <v>0</v>
      </c>
      <c r="AN13" s="143">
        <v>0</v>
      </c>
      <c r="AO13" s="143">
        <v>0</v>
      </c>
      <c r="AP13" s="143">
        <v>0</v>
      </c>
      <c r="AQ13" s="143">
        <v>0</v>
      </c>
      <c r="AR13" s="143">
        <v>0</v>
      </c>
      <c r="AS13" s="143">
        <v>0</v>
      </c>
      <c r="AT13" s="143">
        <v>0</v>
      </c>
      <c r="AU13" s="143">
        <v>0</v>
      </c>
      <c r="AV13" s="143">
        <v>0</v>
      </c>
      <c r="AW13" s="143">
        <v>0</v>
      </c>
      <c r="AX13" s="143">
        <v>0</v>
      </c>
      <c r="AY13" s="143">
        <v>0</v>
      </c>
      <c r="AZ13" s="143">
        <v>0</v>
      </c>
      <c r="BA13" s="143">
        <v>0</v>
      </c>
      <c r="BB13" s="143">
        <v>0</v>
      </c>
      <c r="BC13" s="143">
        <v>0</v>
      </c>
      <c r="BD13" s="143">
        <v>0</v>
      </c>
      <c r="BE13" s="143">
        <v>0</v>
      </c>
      <c r="BF13" s="143">
        <v>0</v>
      </c>
      <c r="BG13" s="143">
        <v>0</v>
      </c>
      <c r="BH13" s="143">
        <v>0</v>
      </c>
      <c r="BI13" s="143">
        <v>0</v>
      </c>
      <c r="BJ13" s="143">
        <v>0</v>
      </c>
      <c r="BK13" s="143">
        <v>0</v>
      </c>
      <c r="BL13" s="143">
        <v>0</v>
      </c>
      <c r="BM13" s="143">
        <v>0</v>
      </c>
      <c r="BN13" s="143">
        <v>0</v>
      </c>
      <c r="BO13" s="143">
        <v>0</v>
      </c>
      <c r="BP13" s="143">
        <v>0</v>
      </c>
      <c r="BQ13" s="143">
        <v>0</v>
      </c>
      <c r="BR13" s="143">
        <v>0</v>
      </c>
      <c r="BS13" s="143">
        <v>0</v>
      </c>
      <c r="BT13" s="143">
        <v>0</v>
      </c>
      <c r="BU13" s="143">
        <v>0</v>
      </c>
      <c r="BV13" s="143">
        <v>0</v>
      </c>
      <c r="BW13" s="143">
        <v>0</v>
      </c>
      <c r="BX13" s="143">
        <v>0</v>
      </c>
      <c r="BY13" s="143">
        <v>0</v>
      </c>
      <c r="BZ13" s="143">
        <v>0</v>
      </c>
      <c r="CA13" s="143">
        <v>0</v>
      </c>
      <c r="CB13" s="143">
        <v>0</v>
      </c>
      <c r="CC13" s="143">
        <v>0</v>
      </c>
      <c r="CD13" s="143">
        <v>0</v>
      </c>
      <c r="CE13" s="143">
        <v>0</v>
      </c>
      <c r="CF13" s="143">
        <v>0</v>
      </c>
      <c r="CG13" s="143">
        <v>0</v>
      </c>
      <c r="CH13" s="143">
        <v>0</v>
      </c>
      <c r="CI13" s="143">
        <v>0</v>
      </c>
      <c r="CJ13" s="143">
        <v>0</v>
      </c>
      <c r="CK13" s="143">
        <v>0</v>
      </c>
      <c r="CL13" s="143">
        <v>91</v>
      </c>
      <c r="CM13" s="143">
        <v>279</v>
      </c>
      <c r="CN13" s="143">
        <v>37</v>
      </c>
      <c r="CO13" s="143">
        <v>61</v>
      </c>
      <c r="CP13" s="143">
        <v>155</v>
      </c>
      <c r="CQ13" s="143">
        <v>65</v>
      </c>
      <c r="CR13" s="143">
        <v>267</v>
      </c>
      <c r="CS13" s="143">
        <v>211</v>
      </c>
      <c r="CT13" s="143">
        <v>200</v>
      </c>
      <c r="CU13" s="143">
        <v>116</v>
      </c>
      <c r="CV13" s="143">
        <v>150</v>
      </c>
      <c r="CW13" s="143">
        <v>250</v>
      </c>
      <c r="CX13" s="143">
        <v>34</v>
      </c>
      <c r="CY13" s="143">
        <v>0</v>
      </c>
      <c r="CZ13" s="143">
        <v>0</v>
      </c>
      <c r="DA13" s="143">
        <v>0</v>
      </c>
      <c r="DB13" s="143">
        <v>0</v>
      </c>
      <c r="DC13" s="143">
        <v>0</v>
      </c>
      <c r="DD13" s="143">
        <v>0</v>
      </c>
      <c r="DE13" s="143">
        <v>0</v>
      </c>
      <c r="DF13" s="143">
        <v>0</v>
      </c>
      <c r="DG13" s="143">
        <v>0</v>
      </c>
      <c r="DH13" s="143">
        <v>0</v>
      </c>
      <c r="DI13" s="143">
        <v>0</v>
      </c>
      <c r="DJ13" s="143">
        <v>0</v>
      </c>
      <c r="DK13" s="143">
        <v>0</v>
      </c>
      <c r="DL13" s="143">
        <v>0</v>
      </c>
      <c r="DM13" s="143">
        <v>0</v>
      </c>
      <c r="DN13" s="143">
        <v>0</v>
      </c>
      <c r="DO13" s="143">
        <v>0</v>
      </c>
      <c r="DP13" s="143">
        <v>0</v>
      </c>
      <c r="DQ13" s="143">
        <v>0</v>
      </c>
      <c r="DR13" s="143">
        <v>0</v>
      </c>
      <c r="DS13" s="143">
        <v>0</v>
      </c>
      <c r="DT13" s="143">
        <v>0</v>
      </c>
      <c r="DU13" s="143">
        <v>0</v>
      </c>
      <c r="DV13" s="143">
        <v>0</v>
      </c>
      <c r="DW13" s="143">
        <v>0</v>
      </c>
      <c r="DX13" s="143">
        <v>0</v>
      </c>
      <c r="DY13" s="143">
        <v>0</v>
      </c>
      <c r="DZ13" s="143">
        <v>0</v>
      </c>
      <c r="EA13" s="143">
        <v>0</v>
      </c>
      <c r="EB13" s="143">
        <v>0</v>
      </c>
      <c r="EC13" s="143">
        <v>0</v>
      </c>
      <c r="ED13" s="143">
        <v>0</v>
      </c>
      <c r="EE13" s="143">
        <v>0</v>
      </c>
      <c r="EF13" s="143">
        <v>0</v>
      </c>
      <c r="EG13" s="143">
        <v>0</v>
      </c>
      <c r="EH13" s="143">
        <v>0</v>
      </c>
      <c r="EI13" s="143">
        <v>0</v>
      </c>
      <c r="EJ13" s="143">
        <v>0</v>
      </c>
      <c r="EK13" s="143">
        <v>0</v>
      </c>
      <c r="EL13" s="143">
        <v>0</v>
      </c>
      <c r="EM13" s="143">
        <v>0</v>
      </c>
      <c r="EN13" s="143">
        <v>0</v>
      </c>
      <c r="EO13" s="143">
        <v>0</v>
      </c>
      <c r="EP13" s="143">
        <v>0</v>
      </c>
      <c r="EQ13" s="143">
        <v>0</v>
      </c>
      <c r="ER13" s="143">
        <v>0</v>
      </c>
      <c r="ES13" s="143">
        <v>0</v>
      </c>
      <c r="ET13" s="143">
        <v>0</v>
      </c>
      <c r="EU13" s="143">
        <v>0</v>
      </c>
      <c r="EV13" s="143">
        <v>0</v>
      </c>
      <c r="EW13" s="143">
        <v>0</v>
      </c>
      <c r="EX13" s="143">
        <v>0</v>
      </c>
      <c r="EY13" s="143">
        <v>0</v>
      </c>
      <c r="EZ13" s="143">
        <v>0</v>
      </c>
      <c r="FA13" s="143">
        <v>0</v>
      </c>
      <c r="FB13" s="143">
        <v>0</v>
      </c>
      <c r="FC13" s="143">
        <v>0</v>
      </c>
      <c r="FD13" s="143">
        <v>0</v>
      </c>
      <c r="FE13" s="143">
        <v>0</v>
      </c>
      <c r="FF13" s="143">
        <v>0</v>
      </c>
      <c r="FG13" s="143">
        <v>0</v>
      </c>
      <c r="FH13" s="143">
        <v>0</v>
      </c>
      <c r="FI13" s="143">
        <v>0</v>
      </c>
      <c r="FJ13" s="143">
        <v>0</v>
      </c>
      <c r="FK13" s="143">
        <v>0</v>
      </c>
      <c r="FL13" s="143">
        <v>0</v>
      </c>
      <c r="FM13" s="144">
        <v>4149</v>
      </c>
    </row>
    <row r="14" spans="1:169" ht="18.75" customHeight="1" x14ac:dyDescent="0.25">
      <c r="A14" s="142" t="s">
        <v>713</v>
      </c>
      <c r="B14" s="143">
        <v>0</v>
      </c>
      <c r="C14" s="143">
        <v>0</v>
      </c>
      <c r="D14" s="143">
        <v>0</v>
      </c>
      <c r="E14" s="143">
        <v>0</v>
      </c>
      <c r="F14" s="143">
        <v>0</v>
      </c>
      <c r="G14" s="143">
        <v>0</v>
      </c>
      <c r="H14" s="143">
        <v>0</v>
      </c>
      <c r="I14" s="143">
        <v>0</v>
      </c>
      <c r="J14" s="143">
        <v>0</v>
      </c>
      <c r="K14" s="143">
        <v>0</v>
      </c>
      <c r="L14" s="143">
        <v>0</v>
      </c>
      <c r="M14" s="143">
        <v>0</v>
      </c>
      <c r="N14" s="143">
        <v>0</v>
      </c>
      <c r="O14" s="143">
        <v>0</v>
      </c>
      <c r="P14" s="143">
        <v>0</v>
      </c>
      <c r="Q14" s="143">
        <v>0</v>
      </c>
      <c r="R14" s="143">
        <v>0</v>
      </c>
      <c r="S14" s="143">
        <v>0</v>
      </c>
      <c r="T14" s="143">
        <v>0</v>
      </c>
      <c r="U14" s="143">
        <v>0</v>
      </c>
      <c r="V14" s="143">
        <v>0</v>
      </c>
      <c r="W14" s="143">
        <v>0</v>
      </c>
      <c r="X14" s="143">
        <v>0</v>
      </c>
      <c r="Y14" s="143">
        <v>0</v>
      </c>
      <c r="Z14" s="143">
        <v>0</v>
      </c>
      <c r="AA14" s="143">
        <v>0</v>
      </c>
      <c r="AB14" s="143">
        <v>0</v>
      </c>
      <c r="AC14" s="143">
        <v>0</v>
      </c>
      <c r="AD14" s="143">
        <v>0</v>
      </c>
      <c r="AE14" s="143">
        <v>0</v>
      </c>
      <c r="AF14" s="143">
        <v>0</v>
      </c>
      <c r="AG14" s="143">
        <v>0</v>
      </c>
      <c r="AH14" s="143">
        <v>80</v>
      </c>
      <c r="AI14" s="143">
        <v>106</v>
      </c>
      <c r="AJ14" s="143">
        <v>29</v>
      </c>
      <c r="AK14" s="143">
        <v>0</v>
      </c>
      <c r="AL14" s="143">
        <v>0</v>
      </c>
      <c r="AM14" s="143">
        <v>0</v>
      </c>
      <c r="AN14" s="143">
        <v>0</v>
      </c>
      <c r="AO14" s="143">
        <v>0</v>
      </c>
      <c r="AP14" s="143">
        <v>0</v>
      </c>
      <c r="AQ14" s="143">
        <v>0</v>
      </c>
      <c r="AR14" s="143">
        <v>0</v>
      </c>
      <c r="AS14" s="143">
        <v>0</v>
      </c>
      <c r="AT14" s="143">
        <v>0</v>
      </c>
      <c r="AU14" s="143">
        <v>0</v>
      </c>
      <c r="AV14" s="143">
        <v>0</v>
      </c>
      <c r="AW14" s="143">
        <v>0</v>
      </c>
      <c r="AX14" s="143">
        <v>0</v>
      </c>
      <c r="AY14" s="143">
        <v>0</v>
      </c>
      <c r="AZ14" s="143">
        <v>0</v>
      </c>
      <c r="BA14" s="143">
        <v>0</v>
      </c>
      <c r="BB14" s="143">
        <v>0</v>
      </c>
      <c r="BC14" s="143">
        <v>0</v>
      </c>
      <c r="BD14" s="143">
        <v>0</v>
      </c>
      <c r="BE14" s="143">
        <v>0</v>
      </c>
      <c r="BF14" s="143">
        <v>0</v>
      </c>
      <c r="BG14" s="143">
        <v>0</v>
      </c>
      <c r="BH14" s="143">
        <v>0</v>
      </c>
      <c r="BI14" s="143">
        <v>0</v>
      </c>
      <c r="BJ14" s="143">
        <v>0</v>
      </c>
      <c r="BK14" s="143">
        <v>0</v>
      </c>
      <c r="BL14" s="143">
        <v>0</v>
      </c>
      <c r="BM14" s="143">
        <v>0</v>
      </c>
      <c r="BN14" s="143">
        <v>0</v>
      </c>
      <c r="BO14" s="143">
        <v>0</v>
      </c>
      <c r="BP14" s="143">
        <v>0</v>
      </c>
      <c r="BQ14" s="143">
        <v>0</v>
      </c>
      <c r="BR14" s="143">
        <v>0</v>
      </c>
      <c r="BS14" s="143">
        <v>0</v>
      </c>
      <c r="BT14" s="143">
        <v>0</v>
      </c>
      <c r="BU14" s="143">
        <v>0</v>
      </c>
      <c r="BV14" s="143">
        <v>0</v>
      </c>
      <c r="BW14" s="143">
        <v>0</v>
      </c>
      <c r="BX14" s="143">
        <v>0</v>
      </c>
      <c r="BY14" s="143">
        <v>0</v>
      </c>
      <c r="BZ14" s="143">
        <v>0</v>
      </c>
      <c r="CA14" s="143">
        <v>0</v>
      </c>
      <c r="CB14" s="143">
        <v>0</v>
      </c>
      <c r="CC14" s="143">
        <v>0</v>
      </c>
      <c r="CD14" s="143">
        <v>0</v>
      </c>
      <c r="CE14" s="143">
        <v>0</v>
      </c>
      <c r="CF14" s="143">
        <v>0</v>
      </c>
      <c r="CG14" s="143">
        <v>0</v>
      </c>
      <c r="CH14" s="143">
        <v>0</v>
      </c>
      <c r="CI14" s="143">
        <v>0</v>
      </c>
      <c r="CJ14" s="143">
        <v>0</v>
      </c>
      <c r="CK14" s="143">
        <v>0</v>
      </c>
      <c r="CL14" s="143">
        <v>0</v>
      </c>
      <c r="CM14" s="143">
        <v>0</v>
      </c>
      <c r="CN14" s="143">
        <v>0</v>
      </c>
      <c r="CO14" s="143">
        <v>0</v>
      </c>
      <c r="CP14" s="143">
        <v>0</v>
      </c>
      <c r="CQ14" s="143">
        <v>0</v>
      </c>
      <c r="CR14" s="143">
        <v>0</v>
      </c>
      <c r="CS14" s="143">
        <v>0</v>
      </c>
      <c r="CT14" s="143">
        <v>0</v>
      </c>
      <c r="CU14" s="143">
        <v>0</v>
      </c>
      <c r="CV14" s="143">
        <v>0</v>
      </c>
      <c r="CW14" s="143">
        <v>0</v>
      </c>
      <c r="CX14" s="143">
        <v>0</v>
      </c>
      <c r="CY14" s="143">
        <v>0</v>
      </c>
      <c r="CZ14" s="143">
        <v>0</v>
      </c>
      <c r="DA14" s="143">
        <v>0</v>
      </c>
      <c r="DB14" s="143">
        <v>0</v>
      </c>
      <c r="DC14" s="143">
        <v>0</v>
      </c>
      <c r="DD14" s="143">
        <v>0</v>
      </c>
      <c r="DE14" s="143">
        <v>0</v>
      </c>
      <c r="DF14" s="143">
        <v>0</v>
      </c>
      <c r="DG14" s="143">
        <v>0</v>
      </c>
      <c r="DH14" s="143">
        <v>0</v>
      </c>
      <c r="DI14" s="143">
        <v>0</v>
      </c>
      <c r="DJ14" s="143">
        <v>0</v>
      </c>
      <c r="DK14" s="143">
        <v>0</v>
      </c>
      <c r="DL14" s="143">
        <v>0</v>
      </c>
      <c r="DM14" s="143">
        <v>0</v>
      </c>
      <c r="DN14" s="143">
        <v>0</v>
      </c>
      <c r="DO14" s="143">
        <v>0</v>
      </c>
      <c r="DP14" s="143">
        <v>0</v>
      </c>
      <c r="DQ14" s="143">
        <v>0</v>
      </c>
      <c r="DR14" s="143">
        <v>0</v>
      </c>
      <c r="DS14" s="143">
        <v>0</v>
      </c>
      <c r="DT14" s="143">
        <v>0</v>
      </c>
      <c r="DU14" s="143">
        <v>0</v>
      </c>
      <c r="DV14" s="143">
        <v>0</v>
      </c>
      <c r="DW14" s="143">
        <v>0</v>
      </c>
      <c r="DX14" s="143">
        <v>0</v>
      </c>
      <c r="DY14" s="143">
        <v>0</v>
      </c>
      <c r="DZ14" s="143">
        <v>0</v>
      </c>
      <c r="EA14" s="143">
        <v>0</v>
      </c>
      <c r="EB14" s="143">
        <v>0</v>
      </c>
      <c r="EC14" s="143">
        <v>0</v>
      </c>
      <c r="ED14" s="143">
        <v>0</v>
      </c>
      <c r="EE14" s="143">
        <v>0</v>
      </c>
      <c r="EF14" s="143">
        <v>0</v>
      </c>
      <c r="EG14" s="143">
        <v>0</v>
      </c>
      <c r="EH14" s="143">
        <v>0</v>
      </c>
      <c r="EI14" s="143">
        <v>0</v>
      </c>
      <c r="EJ14" s="143">
        <v>0</v>
      </c>
      <c r="EK14" s="143">
        <v>0</v>
      </c>
      <c r="EL14" s="143">
        <v>0</v>
      </c>
      <c r="EM14" s="143">
        <v>0</v>
      </c>
      <c r="EN14" s="143">
        <v>0</v>
      </c>
      <c r="EO14" s="143">
        <v>0</v>
      </c>
      <c r="EP14" s="143">
        <v>0</v>
      </c>
      <c r="EQ14" s="143">
        <v>0</v>
      </c>
      <c r="ER14" s="143">
        <v>0</v>
      </c>
      <c r="ES14" s="143">
        <v>0</v>
      </c>
      <c r="ET14" s="143">
        <v>0</v>
      </c>
      <c r="EU14" s="143">
        <v>0</v>
      </c>
      <c r="EV14" s="143">
        <v>0</v>
      </c>
      <c r="EW14" s="143">
        <v>0</v>
      </c>
      <c r="EX14" s="143">
        <v>0</v>
      </c>
      <c r="EY14" s="143">
        <v>0</v>
      </c>
      <c r="EZ14" s="143">
        <v>0</v>
      </c>
      <c r="FA14" s="143">
        <v>0</v>
      </c>
      <c r="FB14" s="143">
        <v>0</v>
      </c>
      <c r="FC14" s="143">
        <v>0</v>
      </c>
      <c r="FD14" s="143">
        <v>0</v>
      </c>
      <c r="FE14" s="143">
        <v>0</v>
      </c>
      <c r="FF14" s="143">
        <v>0</v>
      </c>
      <c r="FG14" s="143">
        <v>0</v>
      </c>
      <c r="FH14" s="143">
        <v>0</v>
      </c>
      <c r="FI14" s="143">
        <v>0</v>
      </c>
      <c r="FJ14" s="143">
        <v>0</v>
      </c>
      <c r="FK14" s="143">
        <v>240</v>
      </c>
      <c r="FL14" s="143">
        <v>438</v>
      </c>
      <c r="FM14" s="144">
        <v>893</v>
      </c>
    </row>
    <row r="15" spans="1:169" ht="18.75" customHeight="1" x14ac:dyDescent="0.25">
      <c r="A15" s="142" t="s">
        <v>714</v>
      </c>
      <c r="B15" s="143">
        <v>0</v>
      </c>
      <c r="C15" s="143">
        <v>0</v>
      </c>
      <c r="D15" s="143">
        <v>0</v>
      </c>
      <c r="E15" s="143">
        <v>0</v>
      </c>
      <c r="F15" s="143">
        <v>0</v>
      </c>
      <c r="G15" s="143">
        <v>0</v>
      </c>
      <c r="H15" s="143">
        <v>0</v>
      </c>
      <c r="I15" s="143">
        <v>0</v>
      </c>
      <c r="J15" s="143">
        <v>0</v>
      </c>
      <c r="K15" s="143">
        <v>0</v>
      </c>
      <c r="L15" s="143">
        <v>0</v>
      </c>
      <c r="M15" s="143">
        <v>0</v>
      </c>
      <c r="N15" s="143">
        <v>0</v>
      </c>
      <c r="O15" s="143">
        <v>0</v>
      </c>
      <c r="P15" s="143">
        <v>0</v>
      </c>
      <c r="Q15" s="143">
        <v>0</v>
      </c>
      <c r="R15" s="143">
        <v>0</v>
      </c>
      <c r="S15" s="143">
        <v>0</v>
      </c>
      <c r="T15" s="143">
        <v>0</v>
      </c>
      <c r="U15" s="143">
        <v>0</v>
      </c>
      <c r="V15" s="143">
        <v>0</v>
      </c>
      <c r="W15" s="143">
        <v>0</v>
      </c>
      <c r="X15" s="143">
        <v>0</v>
      </c>
      <c r="Y15" s="143">
        <v>0</v>
      </c>
      <c r="Z15" s="143">
        <v>0</v>
      </c>
      <c r="AA15" s="143">
        <v>0</v>
      </c>
      <c r="AB15" s="143">
        <v>0</v>
      </c>
      <c r="AC15" s="143">
        <v>0</v>
      </c>
      <c r="AD15" s="143">
        <v>0</v>
      </c>
      <c r="AE15" s="143">
        <v>0</v>
      </c>
      <c r="AF15" s="143">
        <v>0</v>
      </c>
      <c r="AG15" s="143">
        <v>0</v>
      </c>
      <c r="AH15" s="143">
        <v>0</v>
      </c>
      <c r="AI15" s="143">
        <v>0</v>
      </c>
      <c r="AJ15" s="143">
        <v>0</v>
      </c>
      <c r="AK15" s="143">
        <v>637</v>
      </c>
      <c r="AL15" s="143">
        <v>316</v>
      </c>
      <c r="AM15" s="143">
        <v>0</v>
      </c>
      <c r="AN15" s="143">
        <v>0</v>
      </c>
      <c r="AO15" s="143">
        <v>0</v>
      </c>
      <c r="AP15" s="143">
        <v>0</v>
      </c>
      <c r="AQ15" s="143">
        <v>0</v>
      </c>
      <c r="AR15" s="143">
        <v>0</v>
      </c>
      <c r="AS15" s="143">
        <v>0</v>
      </c>
      <c r="AT15" s="143">
        <v>0</v>
      </c>
      <c r="AU15" s="143">
        <v>0</v>
      </c>
      <c r="AV15" s="143">
        <v>0</v>
      </c>
      <c r="AW15" s="143">
        <v>0</v>
      </c>
      <c r="AX15" s="143">
        <v>0</v>
      </c>
      <c r="AY15" s="143">
        <v>0</v>
      </c>
      <c r="AZ15" s="143">
        <v>0</v>
      </c>
      <c r="BA15" s="143">
        <v>0</v>
      </c>
      <c r="BB15" s="143">
        <v>0</v>
      </c>
      <c r="BC15" s="143">
        <v>0</v>
      </c>
      <c r="BD15" s="143">
        <v>0</v>
      </c>
      <c r="BE15" s="143">
        <v>0</v>
      </c>
      <c r="BF15" s="143">
        <v>0</v>
      </c>
      <c r="BG15" s="143">
        <v>0</v>
      </c>
      <c r="BH15" s="143">
        <v>0</v>
      </c>
      <c r="BI15" s="143">
        <v>0</v>
      </c>
      <c r="BJ15" s="143">
        <v>0</v>
      </c>
      <c r="BK15" s="143">
        <v>0</v>
      </c>
      <c r="BL15" s="143">
        <v>0</v>
      </c>
      <c r="BM15" s="143">
        <v>0</v>
      </c>
      <c r="BN15" s="143">
        <v>0</v>
      </c>
      <c r="BO15" s="143">
        <v>0</v>
      </c>
      <c r="BP15" s="143">
        <v>0</v>
      </c>
      <c r="BQ15" s="143">
        <v>0</v>
      </c>
      <c r="BR15" s="143">
        <v>0</v>
      </c>
      <c r="BS15" s="143">
        <v>0</v>
      </c>
      <c r="BT15" s="143">
        <v>0</v>
      </c>
      <c r="BU15" s="143">
        <v>0</v>
      </c>
      <c r="BV15" s="143">
        <v>0</v>
      </c>
      <c r="BW15" s="143">
        <v>0</v>
      </c>
      <c r="BX15" s="143">
        <v>0</v>
      </c>
      <c r="BY15" s="143">
        <v>0</v>
      </c>
      <c r="BZ15" s="143">
        <v>0</v>
      </c>
      <c r="CA15" s="143">
        <v>0</v>
      </c>
      <c r="CB15" s="143">
        <v>0</v>
      </c>
      <c r="CC15" s="143">
        <v>0</v>
      </c>
      <c r="CD15" s="143">
        <v>0</v>
      </c>
      <c r="CE15" s="143">
        <v>0</v>
      </c>
      <c r="CF15" s="143">
        <v>0</v>
      </c>
      <c r="CG15" s="143">
        <v>0</v>
      </c>
      <c r="CH15" s="143">
        <v>0</v>
      </c>
      <c r="CI15" s="143">
        <v>0</v>
      </c>
      <c r="CJ15" s="143">
        <v>0</v>
      </c>
      <c r="CK15" s="143">
        <v>0</v>
      </c>
      <c r="CL15" s="143">
        <v>0</v>
      </c>
      <c r="CM15" s="143">
        <v>0</v>
      </c>
      <c r="CN15" s="143">
        <v>0</v>
      </c>
      <c r="CO15" s="143">
        <v>0</v>
      </c>
      <c r="CP15" s="143">
        <v>0</v>
      </c>
      <c r="CQ15" s="143">
        <v>0</v>
      </c>
      <c r="CR15" s="143">
        <v>0</v>
      </c>
      <c r="CS15" s="143">
        <v>0</v>
      </c>
      <c r="CT15" s="143">
        <v>0</v>
      </c>
      <c r="CU15" s="143">
        <v>0</v>
      </c>
      <c r="CV15" s="143">
        <v>0</v>
      </c>
      <c r="CW15" s="143">
        <v>0</v>
      </c>
      <c r="CX15" s="143">
        <v>0</v>
      </c>
      <c r="CY15" s="143">
        <v>65</v>
      </c>
      <c r="CZ15" s="143">
        <v>40</v>
      </c>
      <c r="DA15" s="143">
        <v>0</v>
      </c>
      <c r="DB15" s="143">
        <v>0</v>
      </c>
      <c r="DC15" s="143">
        <v>0</v>
      </c>
      <c r="DD15" s="143">
        <v>0</v>
      </c>
      <c r="DE15" s="143">
        <v>0</v>
      </c>
      <c r="DF15" s="143">
        <v>0</v>
      </c>
      <c r="DG15" s="143">
        <v>0</v>
      </c>
      <c r="DH15" s="143">
        <v>0</v>
      </c>
      <c r="DI15" s="143">
        <v>0</v>
      </c>
      <c r="DJ15" s="143">
        <v>0</v>
      </c>
      <c r="DK15" s="143">
        <v>0</v>
      </c>
      <c r="DL15" s="143">
        <v>0</v>
      </c>
      <c r="DM15" s="143">
        <v>0</v>
      </c>
      <c r="DN15" s="143">
        <v>0</v>
      </c>
      <c r="DO15" s="143">
        <v>0</v>
      </c>
      <c r="DP15" s="143">
        <v>0</v>
      </c>
      <c r="DQ15" s="143">
        <v>0</v>
      </c>
      <c r="DR15" s="143">
        <v>0</v>
      </c>
      <c r="DS15" s="143">
        <v>0</v>
      </c>
      <c r="DT15" s="143">
        <v>0</v>
      </c>
      <c r="DU15" s="143">
        <v>0</v>
      </c>
      <c r="DV15" s="143">
        <v>0</v>
      </c>
      <c r="DW15" s="143">
        <v>0</v>
      </c>
      <c r="DX15" s="143">
        <v>0</v>
      </c>
      <c r="DY15" s="143">
        <v>0</v>
      </c>
      <c r="DZ15" s="143">
        <v>0</v>
      </c>
      <c r="EA15" s="143">
        <v>0</v>
      </c>
      <c r="EB15" s="143">
        <v>0</v>
      </c>
      <c r="EC15" s="143">
        <v>0</v>
      </c>
      <c r="ED15" s="143">
        <v>0</v>
      </c>
      <c r="EE15" s="143">
        <v>0</v>
      </c>
      <c r="EF15" s="143">
        <v>0</v>
      </c>
      <c r="EG15" s="143">
        <v>0</v>
      </c>
      <c r="EH15" s="143">
        <v>0</v>
      </c>
      <c r="EI15" s="143">
        <v>0</v>
      </c>
      <c r="EJ15" s="143">
        <v>0</v>
      </c>
      <c r="EK15" s="143">
        <v>0</v>
      </c>
      <c r="EL15" s="143">
        <v>0</v>
      </c>
      <c r="EM15" s="143">
        <v>0</v>
      </c>
      <c r="EN15" s="143">
        <v>0</v>
      </c>
      <c r="EO15" s="143">
        <v>0</v>
      </c>
      <c r="EP15" s="143">
        <v>0</v>
      </c>
      <c r="EQ15" s="143">
        <v>0</v>
      </c>
      <c r="ER15" s="143">
        <v>0</v>
      </c>
      <c r="ES15" s="143">
        <v>0</v>
      </c>
      <c r="ET15" s="143">
        <v>0</v>
      </c>
      <c r="EU15" s="143">
        <v>0</v>
      </c>
      <c r="EV15" s="143">
        <v>0</v>
      </c>
      <c r="EW15" s="143">
        <v>0</v>
      </c>
      <c r="EX15" s="143">
        <v>0</v>
      </c>
      <c r="EY15" s="143">
        <v>0</v>
      </c>
      <c r="EZ15" s="143">
        <v>0</v>
      </c>
      <c r="FA15" s="143">
        <v>0</v>
      </c>
      <c r="FB15" s="143">
        <v>0</v>
      </c>
      <c r="FC15" s="143">
        <v>0</v>
      </c>
      <c r="FD15" s="143">
        <v>0</v>
      </c>
      <c r="FE15" s="143">
        <v>0</v>
      </c>
      <c r="FF15" s="143">
        <v>0</v>
      </c>
      <c r="FG15" s="143">
        <v>0</v>
      </c>
      <c r="FH15" s="143">
        <v>0</v>
      </c>
      <c r="FI15" s="143">
        <v>0</v>
      </c>
      <c r="FJ15" s="143">
        <v>0</v>
      </c>
      <c r="FK15" s="143">
        <v>0</v>
      </c>
      <c r="FL15" s="143">
        <v>0</v>
      </c>
      <c r="FM15" s="144">
        <v>1058</v>
      </c>
    </row>
    <row r="16" spans="1:169" ht="18.75" customHeight="1" x14ac:dyDescent="0.25">
      <c r="A16" s="142" t="s">
        <v>715</v>
      </c>
      <c r="B16" s="143">
        <v>0</v>
      </c>
      <c r="C16" s="143">
        <v>0</v>
      </c>
      <c r="D16" s="143">
        <v>0</v>
      </c>
      <c r="E16" s="143">
        <v>0</v>
      </c>
      <c r="F16" s="143">
        <v>0</v>
      </c>
      <c r="G16" s="143">
        <v>0</v>
      </c>
      <c r="H16" s="143">
        <v>0</v>
      </c>
      <c r="I16" s="143">
        <v>0</v>
      </c>
      <c r="J16" s="143">
        <v>0</v>
      </c>
      <c r="K16" s="143">
        <v>0</v>
      </c>
      <c r="L16" s="143">
        <v>0</v>
      </c>
      <c r="M16" s="143">
        <v>0</v>
      </c>
      <c r="N16" s="143">
        <v>0</v>
      </c>
      <c r="O16" s="143">
        <v>0</v>
      </c>
      <c r="P16" s="143">
        <v>0</v>
      </c>
      <c r="Q16" s="143">
        <v>0</v>
      </c>
      <c r="R16" s="143">
        <v>0</v>
      </c>
      <c r="S16" s="143">
        <v>0</v>
      </c>
      <c r="T16" s="143">
        <v>0</v>
      </c>
      <c r="U16" s="143">
        <v>0</v>
      </c>
      <c r="V16" s="143">
        <v>0</v>
      </c>
      <c r="W16" s="143">
        <v>0</v>
      </c>
      <c r="X16" s="143">
        <v>0</v>
      </c>
      <c r="Y16" s="143">
        <v>0</v>
      </c>
      <c r="Z16" s="143">
        <v>0</v>
      </c>
      <c r="AA16" s="143">
        <v>0</v>
      </c>
      <c r="AB16" s="143">
        <v>0</v>
      </c>
      <c r="AC16" s="143">
        <v>0</v>
      </c>
      <c r="AD16" s="143">
        <v>0</v>
      </c>
      <c r="AE16" s="143">
        <v>0</v>
      </c>
      <c r="AF16" s="143">
        <v>0</v>
      </c>
      <c r="AG16" s="143">
        <v>0</v>
      </c>
      <c r="AH16" s="143">
        <v>0</v>
      </c>
      <c r="AI16" s="143">
        <v>0</v>
      </c>
      <c r="AJ16" s="143">
        <v>0</v>
      </c>
      <c r="AK16" s="143">
        <v>0</v>
      </c>
      <c r="AL16" s="143">
        <v>0</v>
      </c>
      <c r="AM16" s="143">
        <v>332</v>
      </c>
      <c r="AN16" s="143">
        <v>439</v>
      </c>
      <c r="AO16" s="143">
        <v>126</v>
      </c>
      <c r="AP16" s="143">
        <v>14</v>
      </c>
      <c r="AQ16" s="143">
        <v>0</v>
      </c>
      <c r="AR16" s="143">
        <v>0</v>
      </c>
      <c r="AS16" s="143">
        <v>0</v>
      </c>
      <c r="AT16" s="143">
        <v>0</v>
      </c>
      <c r="AU16" s="143">
        <v>0</v>
      </c>
      <c r="AV16" s="143">
        <v>0</v>
      </c>
      <c r="AW16" s="143">
        <v>0</v>
      </c>
      <c r="AX16" s="143">
        <v>0</v>
      </c>
      <c r="AY16" s="143">
        <v>0</v>
      </c>
      <c r="AZ16" s="143">
        <v>0</v>
      </c>
      <c r="BA16" s="143">
        <v>0</v>
      </c>
      <c r="BB16" s="143">
        <v>0</v>
      </c>
      <c r="BC16" s="143">
        <v>0</v>
      </c>
      <c r="BD16" s="143">
        <v>0</v>
      </c>
      <c r="BE16" s="143">
        <v>0</v>
      </c>
      <c r="BF16" s="143">
        <v>0</v>
      </c>
      <c r="BG16" s="143">
        <v>0</v>
      </c>
      <c r="BH16" s="143">
        <v>0</v>
      </c>
      <c r="BI16" s="143">
        <v>0</v>
      </c>
      <c r="BJ16" s="143">
        <v>0</v>
      </c>
      <c r="BK16" s="143">
        <v>0</v>
      </c>
      <c r="BL16" s="143">
        <v>0</v>
      </c>
      <c r="BM16" s="143">
        <v>0</v>
      </c>
      <c r="BN16" s="143">
        <v>0</v>
      </c>
      <c r="BO16" s="143">
        <v>0</v>
      </c>
      <c r="BP16" s="143">
        <v>0</v>
      </c>
      <c r="BQ16" s="143">
        <v>0</v>
      </c>
      <c r="BR16" s="143">
        <v>0</v>
      </c>
      <c r="BS16" s="143">
        <v>0</v>
      </c>
      <c r="BT16" s="143">
        <v>0</v>
      </c>
      <c r="BU16" s="143">
        <v>0</v>
      </c>
      <c r="BV16" s="143">
        <v>0</v>
      </c>
      <c r="BW16" s="143">
        <v>0</v>
      </c>
      <c r="BX16" s="143">
        <v>0</v>
      </c>
      <c r="BY16" s="143">
        <v>0</v>
      </c>
      <c r="BZ16" s="143">
        <v>0</v>
      </c>
      <c r="CA16" s="143">
        <v>0</v>
      </c>
      <c r="CB16" s="143">
        <v>0</v>
      </c>
      <c r="CC16" s="143">
        <v>0</v>
      </c>
      <c r="CD16" s="143">
        <v>0</v>
      </c>
      <c r="CE16" s="143">
        <v>0</v>
      </c>
      <c r="CF16" s="143">
        <v>0</v>
      </c>
      <c r="CG16" s="143">
        <v>0</v>
      </c>
      <c r="CH16" s="143">
        <v>0</v>
      </c>
      <c r="CI16" s="143">
        <v>0</v>
      </c>
      <c r="CJ16" s="143">
        <v>0</v>
      </c>
      <c r="CK16" s="143">
        <v>0</v>
      </c>
      <c r="CL16" s="143">
        <v>0</v>
      </c>
      <c r="CM16" s="143">
        <v>0</v>
      </c>
      <c r="CN16" s="143">
        <v>0</v>
      </c>
      <c r="CO16" s="143">
        <v>0</v>
      </c>
      <c r="CP16" s="143">
        <v>0</v>
      </c>
      <c r="CQ16" s="143">
        <v>0</v>
      </c>
      <c r="CR16" s="143">
        <v>0</v>
      </c>
      <c r="CS16" s="143">
        <v>0</v>
      </c>
      <c r="CT16" s="143">
        <v>0</v>
      </c>
      <c r="CU16" s="143">
        <v>0</v>
      </c>
      <c r="CV16" s="143">
        <v>0</v>
      </c>
      <c r="CW16" s="143">
        <v>0</v>
      </c>
      <c r="CX16" s="143">
        <v>0</v>
      </c>
      <c r="CY16" s="143">
        <v>0</v>
      </c>
      <c r="CZ16" s="143">
        <v>0</v>
      </c>
      <c r="DA16" s="143">
        <v>102</v>
      </c>
      <c r="DB16" s="143">
        <v>101</v>
      </c>
      <c r="DC16" s="143">
        <v>43</v>
      </c>
      <c r="DD16" s="143">
        <v>32</v>
      </c>
      <c r="DE16" s="143">
        <v>114</v>
      </c>
      <c r="DF16" s="143">
        <v>0</v>
      </c>
      <c r="DG16" s="143">
        <v>0</v>
      </c>
      <c r="DH16" s="143">
        <v>0</v>
      </c>
      <c r="DI16" s="143">
        <v>0</v>
      </c>
      <c r="DJ16" s="143">
        <v>0</v>
      </c>
      <c r="DK16" s="143">
        <v>0</v>
      </c>
      <c r="DL16" s="143">
        <v>0</v>
      </c>
      <c r="DM16" s="143">
        <v>0</v>
      </c>
      <c r="DN16" s="143">
        <v>0</v>
      </c>
      <c r="DO16" s="143">
        <v>0</v>
      </c>
      <c r="DP16" s="143">
        <v>0</v>
      </c>
      <c r="DQ16" s="143">
        <v>0</v>
      </c>
      <c r="DR16" s="143">
        <v>0</v>
      </c>
      <c r="DS16" s="143">
        <v>0</v>
      </c>
      <c r="DT16" s="143">
        <v>0</v>
      </c>
      <c r="DU16" s="143">
        <v>0</v>
      </c>
      <c r="DV16" s="143">
        <v>0</v>
      </c>
      <c r="DW16" s="143">
        <v>0</v>
      </c>
      <c r="DX16" s="143">
        <v>0</v>
      </c>
      <c r="DY16" s="143">
        <v>0</v>
      </c>
      <c r="DZ16" s="143">
        <v>0</v>
      </c>
      <c r="EA16" s="143">
        <v>0</v>
      </c>
      <c r="EB16" s="143">
        <v>0</v>
      </c>
      <c r="EC16" s="143">
        <v>0</v>
      </c>
      <c r="ED16" s="143">
        <v>0</v>
      </c>
      <c r="EE16" s="143">
        <v>0</v>
      </c>
      <c r="EF16" s="143">
        <v>0</v>
      </c>
      <c r="EG16" s="143">
        <v>0</v>
      </c>
      <c r="EH16" s="143">
        <v>0</v>
      </c>
      <c r="EI16" s="143">
        <v>0</v>
      </c>
      <c r="EJ16" s="143">
        <v>0</v>
      </c>
      <c r="EK16" s="143">
        <v>0</v>
      </c>
      <c r="EL16" s="143">
        <v>0</v>
      </c>
      <c r="EM16" s="143">
        <v>0</v>
      </c>
      <c r="EN16" s="143">
        <v>0</v>
      </c>
      <c r="EO16" s="143">
        <v>0</v>
      </c>
      <c r="EP16" s="143">
        <v>0</v>
      </c>
      <c r="EQ16" s="143">
        <v>0</v>
      </c>
      <c r="ER16" s="143">
        <v>0</v>
      </c>
      <c r="ES16" s="143">
        <v>0</v>
      </c>
      <c r="ET16" s="143">
        <v>0</v>
      </c>
      <c r="EU16" s="143">
        <v>0</v>
      </c>
      <c r="EV16" s="143">
        <v>0</v>
      </c>
      <c r="EW16" s="143">
        <v>168</v>
      </c>
      <c r="EX16" s="143">
        <v>0</v>
      </c>
      <c r="EY16" s="143">
        <v>0</v>
      </c>
      <c r="EZ16" s="143">
        <v>0</v>
      </c>
      <c r="FA16" s="143">
        <v>0</v>
      </c>
      <c r="FB16" s="143">
        <v>0</v>
      </c>
      <c r="FC16" s="143">
        <v>0</v>
      </c>
      <c r="FD16" s="143">
        <v>0</v>
      </c>
      <c r="FE16" s="143">
        <v>0</v>
      </c>
      <c r="FF16" s="143">
        <v>0</v>
      </c>
      <c r="FG16" s="143">
        <v>0</v>
      </c>
      <c r="FH16" s="143">
        <v>0</v>
      </c>
      <c r="FI16" s="143">
        <v>0</v>
      </c>
      <c r="FJ16" s="143">
        <v>0</v>
      </c>
      <c r="FK16" s="143">
        <v>0</v>
      </c>
      <c r="FL16" s="143">
        <v>0</v>
      </c>
      <c r="FM16" s="144">
        <v>1471</v>
      </c>
    </row>
    <row r="17" spans="1:169" ht="18.75" customHeight="1" x14ac:dyDescent="0.25">
      <c r="A17" s="142" t="s">
        <v>716</v>
      </c>
      <c r="B17" s="143">
        <v>0</v>
      </c>
      <c r="C17" s="143">
        <v>0</v>
      </c>
      <c r="D17" s="143">
        <v>0</v>
      </c>
      <c r="E17" s="143">
        <v>0</v>
      </c>
      <c r="F17" s="143">
        <v>0</v>
      </c>
      <c r="G17" s="143">
        <v>0</v>
      </c>
      <c r="H17" s="143">
        <v>0</v>
      </c>
      <c r="I17" s="143">
        <v>0</v>
      </c>
      <c r="J17" s="143">
        <v>0</v>
      </c>
      <c r="K17" s="143">
        <v>0</v>
      </c>
      <c r="L17" s="143">
        <v>0</v>
      </c>
      <c r="M17" s="143">
        <v>0</v>
      </c>
      <c r="N17" s="143">
        <v>0</v>
      </c>
      <c r="O17" s="143">
        <v>0</v>
      </c>
      <c r="P17" s="143">
        <v>0</v>
      </c>
      <c r="Q17" s="143">
        <v>0</v>
      </c>
      <c r="R17" s="143">
        <v>0</v>
      </c>
      <c r="S17" s="143">
        <v>0</v>
      </c>
      <c r="T17" s="143">
        <v>0</v>
      </c>
      <c r="U17" s="143">
        <v>0</v>
      </c>
      <c r="V17" s="143">
        <v>0</v>
      </c>
      <c r="W17" s="143">
        <v>0</v>
      </c>
      <c r="X17" s="143">
        <v>0</v>
      </c>
      <c r="Y17" s="143">
        <v>0</v>
      </c>
      <c r="Z17" s="143">
        <v>0</v>
      </c>
      <c r="AA17" s="143">
        <v>0</v>
      </c>
      <c r="AB17" s="143">
        <v>0</v>
      </c>
      <c r="AC17" s="143">
        <v>0</v>
      </c>
      <c r="AD17" s="143">
        <v>0</v>
      </c>
      <c r="AE17" s="143">
        <v>0</v>
      </c>
      <c r="AF17" s="143">
        <v>0</v>
      </c>
      <c r="AG17" s="143">
        <v>0</v>
      </c>
      <c r="AH17" s="143">
        <v>0</v>
      </c>
      <c r="AI17" s="143">
        <v>0</v>
      </c>
      <c r="AJ17" s="143">
        <v>0</v>
      </c>
      <c r="AK17" s="143">
        <v>0</v>
      </c>
      <c r="AL17" s="143">
        <v>0</v>
      </c>
      <c r="AM17" s="143">
        <v>0</v>
      </c>
      <c r="AN17" s="143">
        <v>0</v>
      </c>
      <c r="AO17" s="143">
        <v>0</v>
      </c>
      <c r="AP17" s="143">
        <v>0</v>
      </c>
      <c r="AQ17" s="143">
        <v>71</v>
      </c>
      <c r="AR17" s="143">
        <v>0</v>
      </c>
      <c r="AS17" s="143">
        <v>0</v>
      </c>
      <c r="AT17" s="143">
        <v>0</v>
      </c>
      <c r="AU17" s="143">
        <v>0</v>
      </c>
      <c r="AV17" s="143">
        <v>0</v>
      </c>
      <c r="AW17" s="143">
        <v>0</v>
      </c>
      <c r="AX17" s="143">
        <v>0</v>
      </c>
      <c r="AY17" s="143">
        <v>0</v>
      </c>
      <c r="AZ17" s="143">
        <v>0</v>
      </c>
      <c r="BA17" s="143">
        <v>0</v>
      </c>
      <c r="BB17" s="143">
        <v>0</v>
      </c>
      <c r="BC17" s="143">
        <v>0</v>
      </c>
      <c r="BD17" s="143">
        <v>0</v>
      </c>
      <c r="BE17" s="143">
        <v>0</v>
      </c>
      <c r="BF17" s="143">
        <v>0</v>
      </c>
      <c r="BG17" s="143">
        <v>0</v>
      </c>
      <c r="BH17" s="143">
        <v>0</v>
      </c>
      <c r="BI17" s="143">
        <v>0</v>
      </c>
      <c r="BJ17" s="143">
        <v>0</v>
      </c>
      <c r="BK17" s="143">
        <v>0</v>
      </c>
      <c r="BL17" s="143">
        <v>0</v>
      </c>
      <c r="BM17" s="143">
        <v>0</v>
      </c>
      <c r="BN17" s="143">
        <v>0</v>
      </c>
      <c r="BO17" s="143">
        <v>0</v>
      </c>
      <c r="BP17" s="143">
        <v>0</v>
      </c>
      <c r="BQ17" s="143">
        <v>0</v>
      </c>
      <c r="BR17" s="143">
        <v>0</v>
      </c>
      <c r="BS17" s="143">
        <v>0</v>
      </c>
      <c r="BT17" s="143">
        <v>0</v>
      </c>
      <c r="BU17" s="143">
        <v>0</v>
      </c>
      <c r="BV17" s="143">
        <v>0</v>
      </c>
      <c r="BW17" s="143">
        <v>0</v>
      </c>
      <c r="BX17" s="143">
        <v>0</v>
      </c>
      <c r="BY17" s="143">
        <v>0</v>
      </c>
      <c r="BZ17" s="143">
        <v>0</v>
      </c>
      <c r="CA17" s="143">
        <v>0</v>
      </c>
      <c r="CB17" s="143">
        <v>0</v>
      </c>
      <c r="CC17" s="143">
        <v>0</v>
      </c>
      <c r="CD17" s="143">
        <v>0</v>
      </c>
      <c r="CE17" s="143">
        <v>0</v>
      </c>
      <c r="CF17" s="143">
        <v>0</v>
      </c>
      <c r="CG17" s="143">
        <v>0</v>
      </c>
      <c r="CH17" s="143">
        <v>0</v>
      </c>
      <c r="CI17" s="143">
        <v>0</v>
      </c>
      <c r="CJ17" s="143">
        <v>0</v>
      </c>
      <c r="CK17" s="143">
        <v>0</v>
      </c>
      <c r="CL17" s="143">
        <v>0</v>
      </c>
      <c r="CM17" s="143">
        <v>0</v>
      </c>
      <c r="CN17" s="143">
        <v>0</v>
      </c>
      <c r="CO17" s="143">
        <v>0</v>
      </c>
      <c r="CP17" s="143">
        <v>0</v>
      </c>
      <c r="CQ17" s="143">
        <v>0</v>
      </c>
      <c r="CR17" s="143">
        <v>0</v>
      </c>
      <c r="CS17" s="143">
        <v>0</v>
      </c>
      <c r="CT17" s="143">
        <v>0</v>
      </c>
      <c r="CU17" s="143">
        <v>0</v>
      </c>
      <c r="CV17" s="143">
        <v>0</v>
      </c>
      <c r="CW17" s="143">
        <v>0</v>
      </c>
      <c r="CX17" s="143">
        <v>0</v>
      </c>
      <c r="CY17" s="143">
        <v>0</v>
      </c>
      <c r="CZ17" s="143">
        <v>0</v>
      </c>
      <c r="DA17" s="143">
        <v>0</v>
      </c>
      <c r="DB17" s="143">
        <v>0</v>
      </c>
      <c r="DC17" s="143">
        <v>0</v>
      </c>
      <c r="DD17" s="143">
        <v>0</v>
      </c>
      <c r="DE17" s="143">
        <v>0</v>
      </c>
      <c r="DF17" s="143">
        <v>78</v>
      </c>
      <c r="DG17" s="143">
        <v>107</v>
      </c>
      <c r="DH17" s="143">
        <v>0</v>
      </c>
      <c r="DI17" s="143">
        <v>0</v>
      </c>
      <c r="DJ17" s="143">
        <v>0</v>
      </c>
      <c r="DK17" s="143">
        <v>0</v>
      </c>
      <c r="DL17" s="143">
        <v>0</v>
      </c>
      <c r="DM17" s="143">
        <v>0</v>
      </c>
      <c r="DN17" s="143">
        <v>0</v>
      </c>
      <c r="DO17" s="143">
        <v>0</v>
      </c>
      <c r="DP17" s="143">
        <v>0</v>
      </c>
      <c r="DQ17" s="143">
        <v>0</v>
      </c>
      <c r="DR17" s="143">
        <v>0</v>
      </c>
      <c r="DS17" s="143">
        <v>0</v>
      </c>
      <c r="DT17" s="143">
        <v>0</v>
      </c>
      <c r="DU17" s="143">
        <v>0</v>
      </c>
      <c r="DV17" s="143">
        <v>0</v>
      </c>
      <c r="DW17" s="143">
        <v>0</v>
      </c>
      <c r="DX17" s="143">
        <v>0</v>
      </c>
      <c r="DY17" s="143">
        <v>0</v>
      </c>
      <c r="DZ17" s="143">
        <v>0</v>
      </c>
      <c r="EA17" s="143">
        <v>0</v>
      </c>
      <c r="EB17" s="143">
        <v>0</v>
      </c>
      <c r="EC17" s="143">
        <v>0</v>
      </c>
      <c r="ED17" s="143">
        <v>0</v>
      </c>
      <c r="EE17" s="143">
        <v>0</v>
      </c>
      <c r="EF17" s="143">
        <v>0</v>
      </c>
      <c r="EG17" s="143">
        <v>0</v>
      </c>
      <c r="EH17" s="143">
        <v>0</v>
      </c>
      <c r="EI17" s="143">
        <v>0</v>
      </c>
      <c r="EJ17" s="143">
        <v>0</v>
      </c>
      <c r="EK17" s="143">
        <v>0</v>
      </c>
      <c r="EL17" s="143">
        <v>0</v>
      </c>
      <c r="EM17" s="143">
        <v>0</v>
      </c>
      <c r="EN17" s="143">
        <v>0</v>
      </c>
      <c r="EO17" s="143">
        <v>0</v>
      </c>
      <c r="EP17" s="143">
        <v>0</v>
      </c>
      <c r="EQ17" s="143">
        <v>0</v>
      </c>
      <c r="ER17" s="143">
        <v>0</v>
      </c>
      <c r="ES17" s="143">
        <v>0</v>
      </c>
      <c r="ET17" s="143">
        <v>0</v>
      </c>
      <c r="EU17" s="143">
        <v>0</v>
      </c>
      <c r="EV17" s="143">
        <v>0</v>
      </c>
      <c r="EW17" s="143">
        <v>0</v>
      </c>
      <c r="EX17" s="143">
        <v>116</v>
      </c>
      <c r="EY17" s="143">
        <v>0</v>
      </c>
      <c r="EZ17" s="143">
        <v>0</v>
      </c>
      <c r="FA17" s="143">
        <v>0</v>
      </c>
      <c r="FB17" s="143">
        <v>0</v>
      </c>
      <c r="FC17" s="143">
        <v>0</v>
      </c>
      <c r="FD17" s="143">
        <v>0</v>
      </c>
      <c r="FE17" s="143">
        <v>0</v>
      </c>
      <c r="FF17" s="143">
        <v>0</v>
      </c>
      <c r="FG17" s="143">
        <v>0</v>
      </c>
      <c r="FH17" s="143">
        <v>0</v>
      </c>
      <c r="FI17" s="143">
        <v>0</v>
      </c>
      <c r="FJ17" s="143">
        <v>0</v>
      </c>
      <c r="FK17" s="143">
        <v>0</v>
      </c>
      <c r="FL17" s="143">
        <v>0</v>
      </c>
      <c r="FM17" s="144">
        <v>372</v>
      </c>
    </row>
    <row r="18" spans="1:169" ht="18.75" customHeight="1" x14ac:dyDescent="0.25">
      <c r="A18" s="142" t="s">
        <v>717</v>
      </c>
      <c r="B18" s="143">
        <v>0</v>
      </c>
      <c r="C18" s="143">
        <v>0</v>
      </c>
      <c r="D18" s="143">
        <v>0</v>
      </c>
      <c r="E18" s="143">
        <v>0</v>
      </c>
      <c r="F18" s="143">
        <v>0</v>
      </c>
      <c r="G18" s="143">
        <v>0</v>
      </c>
      <c r="H18" s="143">
        <v>0</v>
      </c>
      <c r="I18" s="143">
        <v>0</v>
      </c>
      <c r="J18" s="143">
        <v>0</v>
      </c>
      <c r="K18" s="143">
        <v>0</v>
      </c>
      <c r="L18" s="143">
        <v>0</v>
      </c>
      <c r="M18" s="143">
        <v>0</v>
      </c>
      <c r="N18" s="143">
        <v>0</v>
      </c>
      <c r="O18" s="143">
        <v>0</v>
      </c>
      <c r="P18" s="143">
        <v>0</v>
      </c>
      <c r="Q18" s="143">
        <v>0</v>
      </c>
      <c r="R18" s="143">
        <v>0</v>
      </c>
      <c r="S18" s="143">
        <v>0</v>
      </c>
      <c r="T18" s="143">
        <v>0</v>
      </c>
      <c r="U18" s="143">
        <v>0</v>
      </c>
      <c r="V18" s="143">
        <v>0</v>
      </c>
      <c r="W18" s="143">
        <v>0</v>
      </c>
      <c r="X18" s="143">
        <v>0</v>
      </c>
      <c r="Y18" s="143">
        <v>0</v>
      </c>
      <c r="Z18" s="143">
        <v>0</v>
      </c>
      <c r="AA18" s="143">
        <v>0</v>
      </c>
      <c r="AB18" s="143">
        <v>0</v>
      </c>
      <c r="AC18" s="143">
        <v>0</v>
      </c>
      <c r="AD18" s="143">
        <v>0</v>
      </c>
      <c r="AE18" s="143">
        <v>0</v>
      </c>
      <c r="AF18" s="143">
        <v>0</v>
      </c>
      <c r="AG18" s="143">
        <v>0</v>
      </c>
      <c r="AH18" s="143">
        <v>0</v>
      </c>
      <c r="AI18" s="143">
        <v>0</v>
      </c>
      <c r="AJ18" s="143">
        <v>0</v>
      </c>
      <c r="AK18" s="143">
        <v>0</v>
      </c>
      <c r="AL18" s="143">
        <v>0</v>
      </c>
      <c r="AM18" s="143">
        <v>0</v>
      </c>
      <c r="AN18" s="143">
        <v>0</v>
      </c>
      <c r="AO18" s="143">
        <v>0</v>
      </c>
      <c r="AP18" s="143">
        <v>0</v>
      </c>
      <c r="AQ18" s="143">
        <v>0</v>
      </c>
      <c r="AR18" s="143">
        <v>44</v>
      </c>
      <c r="AS18" s="143">
        <v>412</v>
      </c>
      <c r="AT18" s="143">
        <v>305</v>
      </c>
      <c r="AU18" s="143">
        <v>101</v>
      </c>
      <c r="AV18" s="143">
        <v>41</v>
      </c>
      <c r="AW18" s="143">
        <v>57</v>
      </c>
      <c r="AX18" s="143">
        <v>92</v>
      </c>
      <c r="AY18" s="143">
        <v>39</v>
      </c>
      <c r="AZ18" s="143">
        <v>57</v>
      </c>
      <c r="BA18" s="143">
        <v>18</v>
      </c>
      <c r="BB18" s="143">
        <v>58</v>
      </c>
      <c r="BC18" s="143">
        <v>0</v>
      </c>
      <c r="BD18" s="143">
        <v>0</v>
      </c>
      <c r="BE18" s="143">
        <v>0</v>
      </c>
      <c r="BF18" s="143">
        <v>0</v>
      </c>
      <c r="BG18" s="143">
        <v>0</v>
      </c>
      <c r="BH18" s="143">
        <v>0</v>
      </c>
      <c r="BI18" s="143">
        <v>0</v>
      </c>
      <c r="BJ18" s="143">
        <v>0</v>
      </c>
      <c r="BK18" s="143">
        <v>0</v>
      </c>
      <c r="BL18" s="143">
        <v>0</v>
      </c>
      <c r="BM18" s="143">
        <v>0</v>
      </c>
      <c r="BN18" s="143">
        <v>0</v>
      </c>
      <c r="BO18" s="143">
        <v>0</v>
      </c>
      <c r="BP18" s="143">
        <v>0</v>
      </c>
      <c r="BQ18" s="143">
        <v>0</v>
      </c>
      <c r="BR18" s="143">
        <v>0</v>
      </c>
      <c r="BS18" s="143">
        <v>0</v>
      </c>
      <c r="BT18" s="143">
        <v>0</v>
      </c>
      <c r="BU18" s="143">
        <v>0</v>
      </c>
      <c r="BV18" s="143">
        <v>0</v>
      </c>
      <c r="BW18" s="143">
        <v>0</v>
      </c>
      <c r="BX18" s="143">
        <v>0</v>
      </c>
      <c r="BY18" s="143">
        <v>0</v>
      </c>
      <c r="BZ18" s="143">
        <v>0</v>
      </c>
      <c r="CA18" s="143">
        <v>0</v>
      </c>
      <c r="CB18" s="143">
        <v>0</v>
      </c>
      <c r="CC18" s="143">
        <v>0</v>
      </c>
      <c r="CD18" s="143">
        <v>0</v>
      </c>
      <c r="CE18" s="143">
        <v>0</v>
      </c>
      <c r="CF18" s="143">
        <v>0</v>
      </c>
      <c r="CG18" s="143">
        <v>0</v>
      </c>
      <c r="CH18" s="143">
        <v>0</v>
      </c>
      <c r="CI18" s="143">
        <v>0</v>
      </c>
      <c r="CJ18" s="143">
        <v>0</v>
      </c>
      <c r="CK18" s="143">
        <v>0</v>
      </c>
      <c r="CL18" s="143">
        <v>0</v>
      </c>
      <c r="CM18" s="143">
        <v>0</v>
      </c>
      <c r="CN18" s="143">
        <v>0</v>
      </c>
      <c r="CO18" s="143">
        <v>0</v>
      </c>
      <c r="CP18" s="143">
        <v>0</v>
      </c>
      <c r="CQ18" s="143">
        <v>0</v>
      </c>
      <c r="CR18" s="143">
        <v>0</v>
      </c>
      <c r="CS18" s="143">
        <v>0</v>
      </c>
      <c r="CT18" s="143">
        <v>0</v>
      </c>
      <c r="CU18" s="143">
        <v>0</v>
      </c>
      <c r="CV18" s="143">
        <v>0</v>
      </c>
      <c r="CW18" s="143">
        <v>0</v>
      </c>
      <c r="CX18" s="143">
        <v>0</v>
      </c>
      <c r="CY18" s="143">
        <v>0</v>
      </c>
      <c r="CZ18" s="143">
        <v>0</v>
      </c>
      <c r="DA18" s="143">
        <v>0</v>
      </c>
      <c r="DB18" s="143">
        <v>0</v>
      </c>
      <c r="DC18" s="143">
        <v>0</v>
      </c>
      <c r="DD18" s="143">
        <v>0</v>
      </c>
      <c r="DE18" s="143">
        <v>0</v>
      </c>
      <c r="DF18" s="143">
        <v>0</v>
      </c>
      <c r="DG18" s="143">
        <v>0</v>
      </c>
      <c r="DH18" s="143">
        <v>20</v>
      </c>
      <c r="DI18" s="143">
        <v>57</v>
      </c>
      <c r="DJ18" s="143">
        <v>67</v>
      </c>
      <c r="DK18" s="143">
        <v>20</v>
      </c>
      <c r="DL18" s="143">
        <v>27</v>
      </c>
      <c r="DM18" s="143">
        <v>15</v>
      </c>
      <c r="DN18" s="143">
        <v>69</v>
      </c>
      <c r="DO18" s="143">
        <v>122</v>
      </c>
      <c r="DP18" s="143">
        <v>47</v>
      </c>
      <c r="DQ18" s="143">
        <v>48</v>
      </c>
      <c r="DR18" s="143">
        <v>38</v>
      </c>
      <c r="DS18" s="143">
        <v>0</v>
      </c>
      <c r="DT18" s="143">
        <v>0</v>
      </c>
      <c r="DU18" s="143">
        <v>0</v>
      </c>
      <c r="DV18" s="143">
        <v>0</v>
      </c>
      <c r="DW18" s="143">
        <v>0</v>
      </c>
      <c r="DX18" s="143">
        <v>0</v>
      </c>
      <c r="DY18" s="143">
        <v>0</v>
      </c>
      <c r="DZ18" s="143">
        <v>0</v>
      </c>
      <c r="EA18" s="143">
        <v>0</v>
      </c>
      <c r="EB18" s="143">
        <v>0</v>
      </c>
      <c r="EC18" s="143">
        <v>0</v>
      </c>
      <c r="ED18" s="143">
        <v>0</v>
      </c>
      <c r="EE18" s="143">
        <v>0</v>
      </c>
      <c r="EF18" s="143">
        <v>0</v>
      </c>
      <c r="EG18" s="143">
        <v>0</v>
      </c>
      <c r="EH18" s="143">
        <v>0</v>
      </c>
      <c r="EI18" s="143">
        <v>0</v>
      </c>
      <c r="EJ18" s="143">
        <v>0</v>
      </c>
      <c r="EK18" s="143">
        <v>0</v>
      </c>
      <c r="EL18" s="143">
        <v>0</v>
      </c>
      <c r="EM18" s="143">
        <v>0</v>
      </c>
      <c r="EN18" s="143">
        <v>0</v>
      </c>
      <c r="EO18" s="143">
        <v>0</v>
      </c>
      <c r="EP18" s="143">
        <v>0</v>
      </c>
      <c r="EQ18" s="143">
        <v>0</v>
      </c>
      <c r="ER18" s="143">
        <v>0</v>
      </c>
      <c r="ES18" s="143">
        <v>0</v>
      </c>
      <c r="ET18" s="143">
        <v>0</v>
      </c>
      <c r="EU18" s="143">
        <v>0</v>
      </c>
      <c r="EV18" s="143">
        <v>0</v>
      </c>
      <c r="EW18" s="143">
        <v>0</v>
      </c>
      <c r="EX18" s="143">
        <v>0</v>
      </c>
      <c r="EY18" s="143">
        <v>228</v>
      </c>
      <c r="EZ18" s="143">
        <v>382</v>
      </c>
      <c r="FA18" s="143">
        <v>0</v>
      </c>
      <c r="FB18" s="143">
        <v>0</v>
      </c>
      <c r="FC18" s="143">
        <v>0</v>
      </c>
      <c r="FD18" s="143">
        <v>0</v>
      </c>
      <c r="FE18" s="143">
        <v>0</v>
      </c>
      <c r="FF18" s="143">
        <v>0</v>
      </c>
      <c r="FG18" s="143">
        <v>0</v>
      </c>
      <c r="FH18" s="143">
        <v>0</v>
      </c>
      <c r="FI18" s="143">
        <v>0</v>
      </c>
      <c r="FJ18" s="143">
        <v>0</v>
      </c>
      <c r="FK18" s="143">
        <v>0</v>
      </c>
      <c r="FL18" s="143">
        <v>0</v>
      </c>
      <c r="FM18" s="144">
        <v>2364</v>
      </c>
    </row>
    <row r="19" spans="1:169" ht="18.75" customHeight="1" x14ac:dyDescent="0.25">
      <c r="A19" s="142" t="s">
        <v>718</v>
      </c>
      <c r="B19" s="143">
        <v>0</v>
      </c>
      <c r="C19" s="143">
        <v>0</v>
      </c>
      <c r="D19" s="143">
        <v>0</v>
      </c>
      <c r="E19" s="143">
        <v>0</v>
      </c>
      <c r="F19" s="143">
        <v>0</v>
      </c>
      <c r="G19" s="143">
        <v>0</v>
      </c>
      <c r="H19" s="143">
        <v>0</v>
      </c>
      <c r="I19" s="143">
        <v>0</v>
      </c>
      <c r="J19" s="143">
        <v>0</v>
      </c>
      <c r="K19" s="143">
        <v>0</v>
      </c>
      <c r="L19" s="143">
        <v>0</v>
      </c>
      <c r="M19" s="143">
        <v>0</v>
      </c>
      <c r="N19" s="143">
        <v>0</v>
      </c>
      <c r="O19" s="143">
        <v>0</v>
      </c>
      <c r="P19" s="143">
        <v>0</v>
      </c>
      <c r="Q19" s="143">
        <v>0</v>
      </c>
      <c r="R19" s="143">
        <v>0</v>
      </c>
      <c r="S19" s="143">
        <v>0</v>
      </c>
      <c r="T19" s="143">
        <v>0</v>
      </c>
      <c r="U19" s="143">
        <v>0</v>
      </c>
      <c r="V19" s="143">
        <v>0</v>
      </c>
      <c r="W19" s="143">
        <v>0</v>
      </c>
      <c r="X19" s="143">
        <v>0</v>
      </c>
      <c r="Y19" s="143">
        <v>0</v>
      </c>
      <c r="Z19" s="143">
        <v>0</v>
      </c>
      <c r="AA19" s="143">
        <v>0</v>
      </c>
      <c r="AB19" s="143">
        <v>0</v>
      </c>
      <c r="AC19" s="143">
        <v>0</v>
      </c>
      <c r="AD19" s="143">
        <v>0</v>
      </c>
      <c r="AE19" s="143">
        <v>0</v>
      </c>
      <c r="AF19" s="143">
        <v>0</v>
      </c>
      <c r="AG19" s="143">
        <v>0</v>
      </c>
      <c r="AH19" s="143">
        <v>0</v>
      </c>
      <c r="AI19" s="143">
        <v>0</v>
      </c>
      <c r="AJ19" s="143">
        <v>0</v>
      </c>
      <c r="AK19" s="143">
        <v>0</v>
      </c>
      <c r="AL19" s="143">
        <v>0</v>
      </c>
      <c r="AM19" s="143">
        <v>0</v>
      </c>
      <c r="AN19" s="143">
        <v>0</v>
      </c>
      <c r="AO19" s="143">
        <v>0</v>
      </c>
      <c r="AP19" s="143">
        <v>0</v>
      </c>
      <c r="AQ19" s="143">
        <v>0</v>
      </c>
      <c r="AR19" s="143">
        <v>0</v>
      </c>
      <c r="AS19" s="143">
        <v>0</v>
      </c>
      <c r="AT19" s="143">
        <v>0</v>
      </c>
      <c r="AU19" s="143">
        <v>0</v>
      </c>
      <c r="AV19" s="143">
        <v>0</v>
      </c>
      <c r="AW19" s="143">
        <v>0</v>
      </c>
      <c r="AX19" s="143">
        <v>0</v>
      </c>
      <c r="AY19" s="143">
        <v>0</v>
      </c>
      <c r="AZ19" s="143">
        <v>0</v>
      </c>
      <c r="BA19" s="143">
        <v>0</v>
      </c>
      <c r="BB19" s="143">
        <v>0</v>
      </c>
      <c r="BC19" s="143">
        <v>30</v>
      </c>
      <c r="BD19" s="143">
        <v>46</v>
      </c>
      <c r="BE19" s="143">
        <v>0</v>
      </c>
      <c r="BF19" s="143">
        <v>0</v>
      </c>
      <c r="BG19" s="143">
        <v>0</v>
      </c>
      <c r="BH19" s="143">
        <v>0</v>
      </c>
      <c r="BI19" s="143">
        <v>0</v>
      </c>
      <c r="BJ19" s="143">
        <v>0</v>
      </c>
      <c r="BK19" s="143">
        <v>0</v>
      </c>
      <c r="BL19" s="143">
        <v>0</v>
      </c>
      <c r="BM19" s="143">
        <v>0</v>
      </c>
      <c r="BN19" s="143">
        <v>0</v>
      </c>
      <c r="BO19" s="143">
        <v>0</v>
      </c>
      <c r="BP19" s="143">
        <v>0</v>
      </c>
      <c r="BQ19" s="143">
        <v>0</v>
      </c>
      <c r="BR19" s="143">
        <v>0</v>
      </c>
      <c r="BS19" s="143">
        <v>0</v>
      </c>
      <c r="BT19" s="143">
        <v>0</v>
      </c>
      <c r="BU19" s="143">
        <v>0</v>
      </c>
      <c r="BV19" s="143">
        <v>0</v>
      </c>
      <c r="BW19" s="143">
        <v>0</v>
      </c>
      <c r="BX19" s="143">
        <v>0</v>
      </c>
      <c r="BY19" s="143">
        <v>0</v>
      </c>
      <c r="BZ19" s="143">
        <v>0</v>
      </c>
      <c r="CA19" s="143">
        <v>0</v>
      </c>
      <c r="CB19" s="143">
        <v>0</v>
      </c>
      <c r="CC19" s="143">
        <v>0</v>
      </c>
      <c r="CD19" s="143">
        <v>0</v>
      </c>
      <c r="CE19" s="143">
        <v>0</v>
      </c>
      <c r="CF19" s="143">
        <v>0</v>
      </c>
      <c r="CG19" s="143">
        <v>0</v>
      </c>
      <c r="CH19" s="143">
        <v>0</v>
      </c>
      <c r="CI19" s="143">
        <v>0</v>
      </c>
      <c r="CJ19" s="143">
        <v>0</v>
      </c>
      <c r="CK19" s="143">
        <v>0</v>
      </c>
      <c r="CL19" s="143">
        <v>0</v>
      </c>
      <c r="CM19" s="143">
        <v>0</v>
      </c>
      <c r="CN19" s="143">
        <v>0</v>
      </c>
      <c r="CO19" s="143">
        <v>0</v>
      </c>
      <c r="CP19" s="143">
        <v>0</v>
      </c>
      <c r="CQ19" s="143">
        <v>0</v>
      </c>
      <c r="CR19" s="143">
        <v>0</v>
      </c>
      <c r="CS19" s="143">
        <v>0</v>
      </c>
      <c r="CT19" s="143">
        <v>0</v>
      </c>
      <c r="CU19" s="143">
        <v>0</v>
      </c>
      <c r="CV19" s="143">
        <v>0</v>
      </c>
      <c r="CW19" s="143">
        <v>0</v>
      </c>
      <c r="CX19" s="143">
        <v>0</v>
      </c>
      <c r="CY19" s="143">
        <v>0</v>
      </c>
      <c r="CZ19" s="143">
        <v>0</v>
      </c>
      <c r="DA19" s="143">
        <v>0</v>
      </c>
      <c r="DB19" s="143">
        <v>0</v>
      </c>
      <c r="DC19" s="143">
        <v>0</v>
      </c>
      <c r="DD19" s="143">
        <v>0</v>
      </c>
      <c r="DE19" s="143">
        <v>0</v>
      </c>
      <c r="DF19" s="143">
        <v>0</v>
      </c>
      <c r="DG19" s="143">
        <v>0</v>
      </c>
      <c r="DH19" s="143">
        <v>0</v>
      </c>
      <c r="DI19" s="143">
        <v>0</v>
      </c>
      <c r="DJ19" s="143">
        <v>0</v>
      </c>
      <c r="DK19" s="143">
        <v>0</v>
      </c>
      <c r="DL19" s="143">
        <v>0</v>
      </c>
      <c r="DM19" s="143">
        <v>0</v>
      </c>
      <c r="DN19" s="143">
        <v>0</v>
      </c>
      <c r="DO19" s="143">
        <v>0</v>
      </c>
      <c r="DP19" s="143">
        <v>0</v>
      </c>
      <c r="DQ19" s="143">
        <v>0</v>
      </c>
      <c r="DR19" s="143">
        <v>0</v>
      </c>
      <c r="DS19" s="143">
        <v>55</v>
      </c>
      <c r="DT19" s="143">
        <v>0</v>
      </c>
      <c r="DU19" s="143">
        <v>0</v>
      </c>
      <c r="DV19" s="143">
        <v>0</v>
      </c>
      <c r="DW19" s="143">
        <v>0</v>
      </c>
      <c r="DX19" s="143">
        <v>0</v>
      </c>
      <c r="DY19" s="143">
        <v>0</v>
      </c>
      <c r="DZ19" s="143">
        <v>0</v>
      </c>
      <c r="EA19" s="143">
        <v>0</v>
      </c>
      <c r="EB19" s="143">
        <v>0</v>
      </c>
      <c r="EC19" s="143">
        <v>0</v>
      </c>
      <c r="ED19" s="143">
        <v>0</v>
      </c>
      <c r="EE19" s="143">
        <v>0</v>
      </c>
      <c r="EF19" s="143">
        <v>0</v>
      </c>
      <c r="EG19" s="143">
        <v>0</v>
      </c>
      <c r="EH19" s="143">
        <v>0</v>
      </c>
      <c r="EI19" s="143">
        <v>0</v>
      </c>
      <c r="EJ19" s="143">
        <v>0</v>
      </c>
      <c r="EK19" s="143">
        <v>0</v>
      </c>
      <c r="EL19" s="143">
        <v>0</v>
      </c>
      <c r="EM19" s="143">
        <v>0</v>
      </c>
      <c r="EN19" s="143">
        <v>0</v>
      </c>
      <c r="EO19" s="143">
        <v>0</v>
      </c>
      <c r="EP19" s="143">
        <v>0</v>
      </c>
      <c r="EQ19" s="143">
        <v>0</v>
      </c>
      <c r="ER19" s="143">
        <v>0</v>
      </c>
      <c r="ES19" s="143">
        <v>0</v>
      </c>
      <c r="ET19" s="143">
        <v>0</v>
      </c>
      <c r="EU19" s="143">
        <v>0</v>
      </c>
      <c r="EV19" s="143">
        <v>0</v>
      </c>
      <c r="EW19" s="143">
        <v>0</v>
      </c>
      <c r="EX19" s="143">
        <v>0</v>
      </c>
      <c r="EY19" s="143">
        <v>0</v>
      </c>
      <c r="EZ19" s="143">
        <v>0</v>
      </c>
      <c r="FA19" s="143">
        <v>0</v>
      </c>
      <c r="FB19" s="143">
        <v>0</v>
      </c>
      <c r="FC19" s="143">
        <v>0</v>
      </c>
      <c r="FD19" s="143">
        <v>0</v>
      </c>
      <c r="FE19" s="143">
        <v>0</v>
      </c>
      <c r="FF19" s="143">
        <v>0</v>
      </c>
      <c r="FG19" s="143">
        <v>0</v>
      </c>
      <c r="FH19" s="143">
        <v>0</v>
      </c>
      <c r="FI19" s="143">
        <v>0</v>
      </c>
      <c r="FJ19" s="143">
        <v>0</v>
      </c>
      <c r="FK19" s="143">
        <v>0</v>
      </c>
      <c r="FL19" s="143">
        <v>0</v>
      </c>
      <c r="FM19" s="144">
        <v>131</v>
      </c>
    </row>
    <row r="20" spans="1:169" ht="18.75" customHeight="1" x14ac:dyDescent="0.25">
      <c r="A20" s="142" t="s">
        <v>719</v>
      </c>
      <c r="B20" s="143">
        <v>22</v>
      </c>
      <c r="C20" s="143">
        <v>0</v>
      </c>
      <c r="D20" s="143">
        <v>0</v>
      </c>
      <c r="E20" s="143">
        <v>0</v>
      </c>
      <c r="F20" s="143">
        <v>0</v>
      </c>
      <c r="G20" s="143">
        <v>0</v>
      </c>
      <c r="H20" s="143">
        <v>0</v>
      </c>
      <c r="I20" s="143">
        <v>33</v>
      </c>
      <c r="J20" s="143">
        <v>0</v>
      </c>
      <c r="K20" s="143">
        <v>0</v>
      </c>
      <c r="L20" s="143">
        <v>0</v>
      </c>
      <c r="M20" s="143">
        <v>0</v>
      </c>
      <c r="N20" s="143">
        <v>0</v>
      </c>
      <c r="O20" s="143">
        <v>0</v>
      </c>
      <c r="P20" s="143">
        <v>0</v>
      </c>
      <c r="Q20" s="143">
        <v>0</v>
      </c>
      <c r="R20" s="143">
        <v>0</v>
      </c>
      <c r="S20" s="143">
        <v>0</v>
      </c>
      <c r="T20" s="143">
        <v>0</v>
      </c>
      <c r="U20" s="143">
        <v>0</v>
      </c>
      <c r="V20" s="143">
        <v>0</v>
      </c>
      <c r="W20" s="143">
        <v>0</v>
      </c>
      <c r="X20" s="143">
        <v>0</v>
      </c>
      <c r="Y20" s="143">
        <v>0</v>
      </c>
      <c r="Z20" s="143">
        <v>0</v>
      </c>
      <c r="AA20" s="143">
        <v>0</v>
      </c>
      <c r="AB20" s="143">
        <v>0</v>
      </c>
      <c r="AC20" s="143">
        <v>0</v>
      </c>
      <c r="AD20" s="143">
        <v>0</v>
      </c>
      <c r="AE20" s="143">
        <v>0</v>
      </c>
      <c r="AF20" s="143">
        <v>0</v>
      </c>
      <c r="AG20" s="143">
        <v>0</v>
      </c>
      <c r="AH20" s="143">
        <v>0</v>
      </c>
      <c r="AI20" s="143">
        <v>0</v>
      </c>
      <c r="AJ20" s="143">
        <v>0</v>
      </c>
      <c r="AK20" s="143">
        <v>0</v>
      </c>
      <c r="AL20" s="143">
        <v>0</v>
      </c>
      <c r="AM20" s="143">
        <v>0</v>
      </c>
      <c r="AN20" s="143">
        <v>0</v>
      </c>
      <c r="AO20" s="143">
        <v>0</v>
      </c>
      <c r="AP20" s="143">
        <v>0</v>
      </c>
      <c r="AQ20" s="143">
        <v>0</v>
      </c>
      <c r="AR20" s="143">
        <v>0</v>
      </c>
      <c r="AS20" s="143">
        <v>0</v>
      </c>
      <c r="AT20" s="143">
        <v>0</v>
      </c>
      <c r="AU20" s="143">
        <v>0</v>
      </c>
      <c r="AV20" s="143">
        <v>0</v>
      </c>
      <c r="AW20" s="143">
        <v>0</v>
      </c>
      <c r="AX20" s="143">
        <v>0</v>
      </c>
      <c r="AY20" s="143">
        <v>0</v>
      </c>
      <c r="AZ20" s="143">
        <v>0</v>
      </c>
      <c r="BA20" s="143">
        <v>0</v>
      </c>
      <c r="BB20" s="143">
        <v>0</v>
      </c>
      <c r="BC20" s="143">
        <v>0</v>
      </c>
      <c r="BD20" s="143">
        <v>0</v>
      </c>
      <c r="BE20" s="143">
        <v>146</v>
      </c>
      <c r="BF20" s="143">
        <v>271</v>
      </c>
      <c r="BG20" s="143">
        <v>0</v>
      </c>
      <c r="BH20" s="143">
        <v>0</v>
      </c>
      <c r="BI20" s="143">
        <v>0</v>
      </c>
      <c r="BJ20" s="143">
        <v>0</v>
      </c>
      <c r="BK20" s="143">
        <v>0</v>
      </c>
      <c r="BL20" s="143">
        <v>0</v>
      </c>
      <c r="BM20" s="143">
        <v>0</v>
      </c>
      <c r="BN20" s="143">
        <v>0</v>
      </c>
      <c r="BO20" s="143">
        <v>0</v>
      </c>
      <c r="BP20" s="143">
        <v>0</v>
      </c>
      <c r="BQ20" s="143">
        <v>0</v>
      </c>
      <c r="BR20" s="143">
        <v>0</v>
      </c>
      <c r="BS20" s="143">
        <v>0</v>
      </c>
      <c r="BT20" s="143">
        <v>0</v>
      </c>
      <c r="BU20" s="143">
        <v>0</v>
      </c>
      <c r="BV20" s="143">
        <v>0</v>
      </c>
      <c r="BW20" s="143">
        <v>0</v>
      </c>
      <c r="BX20" s="143">
        <v>0</v>
      </c>
      <c r="BY20" s="143">
        <v>0</v>
      </c>
      <c r="BZ20" s="143">
        <v>0</v>
      </c>
      <c r="CA20" s="143">
        <v>0</v>
      </c>
      <c r="CB20" s="143">
        <v>0</v>
      </c>
      <c r="CC20" s="143">
        <v>0</v>
      </c>
      <c r="CD20" s="143">
        <v>0</v>
      </c>
      <c r="CE20" s="143">
        <v>0</v>
      </c>
      <c r="CF20" s="143">
        <v>0</v>
      </c>
      <c r="CG20" s="143">
        <v>0</v>
      </c>
      <c r="CH20" s="143">
        <v>0</v>
      </c>
      <c r="CI20" s="143">
        <v>0</v>
      </c>
      <c r="CJ20" s="143">
        <v>0</v>
      </c>
      <c r="CK20" s="143">
        <v>0</v>
      </c>
      <c r="CL20" s="143">
        <v>0</v>
      </c>
      <c r="CM20" s="143">
        <v>0</v>
      </c>
      <c r="CN20" s="143">
        <v>0</v>
      </c>
      <c r="CO20" s="143">
        <v>0</v>
      </c>
      <c r="CP20" s="143">
        <v>0</v>
      </c>
      <c r="CQ20" s="143">
        <v>0</v>
      </c>
      <c r="CR20" s="143">
        <v>0</v>
      </c>
      <c r="CS20" s="143">
        <v>0</v>
      </c>
      <c r="CT20" s="143">
        <v>0</v>
      </c>
      <c r="CU20" s="143">
        <v>0</v>
      </c>
      <c r="CV20" s="143">
        <v>0</v>
      </c>
      <c r="CW20" s="143">
        <v>0</v>
      </c>
      <c r="CX20" s="143">
        <v>0</v>
      </c>
      <c r="CY20" s="143">
        <v>0</v>
      </c>
      <c r="CZ20" s="143">
        <v>0</v>
      </c>
      <c r="DA20" s="143">
        <v>0</v>
      </c>
      <c r="DB20" s="143">
        <v>0</v>
      </c>
      <c r="DC20" s="143">
        <v>0</v>
      </c>
      <c r="DD20" s="143">
        <v>0</v>
      </c>
      <c r="DE20" s="143">
        <v>0</v>
      </c>
      <c r="DF20" s="143">
        <v>0</v>
      </c>
      <c r="DG20" s="143">
        <v>0</v>
      </c>
      <c r="DH20" s="143">
        <v>0</v>
      </c>
      <c r="DI20" s="143">
        <v>0</v>
      </c>
      <c r="DJ20" s="143">
        <v>0</v>
      </c>
      <c r="DK20" s="143">
        <v>0</v>
      </c>
      <c r="DL20" s="143">
        <v>0</v>
      </c>
      <c r="DM20" s="143">
        <v>0</v>
      </c>
      <c r="DN20" s="143">
        <v>0</v>
      </c>
      <c r="DO20" s="143">
        <v>0</v>
      </c>
      <c r="DP20" s="143">
        <v>0</v>
      </c>
      <c r="DQ20" s="143">
        <v>0</v>
      </c>
      <c r="DR20" s="143">
        <v>0</v>
      </c>
      <c r="DS20" s="143">
        <v>0</v>
      </c>
      <c r="DT20" s="143">
        <v>33</v>
      </c>
      <c r="DU20" s="143">
        <v>29</v>
      </c>
      <c r="DV20" s="143">
        <v>51</v>
      </c>
      <c r="DW20" s="143">
        <v>56</v>
      </c>
      <c r="DX20" s="143">
        <v>72</v>
      </c>
      <c r="DY20" s="143">
        <v>27</v>
      </c>
      <c r="DZ20" s="143">
        <v>0</v>
      </c>
      <c r="EA20" s="143">
        <v>0</v>
      </c>
      <c r="EB20" s="143">
        <v>0</v>
      </c>
      <c r="EC20" s="143">
        <v>0</v>
      </c>
      <c r="ED20" s="143">
        <v>0</v>
      </c>
      <c r="EE20" s="143">
        <v>0</v>
      </c>
      <c r="EF20" s="143">
        <v>0</v>
      </c>
      <c r="EG20" s="143">
        <v>0</v>
      </c>
      <c r="EH20" s="143">
        <v>0</v>
      </c>
      <c r="EI20" s="143">
        <v>0</v>
      </c>
      <c r="EJ20" s="143">
        <v>0</v>
      </c>
      <c r="EK20" s="143">
        <v>0</v>
      </c>
      <c r="EL20" s="143">
        <v>0</v>
      </c>
      <c r="EM20" s="143">
        <v>0</v>
      </c>
      <c r="EN20" s="143">
        <v>0</v>
      </c>
      <c r="EO20" s="143">
        <v>0</v>
      </c>
      <c r="EP20" s="143">
        <v>0</v>
      </c>
      <c r="EQ20" s="143">
        <v>0</v>
      </c>
      <c r="ER20" s="143">
        <v>0</v>
      </c>
      <c r="ES20" s="143">
        <v>0</v>
      </c>
      <c r="ET20" s="143">
        <v>0</v>
      </c>
      <c r="EU20" s="143">
        <v>0</v>
      </c>
      <c r="EV20" s="143">
        <v>0</v>
      </c>
      <c r="EW20" s="143">
        <v>0</v>
      </c>
      <c r="EX20" s="143">
        <v>0</v>
      </c>
      <c r="EY20" s="143">
        <v>0</v>
      </c>
      <c r="EZ20" s="143">
        <v>0</v>
      </c>
      <c r="FA20" s="143">
        <v>218</v>
      </c>
      <c r="FB20" s="143">
        <v>0</v>
      </c>
      <c r="FC20" s="143">
        <v>0</v>
      </c>
      <c r="FD20" s="143">
        <v>0</v>
      </c>
      <c r="FE20" s="143">
        <v>0</v>
      </c>
      <c r="FF20" s="143">
        <v>0</v>
      </c>
      <c r="FG20" s="143">
        <v>0</v>
      </c>
      <c r="FH20" s="143">
        <v>0</v>
      </c>
      <c r="FI20" s="143">
        <v>0</v>
      </c>
      <c r="FJ20" s="143">
        <v>0</v>
      </c>
      <c r="FK20" s="143">
        <v>0</v>
      </c>
      <c r="FL20" s="143">
        <v>0</v>
      </c>
      <c r="FM20" s="144">
        <v>958</v>
      </c>
    </row>
    <row r="21" spans="1:169" ht="18.75" customHeight="1" x14ac:dyDescent="0.25">
      <c r="A21" s="142" t="s">
        <v>720</v>
      </c>
      <c r="B21" s="143">
        <v>0</v>
      </c>
      <c r="C21" s="143">
        <v>0</v>
      </c>
      <c r="D21" s="143">
        <v>0</v>
      </c>
      <c r="E21" s="143">
        <v>0</v>
      </c>
      <c r="F21" s="143">
        <v>0</v>
      </c>
      <c r="G21" s="143">
        <v>0</v>
      </c>
      <c r="H21" s="143">
        <v>0</v>
      </c>
      <c r="I21" s="143">
        <v>0</v>
      </c>
      <c r="J21" s="143">
        <v>0</v>
      </c>
      <c r="K21" s="143">
        <v>0</v>
      </c>
      <c r="L21" s="143">
        <v>0</v>
      </c>
      <c r="M21" s="143">
        <v>0</v>
      </c>
      <c r="N21" s="143">
        <v>0</v>
      </c>
      <c r="O21" s="143">
        <v>0</v>
      </c>
      <c r="P21" s="143">
        <v>0</v>
      </c>
      <c r="Q21" s="143">
        <v>0</v>
      </c>
      <c r="R21" s="143">
        <v>0</v>
      </c>
      <c r="S21" s="143">
        <v>0</v>
      </c>
      <c r="T21" s="143">
        <v>0</v>
      </c>
      <c r="U21" s="143">
        <v>0</v>
      </c>
      <c r="V21" s="143">
        <v>0</v>
      </c>
      <c r="W21" s="143">
        <v>0</v>
      </c>
      <c r="X21" s="143">
        <v>0</v>
      </c>
      <c r="Y21" s="143">
        <v>0</v>
      </c>
      <c r="Z21" s="143">
        <v>0</v>
      </c>
      <c r="AA21" s="143">
        <v>0</v>
      </c>
      <c r="AB21" s="143">
        <v>0</v>
      </c>
      <c r="AC21" s="143">
        <v>0</v>
      </c>
      <c r="AD21" s="143">
        <v>0</v>
      </c>
      <c r="AE21" s="143">
        <v>0</v>
      </c>
      <c r="AF21" s="143">
        <v>0</v>
      </c>
      <c r="AG21" s="143">
        <v>0</v>
      </c>
      <c r="AH21" s="143">
        <v>0</v>
      </c>
      <c r="AI21" s="143">
        <v>0</v>
      </c>
      <c r="AJ21" s="143">
        <v>0</v>
      </c>
      <c r="AK21" s="143">
        <v>0</v>
      </c>
      <c r="AL21" s="143">
        <v>0</v>
      </c>
      <c r="AM21" s="143">
        <v>0</v>
      </c>
      <c r="AN21" s="143">
        <v>0</v>
      </c>
      <c r="AO21" s="143">
        <v>0</v>
      </c>
      <c r="AP21" s="143">
        <v>0</v>
      </c>
      <c r="AQ21" s="143">
        <v>0</v>
      </c>
      <c r="AR21" s="143">
        <v>0</v>
      </c>
      <c r="AS21" s="143">
        <v>0</v>
      </c>
      <c r="AT21" s="143">
        <v>0</v>
      </c>
      <c r="AU21" s="143">
        <v>0</v>
      </c>
      <c r="AV21" s="143">
        <v>0</v>
      </c>
      <c r="AW21" s="143">
        <v>0</v>
      </c>
      <c r="AX21" s="143">
        <v>0</v>
      </c>
      <c r="AY21" s="143">
        <v>0</v>
      </c>
      <c r="AZ21" s="143">
        <v>0</v>
      </c>
      <c r="BA21" s="143">
        <v>0</v>
      </c>
      <c r="BB21" s="143">
        <v>0</v>
      </c>
      <c r="BC21" s="143">
        <v>0</v>
      </c>
      <c r="BD21" s="143">
        <v>0</v>
      </c>
      <c r="BE21" s="143">
        <v>0</v>
      </c>
      <c r="BF21" s="143">
        <v>0</v>
      </c>
      <c r="BG21" s="143">
        <v>0</v>
      </c>
      <c r="BH21" s="143">
        <v>18</v>
      </c>
      <c r="BI21" s="143">
        <v>0</v>
      </c>
      <c r="BJ21" s="143">
        <v>0</v>
      </c>
      <c r="BK21" s="143">
        <v>0</v>
      </c>
      <c r="BL21" s="143">
        <v>0</v>
      </c>
      <c r="BM21" s="143">
        <v>0</v>
      </c>
      <c r="BN21" s="143">
        <v>0</v>
      </c>
      <c r="BO21" s="143">
        <v>0</v>
      </c>
      <c r="BP21" s="143">
        <v>0</v>
      </c>
      <c r="BQ21" s="143">
        <v>0</v>
      </c>
      <c r="BR21" s="143">
        <v>0</v>
      </c>
      <c r="BS21" s="143">
        <v>0</v>
      </c>
      <c r="BT21" s="143">
        <v>0</v>
      </c>
      <c r="BU21" s="143">
        <v>0</v>
      </c>
      <c r="BV21" s="143">
        <v>0</v>
      </c>
      <c r="BW21" s="143">
        <v>0</v>
      </c>
      <c r="BX21" s="143">
        <v>0</v>
      </c>
      <c r="BY21" s="143">
        <v>0</v>
      </c>
      <c r="BZ21" s="143">
        <v>0</v>
      </c>
      <c r="CA21" s="143">
        <v>0</v>
      </c>
      <c r="CB21" s="143">
        <v>0</v>
      </c>
      <c r="CC21" s="143">
        <v>0</v>
      </c>
      <c r="CD21" s="143">
        <v>0</v>
      </c>
      <c r="CE21" s="143">
        <v>0</v>
      </c>
      <c r="CF21" s="143">
        <v>0</v>
      </c>
      <c r="CG21" s="143">
        <v>0</v>
      </c>
      <c r="CH21" s="143">
        <v>0</v>
      </c>
      <c r="CI21" s="143">
        <v>0</v>
      </c>
      <c r="CJ21" s="143">
        <v>0</v>
      </c>
      <c r="CK21" s="143">
        <v>0</v>
      </c>
      <c r="CL21" s="143">
        <v>0</v>
      </c>
      <c r="CM21" s="143">
        <v>0</v>
      </c>
      <c r="CN21" s="143">
        <v>0</v>
      </c>
      <c r="CO21" s="143">
        <v>0</v>
      </c>
      <c r="CP21" s="143">
        <v>0</v>
      </c>
      <c r="CQ21" s="143">
        <v>0</v>
      </c>
      <c r="CR21" s="143">
        <v>0</v>
      </c>
      <c r="CS21" s="143">
        <v>0</v>
      </c>
      <c r="CT21" s="143">
        <v>0</v>
      </c>
      <c r="CU21" s="143">
        <v>0</v>
      </c>
      <c r="CV21" s="143">
        <v>0</v>
      </c>
      <c r="CW21" s="143">
        <v>0</v>
      </c>
      <c r="CX21" s="143">
        <v>0</v>
      </c>
      <c r="CY21" s="143">
        <v>0</v>
      </c>
      <c r="CZ21" s="143">
        <v>0</v>
      </c>
      <c r="DA21" s="143">
        <v>0</v>
      </c>
      <c r="DB21" s="143">
        <v>0</v>
      </c>
      <c r="DC21" s="143">
        <v>0</v>
      </c>
      <c r="DD21" s="143">
        <v>0</v>
      </c>
      <c r="DE21" s="143">
        <v>0</v>
      </c>
      <c r="DF21" s="143">
        <v>0</v>
      </c>
      <c r="DG21" s="143">
        <v>0</v>
      </c>
      <c r="DH21" s="143">
        <v>0</v>
      </c>
      <c r="DI21" s="143">
        <v>0</v>
      </c>
      <c r="DJ21" s="143">
        <v>0</v>
      </c>
      <c r="DK21" s="143">
        <v>0</v>
      </c>
      <c r="DL21" s="143">
        <v>0</v>
      </c>
      <c r="DM21" s="143">
        <v>0</v>
      </c>
      <c r="DN21" s="143">
        <v>0</v>
      </c>
      <c r="DO21" s="143">
        <v>0</v>
      </c>
      <c r="DP21" s="143">
        <v>0</v>
      </c>
      <c r="DQ21" s="143">
        <v>0</v>
      </c>
      <c r="DR21" s="143">
        <v>0</v>
      </c>
      <c r="DS21" s="143">
        <v>0</v>
      </c>
      <c r="DT21" s="143">
        <v>0</v>
      </c>
      <c r="DU21" s="143">
        <v>0</v>
      </c>
      <c r="DV21" s="143">
        <v>0</v>
      </c>
      <c r="DW21" s="143">
        <v>0</v>
      </c>
      <c r="DX21" s="143">
        <v>0</v>
      </c>
      <c r="DY21" s="143">
        <v>0</v>
      </c>
      <c r="DZ21" s="143">
        <v>5</v>
      </c>
      <c r="EA21" s="143">
        <v>0</v>
      </c>
      <c r="EB21" s="143">
        <v>0</v>
      </c>
      <c r="EC21" s="143">
        <v>0</v>
      </c>
      <c r="ED21" s="143">
        <v>0</v>
      </c>
      <c r="EE21" s="143">
        <v>0</v>
      </c>
      <c r="EF21" s="143">
        <v>0</v>
      </c>
      <c r="EG21" s="143">
        <v>0</v>
      </c>
      <c r="EH21" s="143">
        <v>0</v>
      </c>
      <c r="EI21" s="143">
        <v>0</v>
      </c>
      <c r="EJ21" s="143">
        <v>0</v>
      </c>
      <c r="EK21" s="143">
        <v>0</v>
      </c>
      <c r="EL21" s="143">
        <v>0</v>
      </c>
      <c r="EM21" s="143">
        <v>0</v>
      </c>
      <c r="EN21" s="143">
        <v>0</v>
      </c>
      <c r="EO21" s="143">
        <v>0</v>
      </c>
      <c r="EP21" s="143">
        <v>0</v>
      </c>
      <c r="EQ21" s="143">
        <v>0</v>
      </c>
      <c r="ER21" s="143">
        <v>0</v>
      </c>
      <c r="ES21" s="143">
        <v>0</v>
      </c>
      <c r="ET21" s="143">
        <v>0</v>
      </c>
      <c r="EU21" s="143">
        <v>0</v>
      </c>
      <c r="EV21" s="143">
        <v>0</v>
      </c>
      <c r="EW21" s="143">
        <v>0</v>
      </c>
      <c r="EX21" s="143">
        <v>0</v>
      </c>
      <c r="EY21" s="143">
        <v>0</v>
      </c>
      <c r="EZ21" s="143">
        <v>0</v>
      </c>
      <c r="FA21" s="143">
        <v>0</v>
      </c>
      <c r="FB21" s="143">
        <v>0</v>
      </c>
      <c r="FC21" s="143">
        <v>0</v>
      </c>
      <c r="FD21" s="143">
        <v>0</v>
      </c>
      <c r="FE21" s="143">
        <v>0</v>
      </c>
      <c r="FF21" s="143">
        <v>0</v>
      </c>
      <c r="FG21" s="143">
        <v>0</v>
      </c>
      <c r="FH21" s="143">
        <v>20</v>
      </c>
      <c r="FI21" s="143">
        <v>0</v>
      </c>
      <c r="FJ21" s="143">
        <v>0</v>
      </c>
      <c r="FK21" s="143">
        <v>0</v>
      </c>
      <c r="FL21" s="143">
        <v>0</v>
      </c>
      <c r="FM21" s="144">
        <v>43</v>
      </c>
    </row>
    <row r="22" spans="1:169" ht="18.75" customHeight="1" x14ac:dyDescent="0.25">
      <c r="A22" s="142" t="s">
        <v>721</v>
      </c>
      <c r="B22" s="143">
        <v>0</v>
      </c>
      <c r="C22" s="143">
        <v>0</v>
      </c>
      <c r="D22" s="143">
        <v>0</v>
      </c>
      <c r="E22" s="143">
        <v>0</v>
      </c>
      <c r="F22" s="143">
        <v>0</v>
      </c>
      <c r="G22" s="143">
        <v>0</v>
      </c>
      <c r="H22" s="143">
        <v>0</v>
      </c>
      <c r="I22" s="143">
        <v>0</v>
      </c>
      <c r="J22" s="143">
        <v>0</v>
      </c>
      <c r="K22" s="143">
        <v>0</v>
      </c>
      <c r="L22" s="143">
        <v>0</v>
      </c>
      <c r="M22" s="143">
        <v>0</v>
      </c>
      <c r="N22" s="143">
        <v>0</v>
      </c>
      <c r="O22" s="143">
        <v>0</v>
      </c>
      <c r="P22" s="143">
        <v>0</v>
      </c>
      <c r="Q22" s="143">
        <v>0</v>
      </c>
      <c r="R22" s="143">
        <v>0</v>
      </c>
      <c r="S22" s="143">
        <v>0</v>
      </c>
      <c r="T22" s="143">
        <v>0</v>
      </c>
      <c r="U22" s="143">
        <v>0</v>
      </c>
      <c r="V22" s="143">
        <v>0</v>
      </c>
      <c r="W22" s="143">
        <v>0</v>
      </c>
      <c r="X22" s="143">
        <v>0</v>
      </c>
      <c r="Y22" s="143">
        <v>0</v>
      </c>
      <c r="Z22" s="143">
        <v>0</v>
      </c>
      <c r="AA22" s="143">
        <v>0</v>
      </c>
      <c r="AB22" s="143">
        <v>0</v>
      </c>
      <c r="AC22" s="143">
        <v>0</v>
      </c>
      <c r="AD22" s="143">
        <v>0</v>
      </c>
      <c r="AE22" s="143">
        <v>0</v>
      </c>
      <c r="AF22" s="143">
        <v>0</v>
      </c>
      <c r="AG22" s="143">
        <v>0</v>
      </c>
      <c r="AH22" s="143">
        <v>0</v>
      </c>
      <c r="AI22" s="143">
        <v>0</v>
      </c>
      <c r="AJ22" s="143">
        <v>0</v>
      </c>
      <c r="AK22" s="143">
        <v>0</v>
      </c>
      <c r="AL22" s="143">
        <v>0</v>
      </c>
      <c r="AM22" s="143">
        <v>0</v>
      </c>
      <c r="AN22" s="143">
        <v>0</v>
      </c>
      <c r="AO22" s="143">
        <v>0</v>
      </c>
      <c r="AP22" s="143">
        <v>0</v>
      </c>
      <c r="AQ22" s="143">
        <v>0</v>
      </c>
      <c r="AR22" s="143">
        <v>0</v>
      </c>
      <c r="AS22" s="143">
        <v>0</v>
      </c>
      <c r="AT22" s="143">
        <v>0</v>
      </c>
      <c r="AU22" s="143">
        <v>0</v>
      </c>
      <c r="AV22" s="143">
        <v>0</v>
      </c>
      <c r="AW22" s="143">
        <v>0</v>
      </c>
      <c r="AX22" s="143">
        <v>0</v>
      </c>
      <c r="AY22" s="143">
        <v>0</v>
      </c>
      <c r="AZ22" s="143">
        <v>0</v>
      </c>
      <c r="BA22" s="143">
        <v>0</v>
      </c>
      <c r="BB22" s="143">
        <v>0</v>
      </c>
      <c r="BC22" s="143">
        <v>0</v>
      </c>
      <c r="BD22" s="143">
        <v>0</v>
      </c>
      <c r="BE22" s="143">
        <v>0</v>
      </c>
      <c r="BF22" s="143">
        <v>0</v>
      </c>
      <c r="BG22" s="143">
        <v>0</v>
      </c>
      <c r="BH22" s="143">
        <v>0</v>
      </c>
      <c r="BI22" s="143">
        <v>234</v>
      </c>
      <c r="BJ22" s="143">
        <v>289</v>
      </c>
      <c r="BK22" s="143">
        <v>101</v>
      </c>
      <c r="BL22" s="143">
        <v>141</v>
      </c>
      <c r="BM22" s="143">
        <v>141</v>
      </c>
      <c r="BN22" s="143">
        <v>186</v>
      </c>
      <c r="BO22" s="143">
        <v>86</v>
      </c>
      <c r="BP22" s="143">
        <v>77</v>
      </c>
      <c r="BQ22" s="143">
        <v>0</v>
      </c>
      <c r="BR22" s="143">
        <v>0</v>
      </c>
      <c r="BS22" s="143">
        <v>0</v>
      </c>
      <c r="BT22" s="143">
        <v>0</v>
      </c>
      <c r="BU22" s="143">
        <v>0</v>
      </c>
      <c r="BV22" s="143">
        <v>0</v>
      </c>
      <c r="BW22" s="143">
        <v>0</v>
      </c>
      <c r="BX22" s="143">
        <v>0</v>
      </c>
      <c r="BY22" s="143">
        <v>0</v>
      </c>
      <c r="BZ22" s="143">
        <v>0</v>
      </c>
      <c r="CA22" s="143">
        <v>0</v>
      </c>
      <c r="CB22" s="143">
        <v>0</v>
      </c>
      <c r="CC22" s="143">
        <v>0</v>
      </c>
      <c r="CD22" s="143">
        <v>0</v>
      </c>
      <c r="CE22" s="143">
        <v>0</v>
      </c>
      <c r="CF22" s="143">
        <v>0</v>
      </c>
      <c r="CG22" s="143">
        <v>0</v>
      </c>
      <c r="CH22" s="143">
        <v>0</v>
      </c>
      <c r="CI22" s="143">
        <v>0</v>
      </c>
      <c r="CJ22" s="143">
        <v>0</v>
      </c>
      <c r="CK22" s="143">
        <v>0</v>
      </c>
      <c r="CL22" s="143">
        <v>0</v>
      </c>
      <c r="CM22" s="143">
        <v>0</v>
      </c>
      <c r="CN22" s="143">
        <v>0</v>
      </c>
      <c r="CO22" s="143">
        <v>0</v>
      </c>
      <c r="CP22" s="143">
        <v>0</v>
      </c>
      <c r="CQ22" s="143">
        <v>0</v>
      </c>
      <c r="CR22" s="143">
        <v>0</v>
      </c>
      <c r="CS22" s="143">
        <v>0</v>
      </c>
      <c r="CT22" s="143">
        <v>0</v>
      </c>
      <c r="CU22" s="143">
        <v>0</v>
      </c>
      <c r="CV22" s="143">
        <v>0</v>
      </c>
      <c r="CW22" s="143">
        <v>0</v>
      </c>
      <c r="CX22" s="143">
        <v>0</v>
      </c>
      <c r="CY22" s="143">
        <v>0</v>
      </c>
      <c r="CZ22" s="143">
        <v>0</v>
      </c>
      <c r="DA22" s="143">
        <v>0</v>
      </c>
      <c r="DB22" s="143">
        <v>0</v>
      </c>
      <c r="DC22" s="143">
        <v>0</v>
      </c>
      <c r="DD22" s="143">
        <v>0</v>
      </c>
      <c r="DE22" s="143">
        <v>0</v>
      </c>
      <c r="DF22" s="143">
        <v>0</v>
      </c>
      <c r="DG22" s="143">
        <v>0</v>
      </c>
      <c r="DH22" s="143">
        <v>0</v>
      </c>
      <c r="DI22" s="143">
        <v>0</v>
      </c>
      <c r="DJ22" s="143">
        <v>0</v>
      </c>
      <c r="DK22" s="143">
        <v>0</v>
      </c>
      <c r="DL22" s="143">
        <v>0</v>
      </c>
      <c r="DM22" s="143">
        <v>0</v>
      </c>
      <c r="DN22" s="143">
        <v>0</v>
      </c>
      <c r="DO22" s="143">
        <v>0</v>
      </c>
      <c r="DP22" s="143">
        <v>0</v>
      </c>
      <c r="DQ22" s="143">
        <v>0</v>
      </c>
      <c r="DR22" s="143">
        <v>0</v>
      </c>
      <c r="DS22" s="143">
        <v>0</v>
      </c>
      <c r="DT22" s="143">
        <v>0</v>
      </c>
      <c r="DU22" s="143">
        <v>0</v>
      </c>
      <c r="DV22" s="143">
        <v>0</v>
      </c>
      <c r="DW22" s="143">
        <v>0</v>
      </c>
      <c r="DX22" s="143">
        <v>0</v>
      </c>
      <c r="DY22" s="143">
        <v>0</v>
      </c>
      <c r="DZ22" s="143">
        <v>0</v>
      </c>
      <c r="EA22" s="143">
        <v>55</v>
      </c>
      <c r="EB22" s="143">
        <v>87</v>
      </c>
      <c r="EC22" s="143">
        <v>109</v>
      </c>
      <c r="ED22" s="143">
        <v>68</v>
      </c>
      <c r="EE22" s="143">
        <v>45</v>
      </c>
      <c r="EF22" s="143">
        <v>54</v>
      </c>
      <c r="EG22" s="143">
        <v>39</v>
      </c>
      <c r="EH22" s="143">
        <v>32</v>
      </c>
      <c r="EI22" s="143">
        <v>42</v>
      </c>
      <c r="EJ22" s="143">
        <v>0</v>
      </c>
      <c r="EK22" s="143">
        <v>0</v>
      </c>
      <c r="EL22" s="143">
        <v>0</v>
      </c>
      <c r="EM22" s="143">
        <v>0</v>
      </c>
      <c r="EN22" s="143">
        <v>0</v>
      </c>
      <c r="EO22" s="143">
        <v>0</v>
      </c>
      <c r="EP22" s="143">
        <v>0</v>
      </c>
      <c r="EQ22" s="143">
        <v>0</v>
      </c>
      <c r="ER22" s="143">
        <v>0</v>
      </c>
      <c r="ES22" s="143">
        <v>0</v>
      </c>
      <c r="ET22" s="143">
        <v>0</v>
      </c>
      <c r="EU22" s="143">
        <v>0</v>
      </c>
      <c r="EV22" s="143">
        <v>0</v>
      </c>
      <c r="EW22" s="143">
        <v>0</v>
      </c>
      <c r="EX22" s="143">
        <v>0</v>
      </c>
      <c r="EY22" s="143">
        <v>0</v>
      </c>
      <c r="EZ22" s="143">
        <v>0</v>
      </c>
      <c r="FA22" s="143">
        <v>0</v>
      </c>
      <c r="FB22" s="143">
        <v>0</v>
      </c>
      <c r="FC22" s="143">
        <v>160</v>
      </c>
      <c r="FD22" s="143">
        <v>0</v>
      </c>
      <c r="FE22" s="143">
        <v>0</v>
      </c>
      <c r="FF22" s="143">
        <v>0</v>
      </c>
      <c r="FG22" s="143">
        <v>0</v>
      </c>
      <c r="FH22" s="143">
        <v>0</v>
      </c>
      <c r="FI22" s="143">
        <v>0</v>
      </c>
      <c r="FJ22" s="143">
        <v>0</v>
      </c>
      <c r="FK22" s="143">
        <v>0</v>
      </c>
      <c r="FL22" s="143">
        <v>0</v>
      </c>
      <c r="FM22" s="144">
        <v>1946</v>
      </c>
    </row>
    <row r="23" spans="1:169" ht="18.75" customHeight="1" x14ac:dyDescent="0.25">
      <c r="A23" s="142" t="s">
        <v>722</v>
      </c>
      <c r="B23" s="143">
        <v>0</v>
      </c>
      <c r="C23" s="143">
        <v>0</v>
      </c>
      <c r="D23" s="143">
        <v>0</v>
      </c>
      <c r="E23" s="143">
        <v>0</v>
      </c>
      <c r="F23" s="143">
        <v>0</v>
      </c>
      <c r="G23" s="143">
        <v>0</v>
      </c>
      <c r="H23" s="143">
        <v>0</v>
      </c>
      <c r="I23" s="143">
        <v>0</v>
      </c>
      <c r="J23" s="143">
        <v>0</v>
      </c>
      <c r="K23" s="143">
        <v>0</v>
      </c>
      <c r="L23" s="143">
        <v>0</v>
      </c>
      <c r="M23" s="143">
        <v>0</v>
      </c>
      <c r="N23" s="143">
        <v>0</v>
      </c>
      <c r="O23" s="143">
        <v>0</v>
      </c>
      <c r="P23" s="143">
        <v>0</v>
      </c>
      <c r="Q23" s="143">
        <v>0</v>
      </c>
      <c r="R23" s="143">
        <v>0</v>
      </c>
      <c r="S23" s="143">
        <v>0</v>
      </c>
      <c r="T23" s="143">
        <v>0</v>
      </c>
      <c r="U23" s="143">
        <v>0</v>
      </c>
      <c r="V23" s="143">
        <v>0</v>
      </c>
      <c r="W23" s="143">
        <v>0</v>
      </c>
      <c r="X23" s="143">
        <v>0</v>
      </c>
      <c r="Y23" s="143">
        <v>0</v>
      </c>
      <c r="Z23" s="143">
        <v>0</v>
      </c>
      <c r="AA23" s="143">
        <v>0</v>
      </c>
      <c r="AB23" s="143">
        <v>0</v>
      </c>
      <c r="AC23" s="143">
        <v>0</v>
      </c>
      <c r="AD23" s="143">
        <v>0</v>
      </c>
      <c r="AE23" s="143">
        <v>0</v>
      </c>
      <c r="AF23" s="143">
        <v>0</v>
      </c>
      <c r="AG23" s="143">
        <v>0</v>
      </c>
      <c r="AH23" s="143">
        <v>0</v>
      </c>
      <c r="AI23" s="143">
        <v>0</v>
      </c>
      <c r="AJ23" s="143">
        <v>0</v>
      </c>
      <c r="AK23" s="143">
        <v>0</v>
      </c>
      <c r="AL23" s="143">
        <v>0</v>
      </c>
      <c r="AM23" s="143">
        <v>0</v>
      </c>
      <c r="AN23" s="143">
        <v>0</v>
      </c>
      <c r="AO23" s="143">
        <v>0</v>
      </c>
      <c r="AP23" s="143">
        <v>0</v>
      </c>
      <c r="AQ23" s="143">
        <v>0</v>
      </c>
      <c r="AR23" s="143">
        <v>0</v>
      </c>
      <c r="AS23" s="143">
        <v>0</v>
      </c>
      <c r="AT23" s="143">
        <v>0</v>
      </c>
      <c r="AU23" s="143">
        <v>0</v>
      </c>
      <c r="AV23" s="143">
        <v>0</v>
      </c>
      <c r="AW23" s="143">
        <v>0</v>
      </c>
      <c r="AX23" s="143">
        <v>0</v>
      </c>
      <c r="AY23" s="143">
        <v>0</v>
      </c>
      <c r="AZ23" s="143">
        <v>0</v>
      </c>
      <c r="BA23" s="143">
        <v>0</v>
      </c>
      <c r="BB23" s="143">
        <v>0</v>
      </c>
      <c r="BC23" s="143">
        <v>0</v>
      </c>
      <c r="BD23" s="143">
        <v>0</v>
      </c>
      <c r="BE23" s="143">
        <v>0</v>
      </c>
      <c r="BF23" s="143">
        <v>0</v>
      </c>
      <c r="BG23" s="143">
        <v>173</v>
      </c>
      <c r="BH23" s="143">
        <v>0</v>
      </c>
      <c r="BI23" s="143">
        <v>0</v>
      </c>
      <c r="BJ23" s="143">
        <v>0</v>
      </c>
      <c r="BK23" s="143">
        <v>0</v>
      </c>
      <c r="BL23" s="143">
        <v>0</v>
      </c>
      <c r="BM23" s="143">
        <v>0</v>
      </c>
      <c r="BN23" s="143">
        <v>0</v>
      </c>
      <c r="BO23" s="143">
        <v>0</v>
      </c>
      <c r="BP23" s="143">
        <v>0</v>
      </c>
      <c r="BQ23" s="143">
        <v>0</v>
      </c>
      <c r="BR23" s="143">
        <v>0</v>
      </c>
      <c r="BS23" s="143">
        <v>0</v>
      </c>
      <c r="BT23" s="143">
        <v>0</v>
      </c>
      <c r="BU23" s="143">
        <v>0</v>
      </c>
      <c r="BV23" s="143">
        <v>0</v>
      </c>
      <c r="BW23" s="143">
        <v>0</v>
      </c>
      <c r="BX23" s="143">
        <v>0</v>
      </c>
      <c r="BY23" s="143">
        <v>0</v>
      </c>
      <c r="BZ23" s="143">
        <v>0</v>
      </c>
      <c r="CA23" s="143">
        <v>0</v>
      </c>
      <c r="CB23" s="143">
        <v>0</v>
      </c>
      <c r="CC23" s="143">
        <v>0</v>
      </c>
      <c r="CD23" s="143">
        <v>0</v>
      </c>
      <c r="CE23" s="143">
        <v>0</v>
      </c>
      <c r="CF23" s="143">
        <v>0</v>
      </c>
      <c r="CG23" s="143">
        <v>0</v>
      </c>
      <c r="CH23" s="143">
        <v>0</v>
      </c>
      <c r="CI23" s="143">
        <v>0</v>
      </c>
      <c r="CJ23" s="143">
        <v>0</v>
      </c>
      <c r="CK23" s="143">
        <v>0</v>
      </c>
      <c r="CL23" s="143">
        <v>0</v>
      </c>
      <c r="CM23" s="143">
        <v>0</v>
      </c>
      <c r="CN23" s="143">
        <v>0</v>
      </c>
      <c r="CO23" s="143">
        <v>0</v>
      </c>
      <c r="CP23" s="143">
        <v>0</v>
      </c>
      <c r="CQ23" s="143">
        <v>0</v>
      </c>
      <c r="CR23" s="143">
        <v>0</v>
      </c>
      <c r="CS23" s="143">
        <v>0</v>
      </c>
      <c r="CT23" s="143">
        <v>0</v>
      </c>
      <c r="CU23" s="143">
        <v>0</v>
      </c>
      <c r="CV23" s="143">
        <v>0</v>
      </c>
      <c r="CW23" s="143">
        <v>0</v>
      </c>
      <c r="CX23" s="143">
        <v>0</v>
      </c>
      <c r="CY23" s="143">
        <v>0</v>
      </c>
      <c r="CZ23" s="143">
        <v>0</v>
      </c>
      <c r="DA23" s="143">
        <v>0</v>
      </c>
      <c r="DB23" s="143">
        <v>0</v>
      </c>
      <c r="DC23" s="143">
        <v>0</v>
      </c>
      <c r="DD23" s="143">
        <v>0</v>
      </c>
      <c r="DE23" s="143">
        <v>0</v>
      </c>
      <c r="DF23" s="143">
        <v>0</v>
      </c>
      <c r="DG23" s="143">
        <v>0</v>
      </c>
      <c r="DH23" s="143">
        <v>0</v>
      </c>
      <c r="DI23" s="143">
        <v>0</v>
      </c>
      <c r="DJ23" s="143">
        <v>0</v>
      </c>
      <c r="DK23" s="143">
        <v>0</v>
      </c>
      <c r="DL23" s="143">
        <v>0</v>
      </c>
      <c r="DM23" s="143">
        <v>0</v>
      </c>
      <c r="DN23" s="143">
        <v>0</v>
      </c>
      <c r="DO23" s="143">
        <v>0</v>
      </c>
      <c r="DP23" s="143">
        <v>0</v>
      </c>
      <c r="DQ23" s="143">
        <v>0</v>
      </c>
      <c r="DR23" s="143">
        <v>0</v>
      </c>
      <c r="DS23" s="143">
        <v>0</v>
      </c>
      <c r="DT23" s="143">
        <v>0</v>
      </c>
      <c r="DU23" s="143">
        <v>0</v>
      </c>
      <c r="DV23" s="143">
        <v>0</v>
      </c>
      <c r="DW23" s="143">
        <v>0</v>
      </c>
      <c r="DX23" s="143">
        <v>0</v>
      </c>
      <c r="DY23" s="143">
        <v>0</v>
      </c>
      <c r="DZ23" s="143">
        <v>0</v>
      </c>
      <c r="EA23" s="143">
        <v>0</v>
      </c>
      <c r="EB23" s="143">
        <v>0</v>
      </c>
      <c r="EC23" s="143">
        <v>0</v>
      </c>
      <c r="ED23" s="143">
        <v>0</v>
      </c>
      <c r="EE23" s="143">
        <v>0</v>
      </c>
      <c r="EF23" s="143">
        <v>0</v>
      </c>
      <c r="EG23" s="143">
        <v>0</v>
      </c>
      <c r="EH23" s="143">
        <v>0</v>
      </c>
      <c r="EI23" s="143">
        <v>0</v>
      </c>
      <c r="EJ23" s="143">
        <v>0</v>
      </c>
      <c r="EK23" s="143">
        <v>0</v>
      </c>
      <c r="EL23" s="143">
        <v>0</v>
      </c>
      <c r="EM23" s="143">
        <v>0</v>
      </c>
      <c r="EN23" s="143">
        <v>0</v>
      </c>
      <c r="EO23" s="143">
        <v>0</v>
      </c>
      <c r="EP23" s="143">
        <v>0</v>
      </c>
      <c r="EQ23" s="143">
        <v>0</v>
      </c>
      <c r="ER23" s="143">
        <v>0</v>
      </c>
      <c r="ES23" s="143">
        <v>0</v>
      </c>
      <c r="ET23" s="143">
        <v>0</v>
      </c>
      <c r="EU23" s="143">
        <v>0</v>
      </c>
      <c r="EV23" s="143">
        <v>0</v>
      </c>
      <c r="EW23" s="143">
        <v>0</v>
      </c>
      <c r="EX23" s="143">
        <v>0</v>
      </c>
      <c r="EY23" s="143">
        <v>0</v>
      </c>
      <c r="EZ23" s="143">
        <v>0</v>
      </c>
      <c r="FA23" s="143">
        <v>0</v>
      </c>
      <c r="FB23" s="143">
        <v>121</v>
      </c>
      <c r="FC23" s="143">
        <v>0</v>
      </c>
      <c r="FD23" s="143">
        <v>0</v>
      </c>
      <c r="FE23" s="143">
        <v>0</v>
      </c>
      <c r="FF23" s="143">
        <v>0</v>
      </c>
      <c r="FG23" s="143">
        <v>0</v>
      </c>
      <c r="FH23" s="143">
        <v>0</v>
      </c>
      <c r="FI23" s="143">
        <v>0</v>
      </c>
      <c r="FJ23" s="143">
        <v>0</v>
      </c>
      <c r="FK23" s="143">
        <v>0</v>
      </c>
      <c r="FL23" s="143">
        <v>0</v>
      </c>
      <c r="FM23" s="144">
        <v>294</v>
      </c>
    </row>
    <row r="24" spans="1:169" ht="18.75" customHeight="1" x14ac:dyDescent="0.25">
      <c r="A24" s="142" t="s">
        <v>723</v>
      </c>
      <c r="B24" s="143">
        <v>0</v>
      </c>
      <c r="C24" s="143">
        <v>0</v>
      </c>
      <c r="D24" s="143">
        <v>0</v>
      </c>
      <c r="E24" s="143">
        <v>0</v>
      </c>
      <c r="F24" s="143">
        <v>0</v>
      </c>
      <c r="G24" s="143">
        <v>0</v>
      </c>
      <c r="H24" s="143">
        <v>0</v>
      </c>
      <c r="I24" s="143">
        <v>0</v>
      </c>
      <c r="J24" s="143">
        <v>0</v>
      </c>
      <c r="K24" s="143">
        <v>65</v>
      </c>
      <c r="L24" s="143">
        <v>0</v>
      </c>
      <c r="M24" s="143">
        <v>0</v>
      </c>
      <c r="N24" s="143">
        <v>0</v>
      </c>
      <c r="O24" s="143">
        <v>0</v>
      </c>
      <c r="P24" s="143">
        <v>0</v>
      </c>
      <c r="Q24" s="143">
        <v>0</v>
      </c>
      <c r="R24" s="143">
        <v>0</v>
      </c>
      <c r="S24" s="143">
        <v>0</v>
      </c>
      <c r="T24" s="143">
        <v>0</v>
      </c>
      <c r="U24" s="143">
        <v>0</v>
      </c>
      <c r="V24" s="143">
        <v>0</v>
      </c>
      <c r="W24" s="143">
        <v>0</v>
      </c>
      <c r="X24" s="143">
        <v>0</v>
      </c>
      <c r="Y24" s="143">
        <v>0</v>
      </c>
      <c r="Z24" s="143">
        <v>0</v>
      </c>
      <c r="AA24" s="143">
        <v>0</v>
      </c>
      <c r="AB24" s="143">
        <v>0</v>
      </c>
      <c r="AC24" s="143">
        <v>0</v>
      </c>
      <c r="AD24" s="143">
        <v>0</v>
      </c>
      <c r="AE24" s="143">
        <v>0</v>
      </c>
      <c r="AF24" s="143">
        <v>0</v>
      </c>
      <c r="AG24" s="143">
        <v>0</v>
      </c>
      <c r="AH24" s="143">
        <v>0</v>
      </c>
      <c r="AI24" s="143">
        <v>0</v>
      </c>
      <c r="AJ24" s="143">
        <v>0</v>
      </c>
      <c r="AK24" s="143">
        <v>0</v>
      </c>
      <c r="AL24" s="143">
        <v>0</v>
      </c>
      <c r="AM24" s="143">
        <v>0</v>
      </c>
      <c r="AN24" s="143">
        <v>0</v>
      </c>
      <c r="AO24" s="143">
        <v>0</v>
      </c>
      <c r="AP24" s="143">
        <v>0</v>
      </c>
      <c r="AQ24" s="143">
        <v>0</v>
      </c>
      <c r="AR24" s="143">
        <v>0</v>
      </c>
      <c r="AS24" s="143">
        <v>0</v>
      </c>
      <c r="AT24" s="143">
        <v>0</v>
      </c>
      <c r="AU24" s="143">
        <v>0</v>
      </c>
      <c r="AV24" s="143">
        <v>0</v>
      </c>
      <c r="AW24" s="143">
        <v>0</v>
      </c>
      <c r="AX24" s="143">
        <v>0</v>
      </c>
      <c r="AY24" s="143">
        <v>0</v>
      </c>
      <c r="AZ24" s="143">
        <v>0</v>
      </c>
      <c r="BA24" s="143">
        <v>0</v>
      </c>
      <c r="BB24" s="143">
        <v>0</v>
      </c>
      <c r="BC24" s="143">
        <v>0</v>
      </c>
      <c r="BD24" s="143">
        <v>0</v>
      </c>
      <c r="BE24" s="143">
        <v>0</v>
      </c>
      <c r="BF24" s="143">
        <v>0</v>
      </c>
      <c r="BG24" s="143">
        <v>0</v>
      </c>
      <c r="BH24" s="143">
        <v>0</v>
      </c>
      <c r="BI24" s="143">
        <v>0</v>
      </c>
      <c r="BJ24" s="143">
        <v>0</v>
      </c>
      <c r="BK24" s="143">
        <v>0</v>
      </c>
      <c r="BL24" s="143">
        <v>0</v>
      </c>
      <c r="BM24" s="143">
        <v>0</v>
      </c>
      <c r="BN24" s="143">
        <v>0</v>
      </c>
      <c r="BO24" s="143">
        <v>0</v>
      </c>
      <c r="BP24" s="143">
        <v>0</v>
      </c>
      <c r="BQ24" s="143">
        <v>141</v>
      </c>
      <c r="BR24" s="143">
        <v>274</v>
      </c>
      <c r="BS24" s="143">
        <v>46</v>
      </c>
      <c r="BT24" s="143">
        <v>0</v>
      </c>
      <c r="BU24" s="143">
        <v>0</v>
      </c>
      <c r="BV24" s="143">
        <v>0</v>
      </c>
      <c r="BW24" s="143">
        <v>0</v>
      </c>
      <c r="BX24" s="143">
        <v>0</v>
      </c>
      <c r="BY24" s="143">
        <v>0</v>
      </c>
      <c r="BZ24" s="143">
        <v>0</v>
      </c>
      <c r="CA24" s="143">
        <v>0</v>
      </c>
      <c r="CB24" s="143">
        <v>0</v>
      </c>
      <c r="CC24" s="143">
        <v>0</v>
      </c>
      <c r="CD24" s="143">
        <v>0</v>
      </c>
      <c r="CE24" s="143">
        <v>0</v>
      </c>
      <c r="CF24" s="143">
        <v>0</v>
      </c>
      <c r="CG24" s="143">
        <v>0</v>
      </c>
      <c r="CH24" s="143">
        <v>0</v>
      </c>
      <c r="CI24" s="143">
        <v>0</v>
      </c>
      <c r="CJ24" s="143">
        <v>0</v>
      </c>
      <c r="CK24" s="143">
        <v>0</v>
      </c>
      <c r="CL24" s="143">
        <v>0</v>
      </c>
      <c r="CM24" s="143">
        <v>0</v>
      </c>
      <c r="CN24" s="143">
        <v>0</v>
      </c>
      <c r="CO24" s="143">
        <v>0</v>
      </c>
      <c r="CP24" s="143">
        <v>0</v>
      </c>
      <c r="CQ24" s="143">
        <v>0</v>
      </c>
      <c r="CR24" s="143">
        <v>0</v>
      </c>
      <c r="CS24" s="143">
        <v>0</v>
      </c>
      <c r="CT24" s="143">
        <v>0</v>
      </c>
      <c r="CU24" s="143">
        <v>0</v>
      </c>
      <c r="CV24" s="143">
        <v>0</v>
      </c>
      <c r="CW24" s="143">
        <v>0</v>
      </c>
      <c r="CX24" s="143">
        <v>0</v>
      </c>
      <c r="CY24" s="143">
        <v>0</v>
      </c>
      <c r="CZ24" s="143">
        <v>0</v>
      </c>
      <c r="DA24" s="143">
        <v>0</v>
      </c>
      <c r="DB24" s="143">
        <v>0</v>
      </c>
      <c r="DC24" s="143">
        <v>0</v>
      </c>
      <c r="DD24" s="143">
        <v>0</v>
      </c>
      <c r="DE24" s="143">
        <v>0</v>
      </c>
      <c r="DF24" s="143">
        <v>0</v>
      </c>
      <c r="DG24" s="143">
        <v>0</v>
      </c>
      <c r="DH24" s="143">
        <v>0</v>
      </c>
      <c r="DI24" s="143">
        <v>0</v>
      </c>
      <c r="DJ24" s="143">
        <v>0</v>
      </c>
      <c r="DK24" s="143">
        <v>0</v>
      </c>
      <c r="DL24" s="143">
        <v>0</v>
      </c>
      <c r="DM24" s="143">
        <v>0</v>
      </c>
      <c r="DN24" s="143">
        <v>0</v>
      </c>
      <c r="DO24" s="143">
        <v>0</v>
      </c>
      <c r="DP24" s="143">
        <v>0</v>
      </c>
      <c r="DQ24" s="143">
        <v>0</v>
      </c>
      <c r="DR24" s="143">
        <v>0</v>
      </c>
      <c r="DS24" s="143">
        <v>0</v>
      </c>
      <c r="DT24" s="143">
        <v>0</v>
      </c>
      <c r="DU24" s="143">
        <v>0</v>
      </c>
      <c r="DV24" s="143">
        <v>0</v>
      </c>
      <c r="DW24" s="143">
        <v>0</v>
      </c>
      <c r="DX24" s="143">
        <v>0</v>
      </c>
      <c r="DY24" s="143">
        <v>0</v>
      </c>
      <c r="DZ24" s="143">
        <v>0</v>
      </c>
      <c r="EA24" s="143">
        <v>0</v>
      </c>
      <c r="EB24" s="143">
        <v>0</v>
      </c>
      <c r="EC24" s="143">
        <v>0</v>
      </c>
      <c r="ED24" s="143">
        <v>0</v>
      </c>
      <c r="EE24" s="143">
        <v>0</v>
      </c>
      <c r="EF24" s="143">
        <v>0</v>
      </c>
      <c r="EG24" s="143">
        <v>0</v>
      </c>
      <c r="EH24" s="143">
        <v>0</v>
      </c>
      <c r="EI24" s="143">
        <v>0</v>
      </c>
      <c r="EJ24" s="143">
        <v>164</v>
      </c>
      <c r="EK24" s="143">
        <v>112</v>
      </c>
      <c r="EL24" s="143">
        <v>119</v>
      </c>
      <c r="EM24" s="143">
        <v>0</v>
      </c>
      <c r="EN24" s="143">
        <v>0</v>
      </c>
      <c r="EO24" s="143">
        <v>0</v>
      </c>
      <c r="EP24" s="143">
        <v>0</v>
      </c>
      <c r="EQ24" s="143">
        <v>0</v>
      </c>
      <c r="ER24" s="143">
        <v>0</v>
      </c>
      <c r="ES24" s="143">
        <v>0</v>
      </c>
      <c r="ET24" s="143">
        <v>0</v>
      </c>
      <c r="EU24" s="143">
        <v>0</v>
      </c>
      <c r="EV24" s="143">
        <v>0</v>
      </c>
      <c r="EW24" s="143">
        <v>0</v>
      </c>
      <c r="EX24" s="143">
        <v>0</v>
      </c>
      <c r="EY24" s="143">
        <v>0</v>
      </c>
      <c r="EZ24" s="143">
        <v>0</v>
      </c>
      <c r="FA24" s="143">
        <v>0</v>
      </c>
      <c r="FB24" s="143">
        <v>0</v>
      </c>
      <c r="FC24" s="143">
        <v>0</v>
      </c>
      <c r="FD24" s="143">
        <v>121</v>
      </c>
      <c r="FE24" s="143">
        <v>0</v>
      </c>
      <c r="FF24" s="143">
        <v>0</v>
      </c>
      <c r="FG24" s="143">
        <v>0</v>
      </c>
      <c r="FH24" s="143">
        <v>0</v>
      </c>
      <c r="FI24" s="143">
        <v>0</v>
      </c>
      <c r="FJ24" s="143">
        <v>0</v>
      </c>
      <c r="FK24" s="143">
        <v>0</v>
      </c>
      <c r="FL24" s="143">
        <v>0</v>
      </c>
      <c r="FM24" s="144">
        <v>1042</v>
      </c>
    </row>
    <row r="25" spans="1:169" ht="18.75" customHeight="1" x14ac:dyDescent="0.25">
      <c r="A25" s="142" t="s">
        <v>724</v>
      </c>
      <c r="B25" s="143">
        <v>0</v>
      </c>
      <c r="C25" s="143">
        <v>0</v>
      </c>
      <c r="D25" s="143">
        <v>0</v>
      </c>
      <c r="E25" s="143">
        <v>0</v>
      </c>
      <c r="F25" s="143">
        <v>0</v>
      </c>
      <c r="G25" s="143">
        <v>0</v>
      </c>
      <c r="H25" s="143">
        <v>0</v>
      </c>
      <c r="I25" s="143">
        <v>0</v>
      </c>
      <c r="J25" s="143">
        <v>0</v>
      </c>
      <c r="K25" s="143">
        <v>0</v>
      </c>
      <c r="L25" s="143">
        <v>0</v>
      </c>
      <c r="M25" s="143">
        <v>0</v>
      </c>
      <c r="N25" s="143">
        <v>0</v>
      </c>
      <c r="O25" s="143">
        <v>0</v>
      </c>
      <c r="P25" s="143">
        <v>0</v>
      </c>
      <c r="Q25" s="143">
        <v>0</v>
      </c>
      <c r="R25" s="143">
        <v>0</v>
      </c>
      <c r="S25" s="143">
        <v>0</v>
      </c>
      <c r="T25" s="143">
        <v>0</v>
      </c>
      <c r="U25" s="143">
        <v>0</v>
      </c>
      <c r="V25" s="143">
        <v>0</v>
      </c>
      <c r="W25" s="143">
        <v>0</v>
      </c>
      <c r="X25" s="143">
        <v>0</v>
      </c>
      <c r="Y25" s="143">
        <v>0</v>
      </c>
      <c r="Z25" s="143">
        <v>0</v>
      </c>
      <c r="AA25" s="143">
        <v>0</v>
      </c>
      <c r="AB25" s="143">
        <v>0</v>
      </c>
      <c r="AC25" s="143">
        <v>0</v>
      </c>
      <c r="AD25" s="143">
        <v>0</v>
      </c>
      <c r="AE25" s="143">
        <v>0</v>
      </c>
      <c r="AF25" s="143">
        <v>0</v>
      </c>
      <c r="AG25" s="143">
        <v>0</v>
      </c>
      <c r="AH25" s="143">
        <v>0</v>
      </c>
      <c r="AI25" s="143">
        <v>0</v>
      </c>
      <c r="AJ25" s="143">
        <v>0</v>
      </c>
      <c r="AK25" s="143">
        <v>0</v>
      </c>
      <c r="AL25" s="143">
        <v>0</v>
      </c>
      <c r="AM25" s="143">
        <v>0</v>
      </c>
      <c r="AN25" s="143">
        <v>0</v>
      </c>
      <c r="AO25" s="143">
        <v>0</v>
      </c>
      <c r="AP25" s="143">
        <v>0</v>
      </c>
      <c r="AQ25" s="143">
        <v>0</v>
      </c>
      <c r="AR25" s="143">
        <v>0</v>
      </c>
      <c r="AS25" s="143">
        <v>0</v>
      </c>
      <c r="AT25" s="143">
        <v>0</v>
      </c>
      <c r="AU25" s="143">
        <v>0</v>
      </c>
      <c r="AV25" s="143">
        <v>0</v>
      </c>
      <c r="AW25" s="143">
        <v>0</v>
      </c>
      <c r="AX25" s="143">
        <v>0</v>
      </c>
      <c r="AY25" s="143">
        <v>0</v>
      </c>
      <c r="AZ25" s="143">
        <v>0</v>
      </c>
      <c r="BA25" s="143">
        <v>0</v>
      </c>
      <c r="BB25" s="143">
        <v>0</v>
      </c>
      <c r="BC25" s="143">
        <v>0</v>
      </c>
      <c r="BD25" s="143">
        <v>0</v>
      </c>
      <c r="BE25" s="143">
        <v>0</v>
      </c>
      <c r="BF25" s="143">
        <v>0</v>
      </c>
      <c r="BG25" s="143">
        <v>0</v>
      </c>
      <c r="BH25" s="143">
        <v>0</v>
      </c>
      <c r="BI25" s="143">
        <v>0</v>
      </c>
      <c r="BJ25" s="143">
        <v>0</v>
      </c>
      <c r="BK25" s="143">
        <v>0</v>
      </c>
      <c r="BL25" s="143">
        <v>0</v>
      </c>
      <c r="BM25" s="143">
        <v>0</v>
      </c>
      <c r="BN25" s="143">
        <v>0</v>
      </c>
      <c r="BO25" s="143">
        <v>0</v>
      </c>
      <c r="BP25" s="143">
        <v>0</v>
      </c>
      <c r="BQ25" s="143">
        <v>0</v>
      </c>
      <c r="BR25" s="143">
        <v>0</v>
      </c>
      <c r="BS25" s="143">
        <v>0</v>
      </c>
      <c r="BT25" s="143">
        <v>252</v>
      </c>
      <c r="BU25" s="143">
        <v>156</v>
      </c>
      <c r="BV25" s="143">
        <v>19</v>
      </c>
      <c r="BW25" s="143">
        <v>0</v>
      </c>
      <c r="BX25" s="143">
        <v>0</v>
      </c>
      <c r="BY25" s="143">
        <v>0</v>
      </c>
      <c r="BZ25" s="143">
        <v>0</v>
      </c>
      <c r="CA25" s="143">
        <v>0</v>
      </c>
      <c r="CB25" s="143">
        <v>0</v>
      </c>
      <c r="CC25" s="143">
        <v>0</v>
      </c>
      <c r="CD25" s="143">
        <v>0</v>
      </c>
      <c r="CE25" s="143">
        <v>0</v>
      </c>
      <c r="CF25" s="143">
        <v>0</v>
      </c>
      <c r="CG25" s="143">
        <v>0</v>
      </c>
      <c r="CH25" s="143">
        <v>0</v>
      </c>
      <c r="CI25" s="143">
        <v>0</v>
      </c>
      <c r="CJ25" s="143">
        <v>0</v>
      </c>
      <c r="CK25" s="143">
        <v>0</v>
      </c>
      <c r="CL25" s="143">
        <v>0</v>
      </c>
      <c r="CM25" s="143">
        <v>0</v>
      </c>
      <c r="CN25" s="143">
        <v>0</v>
      </c>
      <c r="CO25" s="143">
        <v>0</v>
      </c>
      <c r="CP25" s="143">
        <v>0</v>
      </c>
      <c r="CQ25" s="143">
        <v>0</v>
      </c>
      <c r="CR25" s="143">
        <v>0</v>
      </c>
      <c r="CS25" s="143">
        <v>0</v>
      </c>
      <c r="CT25" s="143">
        <v>0</v>
      </c>
      <c r="CU25" s="143">
        <v>0</v>
      </c>
      <c r="CV25" s="143">
        <v>0</v>
      </c>
      <c r="CW25" s="143">
        <v>0</v>
      </c>
      <c r="CX25" s="143">
        <v>0</v>
      </c>
      <c r="CY25" s="143">
        <v>0</v>
      </c>
      <c r="CZ25" s="143">
        <v>0</v>
      </c>
      <c r="DA25" s="143">
        <v>0</v>
      </c>
      <c r="DB25" s="143">
        <v>0</v>
      </c>
      <c r="DC25" s="143">
        <v>0</v>
      </c>
      <c r="DD25" s="143">
        <v>0</v>
      </c>
      <c r="DE25" s="143">
        <v>0</v>
      </c>
      <c r="DF25" s="143">
        <v>0</v>
      </c>
      <c r="DG25" s="143">
        <v>0</v>
      </c>
      <c r="DH25" s="143">
        <v>0</v>
      </c>
      <c r="DI25" s="143">
        <v>0</v>
      </c>
      <c r="DJ25" s="143">
        <v>0</v>
      </c>
      <c r="DK25" s="143">
        <v>0</v>
      </c>
      <c r="DL25" s="143">
        <v>0</v>
      </c>
      <c r="DM25" s="143">
        <v>0</v>
      </c>
      <c r="DN25" s="143">
        <v>0</v>
      </c>
      <c r="DO25" s="143">
        <v>0</v>
      </c>
      <c r="DP25" s="143">
        <v>0</v>
      </c>
      <c r="DQ25" s="143">
        <v>0</v>
      </c>
      <c r="DR25" s="143">
        <v>0</v>
      </c>
      <c r="DS25" s="143">
        <v>0</v>
      </c>
      <c r="DT25" s="143">
        <v>0</v>
      </c>
      <c r="DU25" s="143">
        <v>0</v>
      </c>
      <c r="DV25" s="143">
        <v>0</v>
      </c>
      <c r="DW25" s="143">
        <v>0</v>
      </c>
      <c r="DX25" s="143">
        <v>0</v>
      </c>
      <c r="DY25" s="143">
        <v>0</v>
      </c>
      <c r="DZ25" s="143">
        <v>0</v>
      </c>
      <c r="EA25" s="143">
        <v>0</v>
      </c>
      <c r="EB25" s="143">
        <v>0</v>
      </c>
      <c r="EC25" s="143">
        <v>0</v>
      </c>
      <c r="ED25" s="143">
        <v>0</v>
      </c>
      <c r="EE25" s="143">
        <v>0</v>
      </c>
      <c r="EF25" s="143">
        <v>0</v>
      </c>
      <c r="EG25" s="143">
        <v>0</v>
      </c>
      <c r="EH25" s="143">
        <v>0</v>
      </c>
      <c r="EI25" s="143">
        <v>0</v>
      </c>
      <c r="EJ25" s="143">
        <v>0</v>
      </c>
      <c r="EK25" s="143">
        <v>0</v>
      </c>
      <c r="EL25" s="143">
        <v>0</v>
      </c>
      <c r="EM25" s="143">
        <v>35</v>
      </c>
      <c r="EN25" s="143">
        <v>0</v>
      </c>
      <c r="EO25" s="143">
        <v>0</v>
      </c>
      <c r="EP25" s="143">
        <v>0</v>
      </c>
      <c r="EQ25" s="143">
        <v>0</v>
      </c>
      <c r="ER25" s="143">
        <v>0</v>
      </c>
      <c r="ES25" s="143">
        <v>0</v>
      </c>
      <c r="ET25" s="143">
        <v>0</v>
      </c>
      <c r="EU25" s="143">
        <v>0</v>
      </c>
      <c r="EV25" s="143">
        <v>0</v>
      </c>
      <c r="EW25" s="143">
        <v>0</v>
      </c>
      <c r="EX25" s="143">
        <v>0</v>
      </c>
      <c r="EY25" s="143">
        <v>0</v>
      </c>
      <c r="EZ25" s="143">
        <v>0</v>
      </c>
      <c r="FA25" s="143">
        <v>0</v>
      </c>
      <c r="FB25" s="143">
        <v>0</v>
      </c>
      <c r="FC25" s="143">
        <v>0</v>
      </c>
      <c r="FD25" s="143">
        <v>0</v>
      </c>
      <c r="FE25" s="143">
        <v>0</v>
      </c>
      <c r="FF25" s="143">
        <v>0</v>
      </c>
      <c r="FG25" s="143">
        <v>0</v>
      </c>
      <c r="FH25" s="143">
        <v>0</v>
      </c>
      <c r="FI25" s="143">
        <v>0</v>
      </c>
      <c r="FJ25" s="143">
        <v>0</v>
      </c>
      <c r="FK25" s="143">
        <v>0</v>
      </c>
      <c r="FL25" s="143">
        <v>0</v>
      </c>
      <c r="FM25" s="144">
        <v>462</v>
      </c>
    </row>
    <row r="26" spans="1:169" ht="18.75" customHeight="1" x14ac:dyDescent="0.25">
      <c r="A26" s="142" t="s">
        <v>725</v>
      </c>
      <c r="B26" s="143">
        <v>0</v>
      </c>
      <c r="C26" s="143">
        <v>0</v>
      </c>
      <c r="D26" s="143">
        <v>0</v>
      </c>
      <c r="E26" s="143">
        <v>0</v>
      </c>
      <c r="F26" s="143">
        <v>0</v>
      </c>
      <c r="G26" s="143">
        <v>0</v>
      </c>
      <c r="H26" s="143">
        <v>0</v>
      </c>
      <c r="I26" s="143">
        <v>0</v>
      </c>
      <c r="J26" s="143">
        <v>0</v>
      </c>
      <c r="K26" s="143">
        <v>0</v>
      </c>
      <c r="L26" s="143">
        <v>0</v>
      </c>
      <c r="M26" s="143">
        <v>0</v>
      </c>
      <c r="N26" s="143">
        <v>0</v>
      </c>
      <c r="O26" s="143">
        <v>0</v>
      </c>
      <c r="P26" s="143">
        <v>0</v>
      </c>
      <c r="Q26" s="143">
        <v>0</v>
      </c>
      <c r="R26" s="143">
        <v>0</v>
      </c>
      <c r="S26" s="143">
        <v>0</v>
      </c>
      <c r="T26" s="143">
        <v>0</v>
      </c>
      <c r="U26" s="143">
        <v>0</v>
      </c>
      <c r="V26" s="143">
        <v>0</v>
      </c>
      <c r="W26" s="143">
        <v>0</v>
      </c>
      <c r="X26" s="143">
        <v>0</v>
      </c>
      <c r="Y26" s="143">
        <v>0</v>
      </c>
      <c r="Z26" s="143">
        <v>0</v>
      </c>
      <c r="AA26" s="143">
        <v>0</v>
      </c>
      <c r="AB26" s="143">
        <v>0</v>
      </c>
      <c r="AC26" s="143">
        <v>0</v>
      </c>
      <c r="AD26" s="143">
        <v>0</v>
      </c>
      <c r="AE26" s="143">
        <v>0</v>
      </c>
      <c r="AF26" s="143">
        <v>0</v>
      </c>
      <c r="AG26" s="143">
        <v>0</v>
      </c>
      <c r="AH26" s="143">
        <v>0</v>
      </c>
      <c r="AI26" s="143">
        <v>0</v>
      </c>
      <c r="AJ26" s="143">
        <v>0</v>
      </c>
      <c r="AK26" s="143">
        <v>0</v>
      </c>
      <c r="AL26" s="143">
        <v>0</v>
      </c>
      <c r="AM26" s="143">
        <v>0</v>
      </c>
      <c r="AN26" s="143">
        <v>0</v>
      </c>
      <c r="AO26" s="143">
        <v>0</v>
      </c>
      <c r="AP26" s="143">
        <v>0</v>
      </c>
      <c r="AQ26" s="143">
        <v>0</v>
      </c>
      <c r="AR26" s="143">
        <v>0</v>
      </c>
      <c r="AS26" s="143">
        <v>0</v>
      </c>
      <c r="AT26" s="143">
        <v>0</v>
      </c>
      <c r="AU26" s="143">
        <v>0</v>
      </c>
      <c r="AV26" s="143">
        <v>0</v>
      </c>
      <c r="AW26" s="143">
        <v>0</v>
      </c>
      <c r="AX26" s="143">
        <v>0</v>
      </c>
      <c r="AY26" s="143">
        <v>0</v>
      </c>
      <c r="AZ26" s="143">
        <v>0</v>
      </c>
      <c r="BA26" s="143">
        <v>0</v>
      </c>
      <c r="BB26" s="143">
        <v>0</v>
      </c>
      <c r="BC26" s="143">
        <v>0</v>
      </c>
      <c r="BD26" s="143">
        <v>0</v>
      </c>
      <c r="BE26" s="143">
        <v>0</v>
      </c>
      <c r="BF26" s="143">
        <v>0</v>
      </c>
      <c r="BG26" s="143">
        <v>0</v>
      </c>
      <c r="BH26" s="143">
        <v>0</v>
      </c>
      <c r="BI26" s="143">
        <v>0</v>
      </c>
      <c r="BJ26" s="143">
        <v>0</v>
      </c>
      <c r="BK26" s="143">
        <v>0</v>
      </c>
      <c r="BL26" s="143">
        <v>0</v>
      </c>
      <c r="BM26" s="143">
        <v>0</v>
      </c>
      <c r="BN26" s="143">
        <v>0</v>
      </c>
      <c r="BO26" s="143">
        <v>0</v>
      </c>
      <c r="BP26" s="143">
        <v>0</v>
      </c>
      <c r="BQ26" s="143">
        <v>0</v>
      </c>
      <c r="BR26" s="143">
        <v>0</v>
      </c>
      <c r="BS26" s="143">
        <v>0</v>
      </c>
      <c r="BT26" s="143">
        <v>0</v>
      </c>
      <c r="BU26" s="143">
        <v>0</v>
      </c>
      <c r="BV26" s="143">
        <v>0</v>
      </c>
      <c r="BW26" s="143">
        <v>38</v>
      </c>
      <c r="BX26" s="143">
        <v>24</v>
      </c>
      <c r="BY26" s="143">
        <v>0</v>
      </c>
      <c r="BZ26" s="143">
        <v>0</v>
      </c>
      <c r="CA26" s="143">
        <v>0</v>
      </c>
      <c r="CB26" s="143">
        <v>0</v>
      </c>
      <c r="CC26" s="143">
        <v>0</v>
      </c>
      <c r="CD26" s="143">
        <v>0</v>
      </c>
      <c r="CE26" s="143">
        <v>0</v>
      </c>
      <c r="CF26" s="143">
        <v>0</v>
      </c>
      <c r="CG26" s="143">
        <v>0</v>
      </c>
      <c r="CH26" s="143">
        <v>0</v>
      </c>
      <c r="CI26" s="143">
        <v>0</v>
      </c>
      <c r="CJ26" s="143">
        <v>0</v>
      </c>
      <c r="CK26" s="143">
        <v>0</v>
      </c>
      <c r="CL26" s="143">
        <v>0</v>
      </c>
      <c r="CM26" s="143">
        <v>0</v>
      </c>
      <c r="CN26" s="143">
        <v>0</v>
      </c>
      <c r="CO26" s="143">
        <v>0</v>
      </c>
      <c r="CP26" s="143">
        <v>0</v>
      </c>
      <c r="CQ26" s="143">
        <v>0</v>
      </c>
      <c r="CR26" s="143">
        <v>0</v>
      </c>
      <c r="CS26" s="143">
        <v>0</v>
      </c>
      <c r="CT26" s="143">
        <v>0</v>
      </c>
      <c r="CU26" s="143">
        <v>0</v>
      </c>
      <c r="CV26" s="143">
        <v>0</v>
      </c>
      <c r="CW26" s="143">
        <v>0</v>
      </c>
      <c r="CX26" s="143">
        <v>0</v>
      </c>
      <c r="CY26" s="143">
        <v>0</v>
      </c>
      <c r="CZ26" s="143">
        <v>0</v>
      </c>
      <c r="DA26" s="143">
        <v>0</v>
      </c>
      <c r="DB26" s="143">
        <v>0</v>
      </c>
      <c r="DC26" s="143">
        <v>0</v>
      </c>
      <c r="DD26" s="143">
        <v>0</v>
      </c>
      <c r="DE26" s="143">
        <v>0</v>
      </c>
      <c r="DF26" s="143">
        <v>0</v>
      </c>
      <c r="DG26" s="143">
        <v>0</v>
      </c>
      <c r="DH26" s="143">
        <v>0</v>
      </c>
      <c r="DI26" s="143">
        <v>0</v>
      </c>
      <c r="DJ26" s="143">
        <v>0</v>
      </c>
      <c r="DK26" s="143">
        <v>0</v>
      </c>
      <c r="DL26" s="143">
        <v>0</v>
      </c>
      <c r="DM26" s="143">
        <v>0</v>
      </c>
      <c r="DN26" s="143">
        <v>0</v>
      </c>
      <c r="DO26" s="143">
        <v>0</v>
      </c>
      <c r="DP26" s="143">
        <v>0</v>
      </c>
      <c r="DQ26" s="143">
        <v>0</v>
      </c>
      <c r="DR26" s="143">
        <v>0</v>
      </c>
      <c r="DS26" s="143">
        <v>0</v>
      </c>
      <c r="DT26" s="143">
        <v>0</v>
      </c>
      <c r="DU26" s="143">
        <v>0</v>
      </c>
      <c r="DV26" s="143">
        <v>0</v>
      </c>
      <c r="DW26" s="143">
        <v>0</v>
      </c>
      <c r="DX26" s="143">
        <v>0</v>
      </c>
      <c r="DY26" s="143">
        <v>0</v>
      </c>
      <c r="DZ26" s="143">
        <v>0</v>
      </c>
      <c r="EA26" s="143">
        <v>0</v>
      </c>
      <c r="EB26" s="143">
        <v>0</v>
      </c>
      <c r="EC26" s="143">
        <v>0</v>
      </c>
      <c r="ED26" s="143">
        <v>0</v>
      </c>
      <c r="EE26" s="143">
        <v>0</v>
      </c>
      <c r="EF26" s="143">
        <v>0</v>
      </c>
      <c r="EG26" s="143">
        <v>0</v>
      </c>
      <c r="EH26" s="143">
        <v>0</v>
      </c>
      <c r="EI26" s="143">
        <v>0</v>
      </c>
      <c r="EJ26" s="143">
        <v>0</v>
      </c>
      <c r="EK26" s="143">
        <v>0</v>
      </c>
      <c r="EL26" s="143">
        <v>0</v>
      </c>
      <c r="EM26" s="143">
        <v>0</v>
      </c>
      <c r="EN26" s="143">
        <v>0</v>
      </c>
      <c r="EO26" s="143">
        <v>0</v>
      </c>
      <c r="EP26" s="143">
        <v>0</v>
      </c>
      <c r="EQ26" s="143">
        <v>0</v>
      </c>
      <c r="ER26" s="143">
        <v>0</v>
      </c>
      <c r="ES26" s="143">
        <v>0</v>
      </c>
      <c r="ET26" s="143">
        <v>0</v>
      </c>
      <c r="EU26" s="143">
        <v>0</v>
      </c>
      <c r="EV26" s="143">
        <v>0</v>
      </c>
      <c r="EW26" s="143">
        <v>0</v>
      </c>
      <c r="EX26" s="143">
        <v>0</v>
      </c>
      <c r="EY26" s="143">
        <v>0</v>
      </c>
      <c r="EZ26" s="143">
        <v>0</v>
      </c>
      <c r="FA26" s="143">
        <v>0</v>
      </c>
      <c r="FB26" s="143">
        <v>0</v>
      </c>
      <c r="FC26" s="143">
        <v>0</v>
      </c>
      <c r="FD26" s="143">
        <v>0</v>
      </c>
      <c r="FE26" s="143">
        <v>244</v>
      </c>
      <c r="FF26" s="143">
        <v>0</v>
      </c>
      <c r="FG26" s="143">
        <v>0</v>
      </c>
      <c r="FH26" s="143">
        <v>0</v>
      </c>
      <c r="FI26" s="143">
        <v>0</v>
      </c>
      <c r="FJ26" s="143">
        <v>0</v>
      </c>
      <c r="FK26" s="143">
        <v>0</v>
      </c>
      <c r="FL26" s="143">
        <v>0</v>
      </c>
      <c r="FM26" s="144">
        <v>306</v>
      </c>
    </row>
    <row r="27" spans="1:169" ht="18.75" customHeight="1" x14ac:dyDescent="0.25">
      <c r="A27" s="142" t="s">
        <v>726</v>
      </c>
      <c r="B27" s="143">
        <v>0</v>
      </c>
      <c r="C27" s="143">
        <v>0</v>
      </c>
      <c r="D27" s="143">
        <v>0</v>
      </c>
      <c r="E27" s="143">
        <v>0</v>
      </c>
      <c r="F27" s="143">
        <v>0</v>
      </c>
      <c r="G27" s="143">
        <v>0</v>
      </c>
      <c r="H27" s="143">
        <v>0</v>
      </c>
      <c r="I27" s="143">
        <v>0</v>
      </c>
      <c r="J27" s="143">
        <v>0</v>
      </c>
      <c r="K27" s="143">
        <v>0</v>
      </c>
      <c r="L27" s="143">
        <v>0</v>
      </c>
      <c r="M27" s="143">
        <v>0</v>
      </c>
      <c r="N27" s="143">
        <v>0</v>
      </c>
      <c r="O27" s="143">
        <v>0</v>
      </c>
      <c r="P27" s="143">
        <v>0</v>
      </c>
      <c r="Q27" s="143">
        <v>0</v>
      </c>
      <c r="R27" s="143">
        <v>0</v>
      </c>
      <c r="S27" s="143">
        <v>0</v>
      </c>
      <c r="T27" s="143">
        <v>0</v>
      </c>
      <c r="U27" s="143">
        <v>0</v>
      </c>
      <c r="V27" s="143">
        <v>0</v>
      </c>
      <c r="W27" s="143">
        <v>0</v>
      </c>
      <c r="X27" s="143">
        <v>0</v>
      </c>
      <c r="Y27" s="143">
        <v>0</v>
      </c>
      <c r="Z27" s="143">
        <v>0</v>
      </c>
      <c r="AA27" s="143">
        <v>0</v>
      </c>
      <c r="AB27" s="143">
        <v>0</v>
      </c>
      <c r="AC27" s="143">
        <v>0</v>
      </c>
      <c r="AD27" s="143">
        <v>0</v>
      </c>
      <c r="AE27" s="143">
        <v>0</v>
      </c>
      <c r="AF27" s="143">
        <v>0</v>
      </c>
      <c r="AG27" s="143">
        <v>0</v>
      </c>
      <c r="AH27" s="143">
        <v>0</v>
      </c>
      <c r="AI27" s="143">
        <v>0</v>
      </c>
      <c r="AJ27" s="143">
        <v>0</v>
      </c>
      <c r="AK27" s="143">
        <v>0</v>
      </c>
      <c r="AL27" s="143">
        <v>0</v>
      </c>
      <c r="AM27" s="143">
        <v>0</v>
      </c>
      <c r="AN27" s="143">
        <v>0</v>
      </c>
      <c r="AO27" s="143">
        <v>0</v>
      </c>
      <c r="AP27" s="143">
        <v>0</v>
      </c>
      <c r="AQ27" s="143">
        <v>0</v>
      </c>
      <c r="AR27" s="143">
        <v>0</v>
      </c>
      <c r="AS27" s="143">
        <v>0</v>
      </c>
      <c r="AT27" s="143">
        <v>0</v>
      </c>
      <c r="AU27" s="143">
        <v>0</v>
      </c>
      <c r="AV27" s="143">
        <v>0</v>
      </c>
      <c r="AW27" s="143">
        <v>0</v>
      </c>
      <c r="AX27" s="143">
        <v>0</v>
      </c>
      <c r="AY27" s="143">
        <v>0</v>
      </c>
      <c r="AZ27" s="143">
        <v>0</v>
      </c>
      <c r="BA27" s="143">
        <v>0</v>
      </c>
      <c r="BB27" s="143">
        <v>0</v>
      </c>
      <c r="BC27" s="143">
        <v>0</v>
      </c>
      <c r="BD27" s="143">
        <v>0</v>
      </c>
      <c r="BE27" s="143">
        <v>0</v>
      </c>
      <c r="BF27" s="143">
        <v>0</v>
      </c>
      <c r="BG27" s="143">
        <v>0</v>
      </c>
      <c r="BH27" s="143">
        <v>0</v>
      </c>
      <c r="BI27" s="143">
        <v>0</v>
      </c>
      <c r="BJ27" s="143">
        <v>0</v>
      </c>
      <c r="BK27" s="143">
        <v>0</v>
      </c>
      <c r="BL27" s="143">
        <v>0</v>
      </c>
      <c r="BM27" s="143">
        <v>0</v>
      </c>
      <c r="BN27" s="143">
        <v>0</v>
      </c>
      <c r="BO27" s="143">
        <v>0</v>
      </c>
      <c r="BP27" s="143">
        <v>0</v>
      </c>
      <c r="BQ27" s="143">
        <v>0</v>
      </c>
      <c r="BR27" s="143">
        <v>0</v>
      </c>
      <c r="BS27" s="143">
        <v>0</v>
      </c>
      <c r="BT27" s="143">
        <v>0</v>
      </c>
      <c r="BU27" s="143">
        <v>0</v>
      </c>
      <c r="BV27" s="143">
        <v>0</v>
      </c>
      <c r="BW27" s="143">
        <v>0</v>
      </c>
      <c r="BX27" s="143">
        <v>0</v>
      </c>
      <c r="BY27" s="143">
        <v>190</v>
      </c>
      <c r="BZ27" s="143">
        <v>166</v>
      </c>
      <c r="CA27" s="143">
        <v>93</v>
      </c>
      <c r="CB27" s="143">
        <v>69</v>
      </c>
      <c r="CC27" s="143">
        <v>66</v>
      </c>
      <c r="CD27" s="143">
        <v>22</v>
      </c>
      <c r="CE27" s="143">
        <v>0</v>
      </c>
      <c r="CF27" s="143">
        <v>0</v>
      </c>
      <c r="CG27" s="143">
        <v>0</v>
      </c>
      <c r="CH27" s="143">
        <v>0</v>
      </c>
      <c r="CI27" s="143">
        <v>0</v>
      </c>
      <c r="CJ27" s="143">
        <v>0</v>
      </c>
      <c r="CK27" s="143">
        <v>0</v>
      </c>
      <c r="CL27" s="143">
        <v>0</v>
      </c>
      <c r="CM27" s="143">
        <v>0</v>
      </c>
      <c r="CN27" s="143">
        <v>0</v>
      </c>
      <c r="CO27" s="143">
        <v>0</v>
      </c>
      <c r="CP27" s="143">
        <v>0</v>
      </c>
      <c r="CQ27" s="143">
        <v>0</v>
      </c>
      <c r="CR27" s="143">
        <v>0</v>
      </c>
      <c r="CS27" s="143">
        <v>0</v>
      </c>
      <c r="CT27" s="143">
        <v>0</v>
      </c>
      <c r="CU27" s="143">
        <v>0</v>
      </c>
      <c r="CV27" s="143">
        <v>0</v>
      </c>
      <c r="CW27" s="143">
        <v>0</v>
      </c>
      <c r="CX27" s="143">
        <v>0</v>
      </c>
      <c r="CY27" s="143">
        <v>0</v>
      </c>
      <c r="CZ27" s="143">
        <v>0</v>
      </c>
      <c r="DA27" s="143">
        <v>0</v>
      </c>
      <c r="DB27" s="143">
        <v>0</v>
      </c>
      <c r="DC27" s="143">
        <v>0</v>
      </c>
      <c r="DD27" s="143">
        <v>0</v>
      </c>
      <c r="DE27" s="143">
        <v>0</v>
      </c>
      <c r="DF27" s="143">
        <v>0</v>
      </c>
      <c r="DG27" s="143">
        <v>0</v>
      </c>
      <c r="DH27" s="143">
        <v>0</v>
      </c>
      <c r="DI27" s="143">
        <v>0</v>
      </c>
      <c r="DJ27" s="143">
        <v>0</v>
      </c>
      <c r="DK27" s="143">
        <v>0</v>
      </c>
      <c r="DL27" s="143">
        <v>0</v>
      </c>
      <c r="DM27" s="143">
        <v>0</v>
      </c>
      <c r="DN27" s="143">
        <v>0</v>
      </c>
      <c r="DO27" s="143">
        <v>0</v>
      </c>
      <c r="DP27" s="143">
        <v>0</v>
      </c>
      <c r="DQ27" s="143">
        <v>0</v>
      </c>
      <c r="DR27" s="143">
        <v>0</v>
      </c>
      <c r="DS27" s="143">
        <v>0</v>
      </c>
      <c r="DT27" s="143">
        <v>0</v>
      </c>
      <c r="DU27" s="143">
        <v>0</v>
      </c>
      <c r="DV27" s="143">
        <v>0</v>
      </c>
      <c r="DW27" s="143">
        <v>0</v>
      </c>
      <c r="DX27" s="143">
        <v>0</v>
      </c>
      <c r="DY27" s="143">
        <v>0</v>
      </c>
      <c r="DZ27" s="143">
        <v>0</v>
      </c>
      <c r="EA27" s="143">
        <v>0</v>
      </c>
      <c r="EB27" s="143">
        <v>0</v>
      </c>
      <c r="EC27" s="143">
        <v>0</v>
      </c>
      <c r="ED27" s="143">
        <v>0</v>
      </c>
      <c r="EE27" s="143">
        <v>0</v>
      </c>
      <c r="EF27" s="143">
        <v>0</v>
      </c>
      <c r="EG27" s="143">
        <v>0</v>
      </c>
      <c r="EH27" s="143">
        <v>0</v>
      </c>
      <c r="EI27" s="143">
        <v>0</v>
      </c>
      <c r="EJ27" s="143">
        <v>0</v>
      </c>
      <c r="EK27" s="143">
        <v>0</v>
      </c>
      <c r="EL27" s="143">
        <v>0</v>
      </c>
      <c r="EM27" s="143">
        <v>0</v>
      </c>
      <c r="EN27" s="143">
        <v>61</v>
      </c>
      <c r="EO27" s="143">
        <v>22</v>
      </c>
      <c r="EP27" s="143">
        <v>109</v>
      </c>
      <c r="EQ27" s="143">
        <v>153</v>
      </c>
      <c r="ER27" s="143">
        <v>22</v>
      </c>
      <c r="ES27" s="143">
        <v>27</v>
      </c>
      <c r="ET27" s="143">
        <v>46</v>
      </c>
      <c r="EU27" s="143">
        <v>0</v>
      </c>
      <c r="EV27" s="143">
        <v>0</v>
      </c>
      <c r="EW27" s="143">
        <v>0</v>
      </c>
      <c r="EX27" s="143">
        <v>0</v>
      </c>
      <c r="EY27" s="143">
        <v>0</v>
      </c>
      <c r="EZ27" s="143">
        <v>0</v>
      </c>
      <c r="FA27" s="143">
        <v>0</v>
      </c>
      <c r="FB27" s="143">
        <v>0</v>
      </c>
      <c r="FC27" s="143">
        <v>0</v>
      </c>
      <c r="FD27" s="143">
        <v>0</v>
      </c>
      <c r="FE27" s="143">
        <v>0</v>
      </c>
      <c r="FF27" s="143">
        <v>229</v>
      </c>
      <c r="FG27" s="143">
        <v>127</v>
      </c>
      <c r="FH27" s="143">
        <v>0</v>
      </c>
      <c r="FI27" s="143">
        <v>0</v>
      </c>
      <c r="FJ27" s="143">
        <v>0</v>
      </c>
      <c r="FK27" s="143">
        <v>0</v>
      </c>
      <c r="FL27" s="143">
        <v>0</v>
      </c>
      <c r="FM27" s="144">
        <v>1402</v>
      </c>
    </row>
    <row r="28" spans="1:169" ht="18.75" customHeight="1" x14ac:dyDescent="0.25">
      <c r="A28" s="145" t="s">
        <v>522</v>
      </c>
      <c r="B28" s="144">
        <v>22</v>
      </c>
      <c r="C28" s="144">
        <v>183</v>
      </c>
      <c r="D28" s="144">
        <v>433</v>
      </c>
      <c r="E28" s="144">
        <v>44</v>
      </c>
      <c r="F28" s="144">
        <v>5</v>
      </c>
      <c r="G28" s="144">
        <v>94</v>
      </c>
      <c r="H28" s="144">
        <v>104</v>
      </c>
      <c r="I28" s="144">
        <v>33</v>
      </c>
      <c r="J28" s="144">
        <v>145</v>
      </c>
      <c r="K28" s="144">
        <v>65</v>
      </c>
      <c r="L28" s="144">
        <v>4308</v>
      </c>
      <c r="M28" s="144">
        <v>1091</v>
      </c>
      <c r="N28" s="144">
        <v>848</v>
      </c>
      <c r="O28" s="144">
        <v>619</v>
      </c>
      <c r="P28" s="144">
        <v>378</v>
      </c>
      <c r="Q28" s="144">
        <v>189</v>
      </c>
      <c r="R28" s="144">
        <v>93</v>
      </c>
      <c r="S28" s="144">
        <v>379</v>
      </c>
      <c r="T28" s="144">
        <v>237</v>
      </c>
      <c r="U28" s="144">
        <v>241</v>
      </c>
      <c r="V28" s="144">
        <v>135</v>
      </c>
      <c r="W28" s="144">
        <v>166</v>
      </c>
      <c r="X28" s="144">
        <v>38</v>
      </c>
      <c r="Y28" s="144">
        <v>31</v>
      </c>
      <c r="Z28" s="144">
        <v>239</v>
      </c>
      <c r="AA28" s="144">
        <v>126</v>
      </c>
      <c r="AB28" s="144">
        <v>117</v>
      </c>
      <c r="AC28" s="144">
        <v>61</v>
      </c>
      <c r="AD28" s="144">
        <v>149</v>
      </c>
      <c r="AE28" s="144">
        <v>68</v>
      </c>
      <c r="AF28" s="144">
        <v>207</v>
      </c>
      <c r="AG28" s="144">
        <v>39</v>
      </c>
      <c r="AH28" s="144">
        <v>80</v>
      </c>
      <c r="AI28" s="144">
        <v>106</v>
      </c>
      <c r="AJ28" s="144">
        <v>29</v>
      </c>
      <c r="AK28" s="144">
        <v>637</v>
      </c>
      <c r="AL28" s="144">
        <v>316</v>
      </c>
      <c r="AM28" s="144">
        <v>332</v>
      </c>
      <c r="AN28" s="144">
        <v>439</v>
      </c>
      <c r="AO28" s="144">
        <v>126</v>
      </c>
      <c r="AP28" s="144">
        <v>14</v>
      </c>
      <c r="AQ28" s="144">
        <v>71</v>
      </c>
      <c r="AR28" s="144">
        <v>44</v>
      </c>
      <c r="AS28" s="144">
        <v>412</v>
      </c>
      <c r="AT28" s="144">
        <v>305</v>
      </c>
      <c r="AU28" s="144">
        <v>101</v>
      </c>
      <c r="AV28" s="144">
        <v>41</v>
      </c>
      <c r="AW28" s="144">
        <v>57</v>
      </c>
      <c r="AX28" s="144">
        <v>92</v>
      </c>
      <c r="AY28" s="144">
        <v>39</v>
      </c>
      <c r="AZ28" s="144">
        <v>57</v>
      </c>
      <c r="BA28" s="144">
        <v>18</v>
      </c>
      <c r="BB28" s="144">
        <v>58</v>
      </c>
      <c r="BC28" s="144">
        <v>30</v>
      </c>
      <c r="BD28" s="144">
        <v>46</v>
      </c>
      <c r="BE28" s="144">
        <v>146</v>
      </c>
      <c r="BF28" s="144">
        <v>271</v>
      </c>
      <c r="BG28" s="144">
        <v>173</v>
      </c>
      <c r="BH28" s="144">
        <v>18</v>
      </c>
      <c r="BI28" s="144">
        <v>234</v>
      </c>
      <c r="BJ28" s="144">
        <v>289</v>
      </c>
      <c r="BK28" s="144">
        <v>101</v>
      </c>
      <c r="BL28" s="144">
        <v>141</v>
      </c>
      <c r="BM28" s="144">
        <v>141</v>
      </c>
      <c r="BN28" s="144">
        <v>186</v>
      </c>
      <c r="BO28" s="144">
        <v>86</v>
      </c>
      <c r="BP28" s="144">
        <v>77</v>
      </c>
      <c r="BQ28" s="144">
        <v>141</v>
      </c>
      <c r="BR28" s="144">
        <v>274</v>
      </c>
      <c r="BS28" s="144">
        <v>46</v>
      </c>
      <c r="BT28" s="144">
        <v>252</v>
      </c>
      <c r="BU28" s="144">
        <v>156</v>
      </c>
      <c r="BV28" s="144">
        <v>19</v>
      </c>
      <c r="BW28" s="144">
        <v>38</v>
      </c>
      <c r="BX28" s="144">
        <v>24</v>
      </c>
      <c r="BY28" s="144">
        <v>190</v>
      </c>
      <c r="BZ28" s="144">
        <v>166</v>
      </c>
      <c r="CA28" s="144">
        <v>93</v>
      </c>
      <c r="CB28" s="144">
        <v>69</v>
      </c>
      <c r="CC28" s="144">
        <v>66</v>
      </c>
      <c r="CD28" s="144">
        <v>22</v>
      </c>
      <c r="CE28" s="144">
        <v>218</v>
      </c>
      <c r="CF28" s="144">
        <v>84</v>
      </c>
      <c r="CG28" s="144">
        <v>176</v>
      </c>
      <c r="CH28" s="144">
        <v>114</v>
      </c>
      <c r="CI28" s="144">
        <v>54</v>
      </c>
      <c r="CJ28" s="144">
        <v>24</v>
      </c>
      <c r="CK28" s="144">
        <v>51</v>
      </c>
      <c r="CL28" s="144">
        <v>91</v>
      </c>
      <c r="CM28" s="144">
        <v>279</v>
      </c>
      <c r="CN28" s="144">
        <v>37</v>
      </c>
      <c r="CO28" s="144">
        <v>61</v>
      </c>
      <c r="CP28" s="144">
        <v>155</v>
      </c>
      <c r="CQ28" s="144">
        <v>65</v>
      </c>
      <c r="CR28" s="144">
        <v>267</v>
      </c>
      <c r="CS28" s="144">
        <v>211</v>
      </c>
      <c r="CT28" s="144">
        <v>200</v>
      </c>
      <c r="CU28" s="144">
        <v>116</v>
      </c>
      <c r="CV28" s="144">
        <v>150</v>
      </c>
      <c r="CW28" s="144">
        <v>250</v>
      </c>
      <c r="CX28" s="144">
        <v>34</v>
      </c>
      <c r="CY28" s="144">
        <v>65</v>
      </c>
      <c r="CZ28" s="144">
        <v>40</v>
      </c>
      <c r="DA28" s="144">
        <v>102</v>
      </c>
      <c r="DB28" s="144">
        <v>101</v>
      </c>
      <c r="DC28" s="144">
        <v>43</v>
      </c>
      <c r="DD28" s="144">
        <v>32</v>
      </c>
      <c r="DE28" s="144">
        <v>114</v>
      </c>
      <c r="DF28" s="144">
        <v>78</v>
      </c>
      <c r="DG28" s="144">
        <v>107</v>
      </c>
      <c r="DH28" s="144">
        <v>20</v>
      </c>
      <c r="DI28" s="144">
        <v>57</v>
      </c>
      <c r="DJ28" s="144">
        <v>67</v>
      </c>
      <c r="DK28" s="144">
        <v>20</v>
      </c>
      <c r="DL28" s="144">
        <v>27</v>
      </c>
      <c r="DM28" s="144">
        <v>15</v>
      </c>
      <c r="DN28" s="144">
        <v>69</v>
      </c>
      <c r="DO28" s="144">
        <v>122</v>
      </c>
      <c r="DP28" s="144">
        <v>47</v>
      </c>
      <c r="DQ28" s="144">
        <v>48</v>
      </c>
      <c r="DR28" s="144">
        <v>38</v>
      </c>
      <c r="DS28" s="144">
        <v>55</v>
      </c>
      <c r="DT28" s="144">
        <v>33</v>
      </c>
      <c r="DU28" s="144">
        <v>29</v>
      </c>
      <c r="DV28" s="144">
        <v>51</v>
      </c>
      <c r="DW28" s="144">
        <v>56</v>
      </c>
      <c r="DX28" s="144">
        <v>72</v>
      </c>
      <c r="DY28" s="144">
        <v>27</v>
      </c>
      <c r="DZ28" s="144">
        <v>5</v>
      </c>
      <c r="EA28" s="144">
        <v>55</v>
      </c>
      <c r="EB28" s="144">
        <v>87</v>
      </c>
      <c r="EC28" s="144">
        <v>109</v>
      </c>
      <c r="ED28" s="144">
        <v>68</v>
      </c>
      <c r="EE28" s="144">
        <v>45</v>
      </c>
      <c r="EF28" s="144">
        <v>54</v>
      </c>
      <c r="EG28" s="144">
        <v>39</v>
      </c>
      <c r="EH28" s="144">
        <v>32</v>
      </c>
      <c r="EI28" s="144">
        <v>42</v>
      </c>
      <c r="EJ28" s="144">
        <v>164</v>
      </c>
      <c r="EK28" s="144">
        <v>112</v>
      </c>
      <c r="EL28" s="144">
        <v>119</v>
      </c>
      <c r="EM28" s="144">
        <v>35</v>
      </c>
      <c r="EN28" s="144">
        <v>61</v>
      </c>
      <c r="EO28" s="144">
        <v>22</v>
      </c>
      <c r="EP28" s="144">
        <v>109</v>
      </c>
      <c r="EQ28" s="144">
        <v>153</v>
      </c>
      <c r="ER28" s="144">
        <v>22</v>
      </c>
      <c r="ES28" s="144">
        <v>27</v>
      </c>
      <c r="ET28" s="144">
        <v>46</v>
      </c>
      <c r="EU28" s="144">
        <v>88</v>
      </c>
      <c r="EV28" s="144">
        <v>7</v>
      </c>
      <c r="EW28" s="144">
        <v>168</v>
      </c>
      <c r="EX28" s="144">
        <v>116</v>
      </c>
      <c r="EY28" s="144">
        <v>228</v>
      </c>
      <c r="EZ28" s="144">
        <v>382</v>
      </c>
      <c r="FA28" s="144">
        <v>218</v>
      </c>
      <c r="FB28" s="144">
        <v>121</v>
      </c>
      <c r="FC28" s="144">
        <v>160</v>
      </c>
      <c r="FD28" s="144">
        <v>121</v>
      </c>
      <c r="FE28" s="144">
        <v>244</v>
      </c>
      <c r="FF28" s="144">
        <v>229</v>
      </c>
      <c r="FG28" s="144">
        <v>127</v>
      </c>
      <c r="FH28" s="144">
        <v>20</v>
      </c>
      <c r="FI28" s="144">
        <v>2</v>
      </c>
      <c r="FJ28" s="144">
        <v>25</v>
      </c>
      <c r="FK28" s="144">
        <v>240</v>
      </c>
      <c r="FL28" s="144">
        <v>438</v>
      </c>
      <c r="FM28" s="144">
        <v>26268</v>
      </c>
    </row>
    <row r="29" spans="1:169" x14ac:dyDescent="0.25">
      <c r="A29" s="146" t="s">
        <v>523</v>
      </c>
    </row>
    <row r="30" spans="1:169" x14ac:dyDescent="0.25">
      <c r="A30" s="146" t="s">
        <v>524</v>
      </c>
    </row>
    <row r="32" spans="1:169" x14ac:dyDescent="0.25">
      <c r="A32" s="137" t="s">
        <v>525</v>
      </c>
    </row>
    <row r="33" spans="1:169" x14ac:dyDescent="0.25">
      <c r="A33" s="138" t="s">
        <v>526</v>
      </c>
    </row>
    <row r="34" spans="1:169" x14ac:dyDescent="0.25">
      <c r="A34" s="139" t="s">
        <v>352</v>
      </c>
    </row>
    <row r="35" spans="1:169" ht="185.1" customHeight="1" x14ac:dyDescent="0.25">
      <c r="A35" s="147" t="s">
        <v>354</v>
      </c>
      <c r="B35" s="140" t="s">
        <v>459</v>
      </c>
      <c r="C35" s="140" t="s">
        <v>370</v>
      </c>
      <c r="D35" s="140" t="s">
        <v>355</v>
      </c>
      <c r="E35" s="140" t="s">
        <v>356</v>
      </c>
      <c r="F35" s="140" t="s">
        <v>357</v>
      </c>
      <c r="G35" s="140" t="s">
        <v>358</v>
      </c>
      <c r="H35" s="140" t="s">
        <v>359</v>
      </c>
      <c r="I35" s="140" t="s">
        <v>458</v>
      </c>
      <c r="J35" s="140" t="s">
        <v>360</v>
      </c>
      <c r="K35" s="140" t="s">
        <v>492</v>
      </c>
      <c r="L35" s="140" t="s">
        <v>361</v>
      </c>
      <c r="M35" s="140" t="s">
        <v>362</v>
      </c>
      <c r="N35" s="140" t="s">
        <v>363</v>
      </c>
      <c r="O35" s="140" t="s">
        <v>371</v>
      </c>
      <c r="P35" s="140" t="s">
        <v>372</v>
      </c>
      <c r="Q35" s="140" t="s">
        <v>374</v>
      </c>
      <c r="R35" s="140" t="s">
        <v>376</v>
      </c>
      <c r="S35" s="140" t="s">
        <v>380</v>
      </c>
      <c r="T35" s="140" t="s">
        <v>381</v>
      </c>
      <c r="U35" s="140" t="s">
        <v>382</v>
      </c>
      <c r="V35" s="140" t="s">
        <v>383</v>
      </c>
      <c r="W35" s="140" t="s">
        <v>384</v>
      </c>
      <c r="X35" s="140" t="s">
        <v>385</v>
      </c>
      <c r="Y35" s="140" t="s">
        <v>386</v>
      </c>
      <c r="Z35" s="140" t="s">
        <v>387</v>
      </c>
      <c r="AA35" s="140" t="s">
        <v>388</v>
      </c>
      <c r="AB35" s="140" t="s">
        <v>389</v>
      </c>
      <c r="AC35" s="140" t="s">
        <v>390</v>
      </c>
      <c r="AD35" s="140" t="s">
        <v>391</v>
      </c>
      <c r="AE35" s="140" t="s">
        <v>392</v>
      </c>
      <c r="AF35" s="140" t="s">
        <v>393</v>
      </c>
      <c r="AG35" s="140" t="s">
        <v>394</v>
      </c>
      <c r="AH35" s="140" t="s">
        <v>408</v>
      </c>
      <c r="AI35" s="140" t="s">
        <v>409</v>
      </c>
      <c r="AJ35" s="140" t="s">
        <v>410</v>
      </c>
      <c r="AK35" s="140" t="s">
        <v>413</v>
      </c>
      <c r="AL35" s="140" t="s">
        <v>414</v>
      </c>
      <c r="AM35" s="140" t="s">
        <v>417</v>
      </c>
      <c r="AN35" s="140" t="s">
        <v>418</v>
      </c>
      <c r="AO35" s="140" t="s">
        <v>419</v>
      </c>
      <c r="AP35" s="140" t="s">
        <v>420</v>
      </c>
      <c r="AQ35" s="140" t="s">
        <v>427</v>
      </c>
      <c r="AR35" s="140" t="s">
        <v>431</v>
      </c>
      <c r="AS35" s="140" t="s">
        <v>432</v>
      </c>
      <c r="AT35" s="140" t="s">
        <v>433</v>
      </c>
      <c r="AU35" s="140" t="s">
        <v>434</v>
      </c>
      <c r="AV35" s="140" t="s">
        <v>435</v>
      </c>
      <c r="AW35" s="140" t="s">
        <v>436</v>
      </c>
      <c r="AX35" s="140" t="s">
        <v>437</v>
      </c>
      <c r="AY35" s="140" t="s">
        <v>438</v>
      </c>
      <c r="AZ35" s="140" t="s">
        <v>439</v>
      </c>
      <c r="BA35" s="140" t="s">
        <v>440</v>
      </c>
      <c r="BB35" s="140" t="s">
        <v>441</v>
      </c>
      <c r="BC35" s="140" t="s">
        <v>455</v>
      </c>
      <c r="BD35" s="140" t="s">
        <v>456</v>
      </c>
      <c r="BE35" s="140" t="s">
        <v>460</v>
      </c>
      <c r="BF35" s="140" t="s">
        <v>461</v>
      </c>
      <c r="BG35" s="140" t="s">
        <v>490</v>
      </c>
      <c r="BH35" s="140" t="s">
        <v>469</v>
      </c>
      <c r="BI35" s="140" t="s">
        <v>472</v>
      </c>
      <c r="BJ35" s="140" t="s">
        <v>473</v>
      </c>
      <c r="BK35" s="140" t="s">
        <v>474</v>
      </c>
      <c r="BL35" s="140" t="s">
        <v>475</v>
      </c>
      <c r="BM35" s="140" t="s">
        <v>476</v>
      </c>
      <c r="BN35" s="140" t="s">
        <v>477</v>
      </c>
      <c r="BO35" s="140" t="s">
        <v>478</v>
      </c>
      <c r="BP35" s="140" t="s">
        <v>479</v>
      </c>
      <c r="BQ35" s="140" t="s">
        <v>493</v>
      </c>
      <c r="BR35" s="140" t="s">
        <v>494</v>
      </c>
      <c r="BS35" s="140" t="s">
        <v>495</v>
      </c>
      <c r="BT35" s="140" t="s">
        <v>500</v>
      </c>
      <c r="BU35" s="140" t="s">
        <v>501</v>
      </c>
      <c r="BV35" s="140" t="s">
        <v>502</v>
      </c>
      <c r="BW35" s="140" t="s">
        <v>504</v>
      </c>
      <c r="BX35" s="140" t="s">
        <v>505</v>
      </c>
      <c r="BY35" s="140" t="s">
        <v>507</v>
      </c>
      <c r="BZ35" s="140" t="s">
        <v>508</v>
      </c>
      <c r="CA35" s="140" t="s">
        <v>509</v>
      </c>
      <c r="CB35" s="140" t="s">
        <v>510</v>
      </c>
      <c r="CC35" s="140" t="s">
        <v>511</v>
      </c>
      <c r="CD35" s="140" t="s">
        <v>512</v>
      </c>
      <c r="CE35" s="140" t="s">
        <v>364</v>
      </c>
      <c r="CF35" s="140" t="s">
        <v>365</v>
      </c>
      <c r="CG35" s="140" t="s">
        <v>366</v>
      </c>
      <c r="CH35" s="140" t="s">
        <v>373</v>
      </c>
      <c r="CI35" s="140" t="s">
        <v>377</v>
      </c>
      <c r="CJ35" s="140" t="s">
        <v>378</v>
      </c>
      <c r="CK35" s="140" t="s">
        <v>379</v>
      </c>
      <c r="CL35" s="140" t="s">
        <v>395</v>
      </c>
      <c r="CM35" s="140" t="s">
        <v>396</v>
      </c>
      <c r="CN35" s="140" t="s">
        <v>397</v>
      </c>
      <c r="CO35" s="140" t="s">
        <v>398</v>
      </c>
      <c r="CP35" s="140" t="s">
        <v>399</v>
      </c>
      <c r="CQ35" s="140" t="s">
        <v>400</v>
      </c>
      <c r="CR35" s="140" t="s">
        <v>401</v>
      </c>
      <c r="CS35" s="140" t="s">
        <v>402</v>
      </c>
      <c r="CT35" s="140" t="s">
        <v>403</v>
      </c>
      <c r="CU35" s="140" t="s">
        <v>404</v>
      </c>
      <c r="CV35" s="140" t="s">
        <v>405</v>
      </c>
      <c r="CW35" s="140" t="s">
        <v>406</v>
      </c>
      <c r="CX35" s="140" t="s">
        <v>407</v>
      </c>
      <c r="CY35" s="140" t="s">
        <v>415</v>
      </c>
      <c r="CZ35" s="140" t="s">
        <v>416</v>
      </c>
      <c r="DA35" s="140" t="s">
        <v>421</v>
      </c>
      <c r="DB35" s="140" t="s">
        <v>422</v>
      </c>
      <c r="DC35" s="140" t="s">
        <v>423</v>
      </c>
      <c r="DD35" s="140" t="s">
        <v>424</v>
      </c>
      <c r="DE35" s="140" t="s">
        <v>425</v>
      </c>
      <c r="DF35" s="140" t="s">
        <v>428</v>
      </c>
      <c r="DG35" s="140" t="s">
        <v>429</v>
      </c>
      <c r="DH35" s="140" t="s">
        <v>442</v>
      </c>
      <c r="DI35" s="140" t="s">
        <v>443</v>
      </c>
      <c r="DJ35" s="140" t="s">
        <v>444</v>
      </c>
      <c r="DK35" s="140" t="s">
        <v>445</v>
      </c>
      <c r="DL35" s="140" t="s">
        <v>446</v>
      </c>
      <c r="DM35" s="140" t="s">
        <v>447</v>
      </c>
      <c r="DN35" s="140" t="s">
        <v>448</v>
      </c>
      <c r="DO35" s="140" t="s">
        <v>449</v>
      </c>
      <c r="DP35" s="140" t="s">
        <v>450</v>
      </c>
      <c r="DQ35" s="140" t="s">
        <v>451</v>
      </c>
      <c r="DR35" s="140" t="s">
        <v>452</v>
      </c>
      <c r="DS35" s="140" t="s">
        <v>457</v>
      </c>
      <c r="DT35" s="140" t="s">
        <v>462</v>
      </c>
      <c r="DU35" s="140" t="s">
        <v>463</v>
      </c>
      <c r="DV35" s="140" t="s">
        <v>464</v>
      </c>
      <c r="DW35" s="140" t="s">
        <v>465</v>
      </c>
      <c r="DX35" s="140" t="s">
        <v>466</v>
      </c>
      <c r="DY35" s="140" t="s">
        <v>467</v>
      </c>
      <c r="DZ35" s="140" t="s">
        <v>470</v>
      </c>
      <c r="EA35" s="140" t="s">
        <v>480</v>
      </c>
      <c r="EB35" s="140" t="s">
        <v>481</v>
      </c>
      <c r="EC35" s="140" t="s">
        <v>482</v>
      </c>
      <c r="ED35" s="140" t="s">
        <v>483</v>
      </c>
      <c r="EE35" s="140" t="s">
        <v>484</v>
      </c>
      <c r="EF35" s="140" t="s">
        <v>485</v>
      </c>
      <c r="EG35" s="140" t="s">
        <v>486</v>
      </c>
      <c r="EH35" s="140" t="s">
        <v>487</v>
      </c>
      <c r="EI35" s="140" t="s">
        <v>488</v>
      </c>
      <c r="EJ35" s="140" t="s">
        <v>496</v>
      </c>
      <c r="EK35" s="140" t="s">
        <v>497</v>
      </c>
      <c r="EL35" s="140" t="s">
        <v>498</v>
      </c>
      <c r="EM35" s="140" t="s">
        <v>503</v>
      </c>
      <c r="EN35" s="140" t="s">
        <v>513</v>
      </c>
      <c r="EO35" s="140" t="s">
        <v>514</v>
      </c>
      <c r="EP35" s="140" t="s">
        <v>515</v>
      </c>
      <c r="EQ35" s="140" t="s">
        <v>516</v>
      </c>
      <c r="ER35" s="140" t="s">
        <v>517</v>
      </c>
      <c r="ES35" s="140" t="s">
        <v>518</v>
      </c>
      <c r="ET35" s="140" t="s">
        <v>519</v>
      </c>
      <c r="EU35" s="140" t="s">
        <v>367</v>
      </c>
      <c r="EV35" s="140" t="s">
        <v>375</v>
      </c>
      <c r="EW35" s="140" t="s">
        <v>426</v>
      </c>
      <c r="EX35" s="140" t="s">
        <v>430</v>
      </c>
      <c r="EY35" s="140" t="s">
        <v>453</v>
      </c>
      <c r="EZ35" s="140" t="s">
        <v>454</v>
      </c>
      <c r="FA35" s="140" t="s">
        <v>468</v>
      </c>
      <c r="FB35" s="140" t="s">
        <v>491</v>
      </c>
      <c r="FC35" s="140" t="s">
        <v>489</v>
      </c>
      <c r="FD35" s="140" t="s">
        <v>499</v>
      </c>
      <c r="FE35" s="140" t="s">
        <v>506</v>
      </c>
      <c r="FF35" s="140" t="s">
        <v>520</v>
      </c>
      <c r="FG35" s="140" t="s">
        <v>521</v>
      </c>
      <c r="FH35" s="140" t="s">
        <v>471</v>
      </c>
      <c r="FI35" s="140" t="s">
        <v>368</v>
      </c>
      <c r="FJ35" s="140" t="s">
        <v>369</v>
      </c>
      <c r="FK35" s="140" t="s">
        <v>411</v>
      </c>
      <c r="FL35" s="140" t="s">
        <v>412</v>
      </c>
      <c r="FM35" s="141" t="s">
        <v>522</v>
      </c>
    </row>
    <row r="36" spans="1:169" ht="48" x14ac:dyDescent="0.25">
      <c r="A36" s="142" t="s">
        <v>355</v>
      </c>
      <c r="B36" s="143">
        <v>0</v>
      </c>
      <c r="C36" s="143">
        <v>0</v>
      </c>
      <c r="D36" s="143">
        <v>433</v>
      </c>
      <c r="E36" s="143">
        <v>0</v>
      </c>
      <c r="F36" s="143">
        <v>0</v>
      </c>
      <c r="G36" s="143">
        <v>0</v>
      </c>
      <c r="H36" s="143">
        <v>0</v>
      </c>
      <c r="I36" s="143">
        <v>0</v>
      </c>
      <c r="J36" s="143">
        <v>0</v>
      </c>
      <c r="K36" s="143">
        <v>0</v>
      </c>
      <c r="L36" s="143">
        <v>0</v>
      </c>
      <c r="M36" s="143">
        <v>0</v>
      </c>
      <c r="N36" s="143">
        <v>0</v>
      </c>
      <c r="O36" s="143">
        <v>0</v>
      </c>
      <c r="P36" s="143">
        <v>0</v>
      </c>
      <c r="Q36" s="143">
        <v>0</v>
      </c>
      <c r="R36" s="143">
        <v>0</v>
      </c>
      <c r="S36" s="143">
        <v>0</v>
      </c>
      <c r="T36" s="143">
        <v>0</v>
      </c>
      <c r="U36" s="143">
        <v>0</v>
      </c>
      <c r="V36" s="143">
        <v>0</v>
      </c>
      <c r="W36" s="143">
        <v>0</v>
      </c>
      <c r="X36" s="143">
        <v>0</v>
      </c>
      <c r="Y36" s="143">
        <v>0</v>
      </c>
      <c r="Z36" s="143">
        <v>0</v>
      </c>
      <c r="AA36" s="143">
        <v>0</v>
      </c>
      <c r="AB36" s="143">
        <v>0</v>
      </c>
      <c r="AC36" s="143">
        <v>0</v>
      </c>
      <c r="AD36" s="143">
        <v>0</v>
      </c>
      <c r="AE36" s="143">
        <v>0</v>
      </c>
      <c r="AF36" s="143">
        <v>0</v>
      </c>
      <c r="AG36" s="143">
        <v>0</v>
      </c>
      <c r="AH36" s="143">
        <v>0</v>
      </c>
      <c r="AI36" s="143">
        <v>0</v>
      </c>
      <c r="AJ36" s="143">
        <v>0</v>
      </c>
      <c r="AK36" s="143">
        <v>0</v>
      </c>
      <c r="AL36" s="143">
        <v>0</v>
      </c>
      <c r="AM36" s="143">
        <v>0</v>
      </c>
      <c r="AN36" s="143">
        <v>0</v>
      </c>
      <c r="AO36" s="143">
        <v>0</v>
      </c>
      <c r="AP36" s="143">
        <v>0</v>
      </c>
      <c r="AQ36" s="143">
        <v>0</v>
      </c>
      <c r="AR36" s="143">
        <v>0</v>
      </c>
      <c r="AS36" s="143">
        <v>0</v>
      </c>
      <c r="AT36" s="143">
        <v>0</v>
      </c>
      <c r="AU36" s="143">
        <v>0</v>
      </c>
      <c r="AV36" s="143">
        <v>0</v>
      </c>
      <c r="AW36" s="143">
        <v>0</v>
      </c>
      <c r="AX36" s="143">
        <v>0</v>
      </c>
      <c r="AY36" s="143">
        <v>0</v>
      </c>
      <c r="AZ36" s="143">
        <v>0</v>
      </c>
      <c r="BA36" s="143">
        <v>0</v>
      </c>
      <c r="BB36" s="143">
        <v>0</v>
      </c>
      <c r="BC36" s="143">
        <v>0</v>
      </c>
      <c r="BD36" s="143">
        <v>0</v>
      </c>
      <c r="BE36" s="143">
        <v>0</v>
      </c>
      <c r="BF36" s="143">
        <v>0</v>
      </c>
      <c r="BG36" s="143">
        <v>0</v>
      </c>
      <c r="BH36" s="143">
        <v>0</v>
      </c>
      <c r="BI36" s="143">
        <v>0</v>
      </c>
      <c r="BJ36" s="143">
        <v>0</v>
      </c>
      <c r="BK36" s="143">
        <v>0</v>
      </c>
      <c r="BL36" s="143">
        <v>0</v>
      </c>
      <c r="BM36" s="143">
        <v>0</v>
      </c>
      <c r="BN36" s="143">
        <v>0</v>
      </c>
      <c r="BO36" s="143">
        <v>0</v>
      </c>
      <c r="BP36" s="143">
        <v>0</v>
      </c>
      <c r="BQ36" s="143">
        <v>0</v>
      </c>
      <c r="BR36" s="143">
        <v>0</v>
      </c>
      <c r="BS36" s="143">
        <v>0</v>
      </c>
      <c r="BT36" s="143">
        <v>0</v>
      </c>
      <c r="BU36" s="143">
        <v>0</v>
      </c>
      <c r="BV36" s="143">
        <v>0</v>
      </c>
      <c r="BW36" s="143">
        <v>0</v>
      </c>
      <c r="BX36" s="143">
        <v>0</v>
      </c>
      <c r="BY36" s="143">
        <v>0</v>
      </c>
      <c r="BZ36" s="143">
        <v>0</v>
      </c>
      <c r="CA36" s="143">
        <v>0</v>
      </c>
      <c r="CB36" s="143">
        <v>0</v>
      </c>
      <c r="CC36" s="143">
        <v>0</v>
      </c>
      <c r="CD36" s="143">
        <v>0</v>
      </c>
      <c r="CE36" s="143">
        <v>0</v>
      </c>
      <c r="CF36" s="143">
        <v>0</v>
      </c>
      <c r="CG36" s="143">
        <v>0</v>
      </c>
      <c r="CH36" s="143">
        <v>0</v>
      </c>
      <c r="CI36" s="143">
        <v>0</v>
      </c>
      <c r="CJ36" s="143">
        <v>0</v>
      </c>
      <c r="CK36" s="143">
        <v>0</v>
      </c>
      <c r="CL36" s="143">
        <v>0</v>
      </c>
      <c r="CM36" s="143">
        <v>0</v>
      </c>
      <c r="CN36" s="143">
        <v>0</v>
      </c>
      <c r="CO36" s="143">
        <v>0</v>
      </c>
      <c r="CP36" s="143">
        <v>0</v>
      </c>
      <c r="CQ36" s="143">
        <v>0</v>
      </c>
      <c r="CR36" s="143">
        <v>0</v>
      </c>
      <c r="CS36" s="143">
        <v>0</v>
      </c>
      <c r="CT36" s="143">
        <v>0</v>
      </c>
      <c r="CU36" s="143">
        <v>0</v>
      </c>
      <c r="CV36" s="143">
        <v>0</v>
      </c>
      <c r="CW36" s="143">
        <v>0</v>
      </c>
      <c r="CX36" s="143">
        <v>0</v>
      </c>
      <c r="CY36" s="143">
        <v>0</v>
      </c>
      <c r="CZ36" s="143">
        <v>0</v>
      </c>
      <c r="DA36" s="143">
        <v>0</v>
      </c>
      <c r="DB36" s="143">
        <v>0</v>
      </c>
      <c r="DC36" s="143">
        <v>0</v>
      </c>
      <c r="DD36" s="143">
        <v>0</v>
      </c>
      <c r="DE36" s="143">
        <v>0</v>
      </c>
      <c r="DF36" s="143">
        <v>0</v>
      </c>
      <c r="DG36" s="143">
        <v>0</v>
      </c>
      <c r="DH36" s="143">
        <v>0</v>
      </c>
      <c r="DI36" s="143">
        <v>0</v>
      </c>
      <c r="DJ36" s="143">
        <v>0</v>
      </c>
      <c r="DK36" s="143">
        <v>0</v>
      </c>
      <c r="DL36" s="143">
        <v>0</v>
      </c>
      <c r="DM36" s="143">
        <v>0</v>
      </c>
      <c r="DN36" s="143">
        <v>0</v>
      </c>
      <c r="DO36" s="143">
        <v>0</v>
      </c>
      <c r="DP36" s="143">
        <v>0</v>
      </c>
      <c r="DQ36" s="143">
        <v>0</v>
      </c>
      <c r="DR36" s="143">
        <v>0</v>
      </c>
      <c r="DS36" s="143">
        <v>0</v>
      </c>
      <c r="DT36" s="143">
        <v>0</v>
      </c>
      <c r="DU36" s="143">
        <v>0</v>
      </c>
      <c r="DV36" s="143">
        <v>0</v>
      </c>
      <c r="DW36" s="143">
        <v>0</v>
      </c>
      <c r="DX36" s="143">
        <v>0</v>
      </c>
      <c r="DY36" s="143">
        <v>0</v>
      </c>
      <c r="DZ36" s="143">
        <v>0</v>
      </c>
      <c r="EA36" s="143">
        <v>0</v>
      </c>
      <c r="EB36" s="143">
        <v>0</v>
      </c>
      <c r="EC36" s="143">
        <v>0</v>
      </c>
      <c r="ED36" s="143">
        <v>0</v>
      </c>
      <c r="EE36" s="143">
        <v>0</v>
      </c>
      <c r="EF36" s="143">
        <v>0</v>
      </c>
      <c r="EG36" s="143">
        <v>0</v>
      </c>
      <c r="EH36" s="143">
        <v>0</v>
      </c>
      <c r="EI36" s="143">
        <v>0</v>
      </c>
      <c r="EJ36" s="143">
        <v>0</v>
      </c>
      <c r="EK36" s="143">
        <v>0</v>
      </c>
      <c r="EL36" s="143">
        <v>0</v>
      </c>
      <c r="EM36" s="143">
        <v>0</v>
      </c>
      <c r="EN36" s="143">
        <v>0</v>
      </c>
      <c r="EO36" s="143">
        <v>0</v>
      </c>
      <c r="EP36" s="143">
        <v>0</v>
      </c>
      <c r="EQ36" s="143">
        <v>0</v>
      </c>
      <c r="ER36" s="143">
        <v>0</v>
      </c>
      <c r="ES36" s="143">
        <v>0</v>
      </c>
      <c r="ET36" s="143">
        <v>0</v>
      </c>
      <c r="EU36" s="143">
        <v>0</v>
      </c>
      <c r="EV36" s="143">
        <v>0</v>
      </c>
      <c r="EW36" s="143">
        <v>0</v>
      </c>
      <c r="EX36" s="143">
        <v>0</v>
      </c>
      <c r="EY36" s="143">
        <v>0</v>
      </c>
      <c r="EZ36" s="143">
        <v>0</v>
      </c>
      <c r="FA36" s="143">
        <v>0</v>
      </c>
      <c r="FB36" s="143">
        <v>0</v>
      </c>
      <c r="FC36" s="143">
        <v>0</v>
      </c>
      <c r="FD36" s="143">
        <v>0</v>
      </c>
      <c r="FE36" s="143">
        <v>0</v>
      </c>
      <c r="FF36" s="143">
        <v>0</v>
      </c>
      <c r="FG36" s="143">
        <v>0</v>
      </c>
      <c r="FH36" s="143">
        <v>0</v>
      </c>
      <c r="FI36" s="143">
        <v>0</v>
      </c>
      <c r="FJ36" s="143">
        <v>0</v>
      </c>
      <c r="FK36" s="143">
        <v>0</v>
      </c>
      <c r="FL36" s="143">
        <v>0</v>
      </c>
      <c r="FM36" s="144">
        <v>433</v>
      </c>
    </row>
    <row r="37" spans="1:169" ht="48" x14ac:dyDescent="0.25">
      <c r="A37" s="142" t="s">
        <v>356</v>
      </c>
      <c r="B37" s="143">
        <v>0</v>
      </c>
      <c r="C37" s="143">
        <v>0</v>
      </c>
      <c r="D37" s="143">
        <v>0</v>
      </c>
      <c r="E37" s="143">
        <v>44</v>
      </c>
      <c r="F37" s="143">
        <v>0</v>
      </c>
      <c r="G37" s="143">
        <v>0</v>
      </c>
      <c r="H37" s="143">
        <v>0</v>
      </c>
      <c r="I37" s="143">
        <v>0</v>
      </c>
      <c r="J37" s="143">
        <v>0</v>
      </c>
      <c r="K37" s="143">
        <v>0</v>
      </c>
      <c r="L37" s="143">
        <v>0</v>
      </c>
      <c r="M37" s="143">
        <v>0</v>
      </c>
      <c r="N37" s="143">
        <v>0</v>
      </c>
      <c r="O37" s="143">
        <v>0</v>
      </c>
      <c r="P37" s="143">
        <v>0</v>
      </c>
      <c r="Q37" s="143">
        <v>0</v>
      </c>
      <c r="R37" s="143">
        <v>0</v>
      </c>
      <c r="S37" s="143">
        <v>0</v>
      </c>
      <c r="T37" s="143">
        <v>0</v>
      </c>
      <c r="U37" s="143">
        <v>0</v>
      </c>
      <c r="V37" s="143">
        <v>0</v>
      </c>
      <c r="W37" s="143">
        <v>0</v>
      </c>
      <c r="X37" s="143">
        <v>0</v>
      </c>
      <c r="Y37" s="143">
        <v>0</v>
      </c>
      <c r="Z37" s="143">
        <v>0</v>
      </c>
      <c r="AA37" s="143">
        <v>0</v>
      </c>
      <c r="AB37" s="143">
        <v>0</v>
      </c>
      <c r="AC37" s="143">
        <v>0</v>
      </c>
      <c r="AD37" s="143">
        <v>0</v>
      </c>
      <c r="AE37" s="143">
        <v>0</v>
      </c>
      <c r="AF37" s="143">
        <v>0</v>
      </c>
      <c r="AG37" s="143">
        <v>0</v>
      </c>
      <c r="AH37" s="143">
        <v>0</v>
      </c>
      <c r="AI37" s="143">
        <v>0</v>
      </c>
      <c r="AJ37" s="143">
        <v>0</v>
      </c>
      <c r="AK37" s="143">
        <v>0</v>
      </c>
      <c r="AL37" s="143">
        <v>0</v>
      </c>
      <c r="AM37" s="143">
        <v>0</v>
      </c>
      <c r="AN37" s="143">
        <v>0</v>
      </c>
      <c r="AO37" s="143">
        <v>0</v>
      </c>
      <c r="AP37" s="143">
        <v>0</v>
      </c>
      <c r="AQ37" s="143">
        <v>0</v>
      </c>
      <c r="AR37" s="143">
        <v>0</v>
      </c>
      <c r="AS37" s="143">
        <v>0</v>
      </c>
      <c r="AT37" s="143">
        <v>0</v>
      </c>
      <c r="AU37" s="143">
        <v>0</v>
      </c>
      <c r="AV37" s="143">
        <v>0</v>
      </c>
      <c r="AW37" s="143">
        <v>0</v>
      </c>
      <c r="AX37" s="143">
        <v>0</v>
      </c>
      <c r="AY37" s="143">
        <v>0</v>
      </c>
      <c r="AZ37" s="143">
        <v>0</v>
      </c>
      <c r="BA37" s="143">
        <v>0</v>
      </c>
      <c r="BB37" s="143">
        <v>0</v>
      </c>
      <c r="BC37" s="143">
        <v>0</v>
      </c>
      <c r="BD37" s="143">
        <v>0</v>
      </c>
      <c r="BE37" s="143">
        <v>0</v>
      </c>
      <c r="BF37" s="143">
        <v>0</v>
      </c>
      <c r="BG37" s="143">
        <v>0</v>
      </c>
      <c r="BH37" s="143">
        <v>0</v>
      </c>
      <c r="BI37" s="143">
        <v>0</v>
      </c>
      <c r="BJ37" s="143">
        <v>0</v>
      </c>
      <c r="BK37" s="143">
        <v>0</v>
      </c>
      <c r="BL37" s="143">
        <v>0</v>
      </c>
      <c r="BM37" s="143">
        <v>0</v>
      </c>
      <c r="BN37" s="143">
        <v>0</v>
      </c>
      <c r="BO37" s="143">
        <v>0</v>
      </c>
      <c r="BP37" s="143">
        <v>0</v>
      </c>
      <c r="BQ37" s="143">
        <v>0</v>
      </c>
      <c r="BR37" s="143">
        <v>0</v>
      </c>
      <c r="BS37" s="143">
        <v>0</v>
      </c>
      <c r="BT37" s="143">
        <v>0</v>
      </c>
      <c r="BU37" s="143">
        <v>0</v>
      </c>
      <c r="BV37" s="143">
        <v>0</v>
      </c>
      <c r="BW37" s="143">
        <v>0</v>
      </c>
      <c r="BX37" s="143">
        <v>0</v>
      </c>
      <c r="BY37" s="143">
        <v>0</v>
      </c>
      <c r="BZ37" s="143">
        <v>0</v>
      </c>
      <c r="CA37" s="143">
        <v>0</v>
      </c>
      <c r="CB37" s="143">
        <v>0</v>
      </c>
      <c r="CC37" s="143">
        <v>0</v>
      </c>
      <c r="CD37" s="143">
        <v>0</v>
      </c>
      <c r="CE37" s="143">
        <v>0</v>
      </c>
      <c r="CF37" s="143">
        <v>0</v>
      </c>
      <c r="CG37" s="143">
        <v>0</v>
      </c>
      <c r="CH37" s="143">
        <v>0</v>
      </c>
      <c r="CI37" s="143">
        <v>0</v>
      </c>
      <c r="CJ37" s="143">
        <v>0</v>
      </c>
      <c r="CK37" s="143">
        <v>0</v>
      </c>
      <c r="CL37" s="143">
        <v>0</v>
      </c>
      <c r="CM37" s="143">
        <v>0</v>
      </c>
      <c r="CN37" s="143">
        <v>0</v>
      </c>
      <c r="CO37" s="143">
        <v>0</v>
      </c>
      <c r="CP37" s="143">
        <v>0</v>
      </c>
      <c r="CQ37" s="143">
        <v>0</v>
      </c>
      <c r="CR37" s="143">
        <v>0</v>
      </c>
      <c r="CS37" s="143">
        <v>0</v>
      </c>
      <c r="CT37" s="143">
        <v>0</v>
      </c>
      <c r="CU37" s="143">
        <v>0</v>
      </c>
      <c r="CV37" s="143">
        <v>0</v>
      </c>
      <c r="CW37" s="143">
        <v>0</v>
      </c>
      <c r="CX37" s="143">
        <v>0</v>
      </c>
      <c r="CY37" s="143">
        <v>0</v>
      </c>
      <c r="CZ37" s="143">
        <v>0</v>
      </c>
      <c r="DA37" s="143">
        <v>0</v>
      </c>
      <c r="DB37" s="143">
        <v>0</v>
      </c>
      <c r="DC37" s="143">
        <v>0</v>
      </c>
      <c r="DD37" s="143">
        <v>0</v>
      </c>
      <c r="DE37" s="143">
        <v>0</v>
      </c>
      <c r="DF37" s="143">
        <v>0</v>
      </c>
      <c r="DG37" s="143">
        <v>0</v>
      </c>
      <c r="DH37" s="143">
        <v>0</v>
      </c>
      <c r="DI37" s="143">
        <v>0</v>
      </c>
      <c r="DJ37" s="143">
        <v>0</v>
      </c>
      <c r="DK37" s="143">
        <v>0</v>
      </c>
      <c r="DL37" s="143">
        <v>0</v>
      </c>
      <c r="DM37" s="143">
        <v>0</v>
      </c>
      <c r="DN37" s="143">
        <v>0</v>
      </c>
      <c r="DO37" s="143">
        <v>0</v>
      </c>
      <c r="DP37" s="143">
        <v>0</v>
      </c>
      <c r="DQ37" s="143">
        <v>0</v>
      </c>
      <c r="DR37" s="143">
        <v>0</v>
      </c>
      <c r="DS37" s="143">
        <v>0</v>
      </c>
      <c r="DT37" s="143">
        <v>0</v>
      </c>
      <c r="DU37" s="143">
        <v>0</v>
      </c>
      <c r="DV37" s="143">
        <v>0</v>
      </c>
      <c r="DW37" s="143">
        <v>0</v>
      </c>
      <c r="DX37" s="143">
        <v>0</v>
      </c>
      <c r="DY37" s="143">
        <v>0</v>
      </c>
      <c r="DZ37" s="143">
        <v>0</v>
      </c>
      <c r="EA37" s="143">
        <v>0</v>
      </c>
      <c r="EB37" s="143">
        <v>0</v>
      </c>
      <c r="EC37" s="143">
        <v>0</v>
      </c>
      <c r="ED37" s="143">
        <v>0</v>
      </c>
      <c r="EE37" s="143">
        <v>0</v>
      </c>
      <c r="EF37" s="143">
        <v>0</v>
      </c>
      <c r="EG37" s="143">
        <v>0</v>
      </c>
      <c r="EH37" s="143">
        <v>0</v>
      </c>
      <c r="EI37" s="143">
        <v>0</v>
      </c>
      <c r="EJ37" s="143">
        <v>0</v>
      </c>
      <c r="EK37" s="143">
        <v>0</v>
      </c>
      <c r="EL37" s="143">
        <v>0</v>
      </c>
      <c r="EM37" s="143">
        <v>0</v>
      </c>
      <c r="EN37" s="143">
        <v>0</v>
      </c>
      <c r="EO37" s="143">
        <v>0</v>
      </c>
      <c r="EP37" s="143">
        <v>0</v>
      </c>
      <c r="EQ37" s="143">
        <v>0</v>
      </c>
      <c r="ER37" s="143">
        <v>0</v>
      </c>
      <c r="ES37" s="143">
        <v>0</v>
      </c>
      <c r="ET37" s="143">
        <v>0</v>
      </c>
      <c r="EU37" s="143">
        <v>0</v>
      </c>
      <c r="EV37" s="143">
        <v>0</v>
      </c>
      <c r="EW37" s="143">
        <v>0</v>
      </c>
      <c r="EX37" s="143">
        <v>0</v>
      </c>
      <c r="EY37" s="143">
        <v>0</v>
      </c>
      <c r="EZ37" s="143">
        <v>0</v>
      </c>
      <c r="FA37" s="143">
        <v>0</v>
      </c>
      <c r="FB37" s="143">
        <v>0</v>
      </c>
      <c r="FC37" s="143">
        <v>0</v>
      </c>
      <c r="FD37" s="143">
        <v>0</v>
      </c>
      <c r="FE37" s="143">
        <v>0</v>
      </c>
      <c r="FF37" s="143">
        <v>0</v>
      </c>
      <c r="FG37" s="143">
        <v>0</v>
      </c>
      <c r="FH37" s="143">
        <v>0</v>
      </c>
      <c r="FI37" s="143">
        <v>0</v>
      </c>
      <c r="FJ37" s="143">
        <v>0</v>
      </c>
      <c r="FK37" s="143">
        <v>0</v>
      </c>
      <c r="FL37" s="143">
        <v>0</v>
      </c>
      <c r="FM37" s="144">
        <v>44</v>
      </c>
    </row>
    <row r="38" spans="1:169" ht="48" x14ac:dyDescent="0.25">
      <c r="A38" s="142" t="s">
        <v>357</v>
      </c>
      <c r="B38" s="143">
        <v>0</v>
      </c>
      <c r="C38" s="143">
        <v>0</v>
      </c>
      <c r="D38" s="143">
        <v>0</v>
      </c>
      <c r="E38" s="143">
        <v>0</v>
      </c>
      <c r="F38" s="143">
        <v>5</v>
      </c>
      <c r="G38" s="143">
        <v>0</v>
      </c>
      <c r="H38" s="143">
        <v>0</v>
      </c>
      <c r="I38" s="143">
        <v>0</v>
      </c>
      <c r="J38" s="143">
        <v>0</v>
      </c>
      <c r="K38" s="143">
        <v>0</v>
      </c>
      <c r="L38" s="143">
        <v>0</v>
      </c>
      <c r="M38" s="143">
        <v>0</v>
      </c>
      <c r="N38" s="143">
        <v>0</v>
      </c>
      <c r="O38" s="143">
        <v>0</v>
      </c>
      <c r="P38" s="143">
        <v>0</v>
      </c>
      <c r="Q38" s="143">
        <v>0</v>
      </c>
      <c r="R38" s="143">
        <v>0</v>
      </c>
      <c r="S38" s="143">
        <v>0</v>
      </c>
      <c r="T38" s="143">
        <v>0</v>
      </c>
      <c r="U38" s="143">
        <v>0</v>
      </c>
      <c r="V38" s="143">
        <v>0</v>
      </c>
      <c r="W38" s="143">
        <v>0</v>
      </c>
      <c r="X38" s="143">
        <v>0</v>
      </c>
      <c r="Y38" s="143">
        <v>0</v>
      </c>
      <c r="Z38" s="143">
        <v>0</v>
      </c>
      <c r="AA38" s="143">
        <v>0</v>
      </c>
      <c r="AB38" s="143">
        <v>0</v>
      </c>
      <c r="AC38" s="143">
        <v>0</v>
      </c>
      <c r="AD38" s="143">
        <v>0</v>
      </c>
      <c r="AE38" s="143">
        <v>0</v>
      </c>
      <c r="AF38" s="143">
        <v>0</v>
      </c>
      <c r="AG38" s="143">
        <v>0</v>
      </c>
      <c r="AH38" s="143">
        <v>0</v>
      </c>
      <c r="AI38" s="143">
        <v>0</v>
      </c>
      <c r="AJ38" s="143">
        <v>0</v>
      </c>
      <c r="AK38" s="143">
        <v>0</v>
      </c>
      <c r="AL38" s="143">
        <v>0</v>
      </c>
      <c r="AM38" s="143">
        <v>0</v>
      </c>
      <c r="AN38" s="143">
        <v>0</v>
      </c>
      <c r="AO38" s="143">
        <v>0</v>
      </c>
      <c r="AP38" s="143">
        <v>0</v>
      </c>
      <c r="AQ38" s="143">
        <v>0</v>
      </c>
      <c r="AR38" s="143">
        <v>0</v>
      </c>
      <c r="AS38" s="143">
        <v>0</v>
      </c>
      <c r="AT38" s="143">
        <v>0</v>
      </c>
      <c r="AU38" s="143">
        <v>0</v>
      </c>
      <c r="AV38" s="143">
        <v>0</v>
      </c>
      <c r="AW38" s="143">
        <v>0</v>
      </c>
      <c r="AX38" s="143">
        <v>0</v>
      </c>
      <c r="AY38" s="143">
        <v>0</v>
      </c>
      <c r="AZ38" s="143">
        <v>0</v>
      </c>
      <c r="BA38" s="143">
        <v>0</v>
      </c>
      <c r="BB38" s="143">
        <v>0</v>
      </c>
      <c r="BC38" s="143">
        <v>0</v>
      </c>
      <c r="BD38" s="143">
        <v>0</v>
      </c>
      <c r="BE38" s="143">
        <v>0</v>
      </c>
      <c r="BF38" s="143">
        <v>0</v>
      </c>
      <c r="BG38" s="143">
        <v>0</v>
      </c>
      <c r="BH38" s="143">
        <v>0</v>
      </c>
      <c r="BI38" s="143">
        <v>0</v>
      </c>
      <c r="BJ38" s="143">
        <v>0</v>
      </c>
      <c r="BK38" s="143">
        <v>0</v>
      </c>
      <c r="BL38" s="143">
        <v>0</v>
      </c>
      <c r="BM38" s="143">
        <v>0</v>
      </c>
      <c r="BN38" s="143">
        <v>0</v>
      </c>
      <c r="BO38" s="143">
        <v>0</v>
      </c>
      <c r="BP38" s="143">
        <v>0</v>
      </c>
      <c r="BQ38" s="143">
        <v>0</v>
      </c>
      <c r="BR38" s="143">
        <v>0</v>
      </c>
      <c r="BS38" s="143">
        <v>0</v>
      </c>
      <c r="BT38" s="143">
        <v>0</v>
      </c>
      <c r="BU38" s="143">
        <v>0</v>
      </c>
      <c r="BV38" s="143">
        <v>0</v>
      </c>
      <c r="BW38" s="143">
        <v>0</v>
      </c>
      <c r="BX38" s="143">
        <v>0</v>
      </c>
      <c r="BY38" s="143">
        <v>0</v>
      </c>
      <c r="BZ38" s="143">
        <v>0</v>
      </c>
      <c r="CA38" s="143">
        <v>0</v>
      </c>
      <c r="CB38" s="143">
        <v>0</v>
      </c>
      <c r="CC38" s="143">
        <v>0</v>
      </c>
      <c r="CD38" s="143">
        <v>0</v>
      </c>
      <c r="CE38" s="143">
        <v>0</v>
      </c>
      <c r="CF38" s="143">
        <v>0</v>
      </c>
      <c r="CG38" s="143">
        <v>0</v>
      </c>
      <c r="CH38" s="143">
        <v>0</v>
      </c>
      <c r="CI38" s="143">
        <v>0</v>
      </c>
      <c r="CJ38" s="143">
        <v>0</v>
      </c>
      <c r="CK38" s="143">
        <v>0</v>
      </c>
      <c r="CL38" s="143">
        <v>0</v>
      </c>
      <c r="CM38" s="143">
        <v>0</v>
      </c>
      <c r="CN38" s="143">
        <v>0</v>
      </c>
      <c r="CO38" s="143">
        <v>0</v>
      </c>
      <c r="CP38" s="143">
        <v>0</v>
      </c>
      <c r="CQ38" s="143">
        <v>0</v>
      </c>
      <c r="CR38" s="143">
        <v>0</v>
      </c>
      <c r="CS38" s="143">
        <v>0</v>
      </c>
      <c r="CT38" s="143">
        <v>0</v>
      </c>
      <c r="CU38" s="143">
        <v>0</v>
      </c>
      <c r="CV38" s="143">
        <v>0</v>
      </c>
      <c r="CW38" s="143">
        <v>0</v>
      </c>
      <c r="CX38" s="143">
        <v>0</v>
      </c>
      <c r="CY38" s="143">
        <v>0</v>
      </c>
      <c r="CZ38" s="143">
        <v>0</v>
      </c>
      <c r="DA38" s="143">
        <v>0</v>
      </c>
      <c r="DB38" s="143">
        <v>0</v>
      </c>
      <c r="DC38" s="143">
        <v>0</v>
      </c>
      <c r="DD38" s="143">
        <v>0</v>
      </c>
      <c r="DE38" s="143">
        <v>0</v>
      </c>
      <c r="DF38" s="143">
        <v>0</v>
      </c>
      <c r="DG38" s="143">
        <v>0</v>
      </c>
      <c r="DH38" s="143">
        <v>0</v>
      </c>
      <c r="DI38" s="143">
        <v>0</v>
      </c>
      <c r="DJ38" s="143">
        <v>0</v>
      </c>
      <c r="DK38" s="143">
        <v>0</v>
      </c>
      <c r="DL38" s="143">
        <v>0</v>
      </c>
      <c r="DM38" s="143">
        <v>0</v>
      </c>
      <c r="DN38" s="143">
        <v>0</v>
      </c>
      <c r="DO38" s="143">
        <v>0</v>
      </c>
      <c r="DP38" s="143">
        <v>0</v>
      </c>
      <c r="DQ38" s="143">
        <v>0</v>
      </c>
      <c r="DR38" s="143">
        <v>0</v>
      </c>
      <c r="DS38" s="143">
        <v>0</v>
      </c>
      <c r="DT38" s="143">
        <v>0</v>
      </c>
      <c r="DU38" s="143">
        <v>0</v>
      </c>
      <c r="DV38" s="143">
        <v>0</v>
      </c>
      <c r="DW38" s="143">
        <v>0</v>
      </c>
      <c r="DX38" s="143">
        <v>0</v>
      </c>
      <c r="DY38" s="143">
        <v>0</v>
      </c>
      <c r="DZ38" s="143">
        <v>0</v>
      </c>
      <c r="EA38" s="143">
        <v>0</v>
      </c>
      <c r="EB38" s="143">
        <v>0</v>
      </c>
      <c r="EC38" s="143">
        <v>0</v>
      </c>
      <c r="ED38" s="143">
        <v>0</v>
      </c>
      <c r="EE38" s="143">
        <v>0</v>
      </c>
      <c r="EF38" s="143">
        <v>0</v>
      </c>
      <c r="EG38" s="143">
        <v>0</v>
      </c>
      <c r="EH38" s="143">
        <v>0</v>
      </c>
      <c r="EI38" s="143">
        <v>0</v>
      </c>
      <c r="EJ38" s="143">
        <v>0</v>
      </c>
      <c r="EK38" s="143">
        <v>0</v>
      </c>
      <c r="EL38" s="143">
        <v>0</v>
      </c>
      <c r="EM38" s="143">
        <v>0</v>
      </c>
      <c r="EN38" s="143">
        <v>0</v>
      </c>
      <c r="EO38" s="143">
        <v>0</v>
      </c>
      <c r="EP38" s="143">
        <v>0</v>
      </c>
      <c r="EQ38" s="143">
        <v>0</v>
      </c>
      <c r="ER38" s="143">
        <v>0</v>
      </c>
      <c r="ES38" s="143">
        <v>0</v>
      </c>
      <c r="ET38" s="143">
        <v>0</v>
      </c>
      <c r="EU38" s="143">
        <v>0</v>
      </c>
      <c r="EV38" s="143">
        <v>0</v>
      </c>
      <c r="EW38" s="143">
        <v>0</v>
      </c>
      <c r="EX38" s="143">
        <v>0</v>
      </c>
      <c r="EY38" s="143">
        <v>0</v>
      </c>
      <c r="EZ38" s="143">
        <v>0</v>
      </c>
      <c r="FA38" s="143">
        <v>0</v>
      </c>
      <c r="FB38" s="143">
        <v>0</v>
      </c>
      <c r="FC38" s="143">
        <v>0</v>
      </c>
      <c r="FD38" s="143">
        <v>0</v>
      </c>
      <c r="FE38" s="143">
        <v>0</v>
      </c>
      <c r="FF38" s="143">
        <v>0</v>
      </c>
      <c r="FG38" s="143">
        <v>0</v>
      </c>
      <c r="FH38" s="143">
        <v>0</v>
      </c>
      <c r="FI38" s="143">
        <v>0</v>
      </c>
      <c r="FJ38" s="143">
        <v>0</v>
      </c>
      <c r="FK38" s="143">
        <v>0</v>
      </c>
      <c r="FL38" s="143">
        <v>0</v>
      </c>
      <c r="FM38" s="144">
        <v>5</v>
      </c>
    </row>
    <row r="39" spans="1:169" ht="48" x14ac:dyDescent="0.25">
      <c r="A39" s="142" t="s">
        <v>358</v>
      </c>
      <c r="B39" s="143">
        <v>0</v>
      </c>
      <c r="C39" s="143">
        <v>0</v>
      </c>
      <c r="D39" s="143">
        <v>0</v>
      </c>
      <c r="E39" s="143">
        <v>0</v>
      </c>
      <c r="F39" s="143">
        <v>0</v>
      </c>
      <c r="G39" s="143">
        <v>94</v>
      </c>
      <c r="H39" s="143">
        <v>0</v>
      </c>
      <c r="I39" s="143">
        <v>0</v>
      </c>
      <c r="J39" s="143">
        <v>0</v>
      </c>
      <c r="K39" s="143">
        <v>0</v>
      </c>
      <c r="L39" s="143">
        <v>0</v>
      </c>
      <c r="M39" s="143">
        <v>0</v>
      </c>
      <c r="N39" s="143">
        <v>0</v>
      </c>
      <c r="O39" s="143">
        <v>0</v>
      </c>
      <c r="P39" s="143">
        <v>0</v>
      </c>
      <c r="Q39" s="143">
        <v>0</v>
      </c>
      <c r="R39" s="143">
        <v>0</v>
      </c>
      <c r="S39" s="143">
        <v>0</v>
      </c>
      <c r="T39" s="143">
        <v>0</v>
      </c>
      <c r="U39" s="143">
        <v>0</v>
      </c>
      <c r="V39" s="143">
        <v>0</v>
      </c>
      <c r="W39" s="143">
        <v>0</v>
      </c>
      <c r="X39" s="143">
        <v>0</v>
      </c>
      <c r="Y39" s="143">
        <v>0</v>
      </c>
      <c r="Z39" s="143">
        <v>0</v>
      </c>
      <c r="AA39" s="143">
        <v>0</v>
      </c>
      <c r="AB39" s="143">
        <v>0</v>
      </c>
      <c r="AC39" s="143">
        <v>0</v>
      </c>
      <c r="AD39" s="143">
        <v>0</v>
      </c>
      <c r="AE39" s="143">
        <v>0</v>
      </c>
      <c r="AF39" s="143">
        <v>0</v>
      </c>
      <c r="AG39" s="143">
        <v>0</v>
      </c>
      <c r="AH39" s="143">
        <v>0</v>
      </c>
      <c r="AI39" s="143">
        <v>0</v>
      </c>
      <c r="AJ39" s="143">
        <v>0</v>
      </c>
      <c r="AK39" s="143">
        <v>0</v>
      </c>
      <c r="AL39" s="143">
        <v>0</v>
      </c>
      <c r="AM39" s="143">
        <v>0</v>
      </c>
      <c r="AN39" s="143">
        <v>0</v>
      </c>
      <c r="AO39" s="143">
        <v>0</v>
      </c>
      <c r="AP39" s="143">
        <v>0</v>
      </c>
      <c r="AQ39" s="143">
        <v>0</v>
      </c>
      <c r="AR39" s="143">
        <v>0</v>
      </c>
      <c r="AS39" s="143">
        <v>0</v>
      </c>
      <c r="AT39" s="143">
        <v>0</v>
      </c>
      <c r="AU39" s="143">
        <v>0</v>
      </c>
      <c r="AV39" s="143">
        <v>0</v>
      </c>
      <c r="AW39" s="143">
        <v>0</v>
      </c>
      <c r="AX39" s="143">
        <v>0</v>
      </c>
      <c r="AY39" s="143">
        <v>0</v>
      </c>
      <c r="AZ39" s="143">
        <v>0</v>
      </c>
      <c r="BA39" s="143">
        <v>0</v>
      </c>
      <c r="BB39" s="143">
        <v>0</v>
      </c>
      <c r="BC39" s="143">
        <v>0</v>
      </c>
      <c r="BD39" s="143">
        <v>0</v>
      </c>
      <c r="BE39" s="143">
        <v>0</v>
      </c>
      <c r="BF39" s="143">
        <v>0</v>
      </c>
      <c r="BG39" s="143">
        <v>0</v>
      </c>
      <c r="BH39" s="143">
        <v>0</v>
      </c>
      <c r="BI39" s="143">
        <v>0</v>
      </c>
      <c r="BJ39" s="143">
        <v>0</v>
      </c>
      <c r="BK39" s="143">
        <v>0</v>
      </c>
      <c r="BL39" s="143">
        <v>0</v>
      </c>
      <c r="BM39" s="143">
        <v>0</v>
      </c>
      <c r="BN39" s="143">
        <v>0</v>
      </c>
      <c r="BO39" s="143">
        <v>0</v>
      </c>
      <c r="BP39" s="143">
        <v>0</v>
      </c>
      <c r="BQ39" s="143">
        <v>0</v>
      </c>
      <c r="BR39" s="143">
        <v>0</v>
      </c>
      <c r="BS39" s="143">
        <v>0</v>
      </c>
      <c r="BT39" s="143">
        <v>0</v>
      </c>
      <c r="BU39" s="143">
        <v>0</v>
      </c>
      <c r="BV39" s="143">
        <v>0</v>
      </c>
      <c r="BW39" s="143">
        <v>0</v>
      </c>
      <c r="BX39" s="143">
        <v>0</v>
      </c>
      <c r="BY39" s="143">
        <v>0</v>
      </c>
      <c r="BZ39" s="143">
        <v>0</v>
      </c>
      <c r="CA39" s="143">
        <v>0</v>
      </c>
      <c r="CB39" s="143">
        <v>0</v>
      </c>
      <c r="CC39" s="143">
        <v>0</v>
      </c>
      <c r="CD39" s="143">
        <v>0</v>
      </c>
      <c r="CE39" s="143">
        <v>0</v>
      </c>
      <c r="CF39" s="143">
        <v>0</v>
      </c>
      <c r="CG39" s="143">
        <v>0</v>
      </c>
      <c r="CH39" s="143">
        <v>0</v>
      </c>
      <c r="CI39" s="143">
        <v>0</v>
      </c>
      <c r="CJ39" s="143">
        <v>0</v>
      </c>
      <c r="CK39" s="143">
        <v>0</v>
      </c>
      <c r="CL39" s="143">
        <v>0</v>
      </c>
      <c r="CM39" s="143">
        <v>0</v>
      </c>
      <c r="CN39" s="143">
        <v>0</v>
      </c>
      <c r="CO39" s="143">
        <v>0</v>
      </c>
      <c r="CP39" s="143">
        <v>0</v>
      </c>
      <c r="CQ39" s="143">
        <v>0</v>
      </c>
      <c r="CR39" s="143">
        <v>0</v>
      </c>
      <c r="CS39" s="143">
        <v>0</v>
      </c>
      <c r="CT39" s="143">
        <v>0</v>
      </c>
      <c r="CU39" s="143">
        <v>0</v>
      </c>
      <c r="CV39" s="143">
        <v>0</v>
      </c>
      <c r="CW39" s="143">
        <v>0</v>
      </c>
      <c r="CX39" s="143">
        <v>0</v>
      </c>
      <c r="CY39" s="143">
        <v>0</v>
      </c>
      <c r="CZ39" s="143">
        <v>0</v>
      </c>
      <c r="DA39" s="143">
        <v>0</v>
      </c>
      <c r="DB39" s="143">
        <v>0</v>
      </c>
      <c r="DC39" s="143">
        <v>0</v>
      </c>
      <c r="DD39" s="143">
        <v>0</v>
      </c>
      <c r="DE39" s="143">
        <v>0</v>
      </c>
      <c r="DF39" s="143">
        <v>0</v>
      </c>
      <c r="DG39" s="143">
        <v>0</v>
      </c>
      <c r="DH39" s="143">
        <v>0</v>
      </c>
      <c r="DI39" s="143">
        <v>0</v>
      </c>
      <c r="DJ39" s="143">
        <v>0</v>
      </c>
      <c r="DK39" s="143">
        <v>0</v>
      </c>
      <c r="DL39" s="143">
        <v>0</v>
      </c>
      <c r="DM39" s="143">
        <v>0</v>
      </c>
      <c r="DN39" s="143">
        <v>0</v>
      </c>
      <c r="DO39" s="143">
        <v>0</v>
      </c>
      <c r="DP39" s="143">
        <v>0</v>
      </c>
      <c r="DQ39" s="143">
        <v>0</v>
      </c>
      <c r="DR39" s="143">
        <v>0</v>
      </c>
      <c r="DS39" s="143">
        <v>0</v>
      </c>
      <c r="DT39" s="143">
        <v>0</v>
      </c>
      <c r="DU39" s="143">
        <v>0</v>
      </c>
      <c r="DV39" s="143">
        <v>0</v>
      </c>
      <c r="DW39" s="143">
        <v>0</v>
      </c>
      <c r="DX39" s="143">
        <v>0</v>
      </c>
      <c r="DY39" s="143">
        <v>0</v>
      </c>
      <c r="DZ39" s="143">
        <v>0</v>
      </c>
      <c r="EA39" s="143">
        <v>0</v>
      </c>
      <c r="EB39" s="143">
        <v>0</v>
      </c>
      <c r="EC39" s="143">
        <v>0</v>
      </c>
      <c r="ED39" s="143">
        <v>0</v>
      </c>
      <c r="EE39" s="143">
        <v>0</v>
      </c>
      <c r="EF39" s="143">
        <v>0</v>
      </c>
      <c r="EG39" s="143">
        <v>0</v>
      </c>
      <c r="EH39" s="143">
        <v>0</v>
      </c>
      <c r="EI39" s="143">
        <v>0</v>
      </c>
      <c r="EJ39" s="143">
        <v>0</v>
      </c>
      <c r="EK39" s="143">
        <v>0</v>
      </c>
      <c r="EL39" s="143">
        <v>0</v>
      </c>
      <c r="EM39" s="143">
        <v>0</v>
      </c>
      <c r="EN39" s="143">
        <v>0</v>
      </c>
      <c r="EO39" s="143">
        <v>0</v>
      </c>
      <c r="EP39" s="143">
        <v>0</v>
      </c>
      <c r="EQ39" s="143">
        <v>0</v>
      </c>
      <c r="ER39" s="143">
        <v>0</v>
      </c>
      <c r="ES39" s="143">
        <v>0</v>
      </c>
      <c r="ET39" s="143">
        <v>0</v>
      </c>
      <c r="EU39" s="143">
        <v>0</v>
      </c>
      <c r="EV39" s="143">
        <v>0</v>
      </c>
      <c r="EW39" s="143">
        <v>0</v>
      </c>
      <c r="EX39" s="143">
        <v>0</v>
      </c>
      <c r="EY39" s="143">
        <v>0</v>
      </c>
      <c r="EZ39" s="143">
        <v>0</v>
      </c>
      <c r="FA39" s="143">
        <v>0</v>
      </c>
      <c r="FB39" s="143">
        <v>0</v>
      </c>
      <c r="FC39" s="143">
        <v>0</v>
      </c>
      <c r="FD39" s="143">
        <v>0</v>
      </c>
      <c r="FE39" s="143">
        <v>0</v>
      </c>
      <c r="FF39" s="143">
        <v>0</v>
      </c>
      <c r="FG39" s="143">
        <v>0</v>
      </c>
      <c r="FH39" s="143">
        <v>0</v>
      </c>
      <c r="FI39" s="143">
        <v>0</v>
      </c>
      <c r="FJ39" s="143">
        <v>0</v>
      </c>
      <c r="FK39" s="143">
        <v>0</v>
      </c>
      <c r="FL39" s="143">
        <v>0</v>
      </c>
      <c r="FM39" s="144">
        <v>94</v>
      </c>
    </row>
    <row r="40" spans="1:169" ht="72" x14ac:dyDescent="0.25">
      <c r="A40" s="142" t="s">
        <v>359</v>
      </c>
      <c r="B40" s="143">
        <v>0</v>
      </c>
      <c r="C40" s="143">
        <v>0</v>
      </c>
      <c r="D40" s="143">
        <v>0</v>
      </c>
      <c r="E40" s="143">
        <v>0</v>
      </c>
      <c r="F40" s="143">
        <v>0</v>
      </c>
      <c r="G40" s="143">
        <v>0</v>
      </c>
      <c r="H40" s="143">
        <v>104</v>
      </c>
      <c r="I40" s="143">
        <v>0</v>
      </c>
      <c r="J40" s="143">
        <v>0</v>
      </c>
      <c r="K40" s="143">
        <v>0</v>
      </c>
      <c r="L40" s="143">
        <v>0</v>
      </c>
      <c r="M40" s="143">
        <v>0</v>
      </c>
      <c r="N40" s="143">
        <v>0</v>
      </c>
      <c r="O40" s="143">
        <v>0</v>
      </c>
      <c r="P40" s="143">
        <v>0</v>
      </c>
      <c r="Q40" s="143">
        <v>0</v>
      </c>
      <c r="R40" s="143">
        <v>0</v>
      </c>
      <c r="S40" s="143">
        <v>0</v>
      </c>
      <c r="T40" s="143">
        <v>0</v>
      </c>
      <c r="U40" s="143">
        <v>0</v>
      </c>
      <c r="V40" s="143">
        <v>0</v>
      </c>
      <c r="W40" s="143">
        <v>0</v>
      </c>
      <c r="X40" s="143">
        <v>0</v>
      </c>
      <c r="Y40" s="143">
        <v>0</v>
      </c>
      <c r="Z40" s="143">
        <v>0</v>
      </c>
      <c r="AA40" s="143">
        <v>0</v>
      </c>
      <c r="AB40" s="143">
        <v>0</v>
      </c>
      <c r="AC40" s="143">
        <v>0</v>
      </c>
      <c r="AD40" s="143">
        <v>0</v>
      </c>
      <c r="AE40" s="143">
        <v>0</v>
      </c>
      <c r="AF40" s="143">
        <v>0</v>
      </c>
      <c r="AG40" s="143">
        <v>0</v>
      </c>
      <c r="AH40" s="143">
        <v>0</v>
      </c>
      <c r="AI40" s="143">
        <v>0</v>
      </c>
      <c r="AJ40" s="143">
        <v>0</v>
      </c>
      <c r="AK40" s="143">
        <v>0</v>
      </c>
      <c r="AL40" s="143">
        <v>0</v>
      </c>
      <c r="AM40" s="143">
        <v>0</v>
      </c>
      <c r="AN40" s="143">
        <v>0</v>
      </c>
      <c r="AO40" s="143">
        <v>0</v>
      </c>
      <c r="AP40" s="143">
        <v>0</v>
      </c>
      <c r="AQ40" s="143">
        <v>0</v>
      </c>
      <c r="AR40" s="143">
        <v>0</v>
      </c>
      <c r="AS40" s="143">
        <v>0</v>
      </c>
      <c r="AT40" s="143">
        <v>0</v>
      </c>
      <c r="AU40" s="143">
        <v>0</v>
      </c>
      <c r="AV40" s="143">
        <v>0</v>
      </c>
      <c r="AW40" s="143">
        <v>0</v>
      </c>
      <c r="AX40" s="143">
        <v>0</v>
      </c>
      <c r="AY40" s="143">
        <v>0</v>
      </c>
      <c r="AZ40" s="143">
        <v>0</v>
      </c>
      <c r="BA40" s="143">
        <v>0</v>
      </c>
      <c r="BB40" s="143">
        <v>0</v>
      </c>
      <c r="BC40" s="143">
        <v>0</v>
      </c>
      <c r="BD40" s="143">
        <v>0</v>
      </c>
      <c r="BE40" s="143">
        <v>0</v>
      </c>
      <c r="BF40" s="143">
        <v>0</v>
      </c>
      <c r="BG40" s="143">
        <v>0</v>
      </c>
      <c r="BH40" s="143">
        <v>0</v>
      </c>
      <c r="BI40" s="143">
        <v>0</v>
      </c>
      <c r="BJ40" s="143">
        <v>0</v>
      </c>
      <c r="BK40" s="143">
        <v>0</v>
      </c>
      <c r="BL40" s="143">
        <v>0</v>
      </c>
      <c r="BM40" s="143">
        <v>0</v>
      </c>
      <c r="BN40" s="143">
        <v>0</v>
      </c>
      <c r="BO40" s="143">
        <v>0</v>
      </c>
      <c r="BP40" s="143">
        <v>0</v>
      </c>
      <c r="BQ40" s="143">
        <v>0</v>
      </c>
      <c r="BR40" s="143">
        <v>0</v>
      </c>
      <c r="BS40" s="143">
        <v>0</v>
      </c>
      <c r="BT40" s="143">
        <v>0</v>
      </c>
      <c r="BU40" s="143">
        <v>0</v>
      </c>
      <c r="BV40" s="143">
        <v>0</v>
      </c>
      <c r="BW40" s="143">
        <v>0</v>
      </c>
      <c r="BX40" s="143">
        <v>0</v>
      </c>
      <c r="BY40" s="143">
        <v>0</v>
      </c>
      <c r="BZ40" s="143">
        <v>0</v>
      </c>
      <c r="CA40" s="143">
        <v>0</v>
      </c>
      <c r="CB40" s="143">
        <v>0</v>
      </c>
      <c r="CC40" s="143">
        <v>0</v>
      </c>
      <c r="CD40" s="143">
        <v>0</v>
      </c>
      <c r="CE40" s="143">
        <v>0</v>
      </c>
      <c r="CF40" s="143">
        <v>0</v>
      </c>
      <c r="CG40" s="143">
        <v>0</v>
      </c>
      <c r="CH40" s="143">
        <v>0</v>
      </c>
      <c r="CI40" s="143">
        <v>0</v>
      </c>
      <c r="CJ40" s="143">
        <v>0</v>
      </c>
      <c r="CK40" s="143">
        <v>0</v>
      </c>
      <c r="CL40" s="143">
        <v>0</v>
      </c>
      <c r="CM40" s="143">
        <v>0</v>
      </c>
      <c r="CN40" s="143">
        <v>0</v>
      </c>
      <c r="CO40" s="143">
        <v>0</v>
      </c>
      <c r="CP40" s="143">
        <v>0</v>
      </c>
      <c r="CQ40" s="143">
        <v>0</v>
      </c>
      <c r="CR40" s="143">
        <v>0</v>
      </c>
      <c r="CS40" s="143">
        <v>0</v>
      </c>
      <c r="CT40" s="143">
        <v>0</v>
      </c>
      <c r="CU40" s="143">
        <v>0</v>
      </c>
      <c r="CV40" s="143">
        <v>0</v>
      </c>
      <c r="CW40" s="143">
        <v>0</v>
      </c>
      <c r="CX40" s="143">
        <v>0</v>
      </c>
      <c r="CY40" s="143">
        <v>0</v>
      </c>
      <c r="CZ40" s="143">
        <v>0</v>
      </c>
      <c r="DA40" s="143">
        <v>0</v>
      </c>
      <c r="DB40" s="143">
        <v>0</v>
      </c>
      <c r="DC40" s="143">
        <v>0</v>
      </c>
      <c r="DD40" s="143">
        <v>0</v>
      </c>
      <c r="DE40" s="143">
        <v>0</v>
      </c>
      <c r="DF40" s="143">
        <v>0</v>
      </c>
      <c r="DG40" s="143">
        <v>0</v>
      </c>
      <c r="DH40" s="143">
        <v>0</v>
      </c>
      <c r="DI40" s="143">
        <v>0</v>
      </c>
      <c r="DJ40" s="143">
        <v>0</v>
      </c>
      <c r="DK40" s="143">
        <v>0</v>
      </c>
      <c r="DL40" s="143">
        <v>0</v>
      </c>
      <c r="DM40" s="143">
        <v>0</v>
      </c>
      <c r="DN40" s="143">
        <v>0</v>
      </c>
      <c r="DO40" s="143">
        <v>0</v>
      </c>
      <c r="DP40" s="143">
        <v>0</v>
      </c>
      <c r="DQ40" s="143">
        <v>0</v>
      </c>
      <c r="DR40" s="143">
        <v>0</v>
      </c>
      <c r="DS40" s="143">
        <v>0</v>
      </c>
      <c r="DT40" s="143">
        <v>0</v>
      </c>
      <c r="DU40" s="143">
        <v>0</v>
      </c>
      <c r="DV40" s="143">
        <v>0</v>
      </c>
      <c r="DW40" s="143">
        <v>0</v>
      </c>
      <c r="DX40" s="143">
        <v>0</v>
      </c>
      <c r="DY40" s="143">
        <v>0</v>
      </c>
      <c r="DZ40" s="143">
        <v>0</v>
      </c>
      <c r="EA40" s="143">
        <v>0</v>
      </c>
      <c r="EB40" s="143">
        <v>0</v>
      </c>
      <c r="EC40" s="143">
        <v>0</v>
      </c>
      <c r="ED40" s="143">
        <v>0</v>
      </c>
      <c r="EE40" s="143">
        <v>0</v>
      </c>
      <c r="EF40" s="143">
        <v>0</v>
      </c>
      <c r="EG40" s="143">
        <v>0</v>
      </c>
      <c r="EH40" s="143">
        <v>0</v>
      </c>
      <c r="EI40" s="143">
        <v>0</v>
      </c>
      <c r="EJ40" s="143">
        <v>0</v>
      </c>
      <c r="EK40" s="143">
        <v>0</v>
      </c>
      <c r="EL40" s="143">
        <v>0</v>
      </c>
      <c r="EM40" s="143">
        <v>0</v>
      </c>
      <c r="EN40" s="143">
        <v>0</v>
      </c>
      <c r="EO40" s="143">
        <v>0</v>
      </c>
      <c r="EP40" s="143">
        <v>0</v>
      </c>
      <c r="EQ40" s="143">
        <v>0</v>
      </c>
      <c r="ER40" s="143">
        <v>0</v>
      </c>
      <c r="ES40" s="143">
        <v>0</v>
      </c>
      <c r="ET40" s="143">
        <v>0</v>
      </c>
      <c r="EU40" s="143">
        <v>0</v>
      </c>
      <c r="EV40" s="143">
        <v>0</v>
      </c>
      <c r="EW40" s="143">
        <v>0</v>
      </c>
      <c r="EX40" s="143">
        <v>0</v>
      </c>
      <c r="EY40" s="143">
        <v>0</v>
      </c>
      <c r="EZ40" s="143">
        <v>0</v>
      </c>
      <c r="FA40" s="143">
        <v>0</v>
      </c>
      <c r="FB40" s="143">
        <v>0</v>
      </c>
      <c r="FC40" s="143">
        <v>0</v>
      </c>
      <c r="FD40" s="143">
        <v>0</v>
      </c>
      <c r="FE40" s="143">
        <v>0</v>
      </c>
      <c r="FF40" s="143">
        <v>0</v>
      </c>
      <c r="FG40" s="143">
        <v>0</v>
      </c>
      <c r="FH40" s="143">
        <v>0</v>
      </c>
      <c r="FI40" s="143">
        <v>0</v>
      </c>
      <c r="FJ40" s="143">
        <v>0</v>
      </c>
      <c r="FK40" s="143">
        <v>0</v>
      </c>
      <c r="FL40" s="143">
        <v>0</v>
      </c>
      <c r="FM40" s="144">
        <v>104</v>
      </c>
    </row>
    <row r="41" spans="1:169" ht="48" x14ac:dyDescent="0.25">
      <c r="A41" s="142" t="s">
        <v>360</v>
      </c>
      <c r="B41" s="143">
        <v>0</v>
      </c>
      <c r="C41" s="143">
        <v>0</v>
      </c>
      <c r="D41" s="143">
        <v>0</v>
      </c>
      <c r="E41" s="143">
        <v>0</v>
      </c>
      <c r="F41" s="143">
        <v>0</v>
      </c>
      <c r="G41" s="143">
        <v>0</v>
      </c>
      <c r="H41" s="143">
        <v>0</v>
      </c>
      <c r="I41" s="143">
        <v>0</v>
      </c>
      <c r="J41" s="143">
        <v>145</v>
      </c>
      <c r="K41" s="143">
        <v>0</v>
      </c>
      <c r="L41" s="143">
        <v>0</v>
      </c>
      <c r="M41" s="143">
        <v>0</v>
      </c>
      <c r="N41" s="143">
        <v>0</v>
      </c>
      <c r="O41" s="143">
        <v>0</v>
      </c>
      <c r="P41" s="143">
        <v>0</v>
      </c>
      <c r="Q41" s="143">
        <v>0</v>
      </c>
      <c r="R41" s="143">
        <v>0</v>
      </c>
      <c r="S41" s="143">
        <v>0</v>
      </c>
      <c r="T41" s="143">
        <v>0</v>
      </c>
      <c r="U41" s="143">
        <v>0</v>
      </c>
      <c r="V41" s="143">
        <v>0</v>
      </c>
      <c r="W41" s="143">
        <v>0</v>
      </c>
      <c r="X41" s="143">
        <v>0</v>
      </c>
      <c r="Y41" s="143">
        <v>0</v>
      </c>
      <c r="Z41" s="143">
        <v>0</v>
      </c>
      <c r="AA41" s="143">
        <v>0</v>
      </c>
      <c r="AB41" s="143">
        <v>0</v>
      </c>
      <c r="AC41" s="143">
        <v>0</v>
      </c>
      <c r="AD41" s="143">
        <v>0</v>
      </c>
      <c r="AE41" s="143">
        <v>0</v>
      </c>
      <c r="AF41" s="143">
        <v>0</v>
      </c>
      <c r="AG41" s="143">
        <v>0</v>
      </c>
      <c r="AH41" s="143">
        <v>0</v>
      </c>
      <c r="AI41" s="143">
        <v>0</v>
      </c>
      <c r="AJ41" s="143">
        <v>0</v>
      </c>
      <c r="AK41" s="143">
        <v>0</v>
      </c>
      <c r="AL41" s="143">
        <v>0</v>
      </c>
      <c r="AM41" s="143">
        <v>0</v>
      </c>
      <c r="AN41" s="143">
        <v>0</v>
      </c>
      <c r="AO41" s="143">
        <v>0</v>
      </c>
      <c r="AP41" s="143">
        <v>0</v>
      </c>
      <c r="AQ41" s="143">
        <v>0</v>
      </c>
      <c r="AR41" s="143">
        <v>0</v>
      </c>
      <c r="AS41" s="143">
        <v>0</v>
      </c>
      <c r="AT41" s="143">
        <v>0</v>
      </c>
      <c r="AU41" s="143">
        <v>0</v>
      </c>
      <c r="AV41" s="143">
        <v>0</v>
      </c>
      <c r="AW41" s="143">
        <v>0</v>
      </c>
      <c r="AX41" s="143">
        <v>0</v>
      </c>
      <c r="AY41" s="143">
        <v>0</v>
      </c>
      <c r="AZ41" s="143">
        <v>0</v>
      </c>
      <c r="BA41" s="143">
        <v>0</v>
      </c>
      <c r="BB41" s="143">
        <v>0</v>
      </c>
      <c r="BC41" s="143">
        <v>0</v>
      </c>
      <c r="BD41" s="143">
        <v>0</v>
      </c>
      <c r="BE41" s="143">
        <v>0</v>
      </c>
      <c r="BF41" s="143">
        <v>0</v>
      </c>
      <c r="BG41" s="143">
        <v>0</v>
      </c>
      <c r="BH41" s="143">
        <v>0</v>
      </c>
      <c r="BI41" s="143">
        <v>0</v>
      </c>
      <c r="BJ41" s="143">
        <v>0</v>
      </c>
      <c r="BK41" s="143">
        <v>0</v>
      </c>
      <c r="BL41" s="143">
        <v>0</v>
      </c>
      <c r="BM41" s="143">
        <v>0</v>
      </c>
      <c r="BN41" s="143">
        <v>0</v>
      </c>
      <c r="BO41" s="143">
        <v>0</v>
      </c>
      <c r="BP41" s="143">
        <v>0</v>
      </c>
      <c r="BQ41" s="143">
        <v>0</v>
      </c>
      <c r="BR41" s="143">
        <v>0</v>
      </c>
      <c r="BS41" s="143">
        <v>0</v>
      </c>
      <c r="BT41" s="143">
        <v>0</v>
      </c>
      <c r="BU41" s="143">
        <v>0</v>
      </c>
      <c r="BV41" s="143">
        <v>0</v>
      </c>
      <c r="BW41" s="143">
        <v>0</v>
      </c>
      <c r="BX41" s="143">
        <v>0</v>
      </c>
      <c r="BY41" s="143">
        <v>0</v>
      </c>
      <c r="BZ41" s="143">
        <v>0</v>
      </c>
      <c r="CA41" s="143">
        <v>0</v>
      </c>
      <c r="CB41" s="143">
        <v>0</v>
      </c>
      <c r="CC41" s="143">
        <v>0</v>
      </c>
      <c r="CD41" s="143">
        <v>0</v>
      </c>
      <c r="CE41" s="143">
        <v>0</v>
      </c>
      <c r="CF41" s="143">
        <v>0</v>
      </c>
      <c r="CG41" s="143">
        <v>0</v>
      </c>
      <c r="CH41" s="143">
        <v>0</v>
      </c>
      <c r="CI41" s="143">
        <v>0</v>
      </c>
      <c r="CJ41" s="143">
        <v>0</v>
      </c>
      <c r="CK41" s="143">
        <v>0</v>
      </c>
      <c r="CL41" s="143">
        <v>0</v>
      </c>
      <c r="CM41" s="143">
        <v>0</v>
      </c>
      <c r="CN41" s="143">
        <v>0</v>
      </c>
      <c r="CO41" s="143">
        <v>0</v>
      </c>
      <c r="CP41" s="143">
        <v>0</v>
      </c>
      <c r="CQ41" s="143">
        <v>0</v>
      </c>
      <c r="CR41" s="143">
        <v>0</v>
      </c>
      <c r="CS41" s="143">
        <v>0</v>
      </c>
      <c r="CT41" s="143">
        <v>0</v>
      </c>
      <c r="CU41" s="143">
        <v>0</v>
      </c>
      <c r="CV41" s="143">
        <v>0</v>
      </c>
      <c r="CW41" s="143">
        <v>0</v>
      </c>
      <c r="CX41" s="143">
        <v>0</v>
      </c>
      <c r="CY41" s="143">
        <v>0</v>
      </c>
      <c r="CZ41" s="143">
        <v>0</v>
      </c>
      <c r="DA41" s="143">
        <v>0</v>
      </c>
      <c r="DB41" s="143">
        <v>0</v>
      </c>
      <c r="DC41" s="143">
        <v>0</v>
      </c>
      <c r="DD41" s="143">
        <v>0</v>
      </c>
      <c r="DE41" s="143">
        <v>0</v>
      </c>
      <c r="DF41" s="143">
        <v>0</v>
      </c>
      <c r="DG41" s="143">
        <v>0</v>
      </c>
      <c r="DH41" s="143">
        <v>0</v>
      </c>
      <c r="DI41" s="143">
        <v>0</v>
      </c>
      <c r="DJ41" s="143">
        <v>0</v>
      </c>
      <c r="DK41" s="143">
        <v>0</v>
      </c>
      <c r="DL41" s="143">
        <v>0</v>
      </c>
      <c r="DM41" s="143">
        <v>0</v>
      </c>
      <c r="DN41" s="143">
        <v>0</v>
      </c>
      <c r="DO41" s="143">
        <v>0</v>
      </c>
      <c r="DP41" s="143">
        <v>0</v>
      </c>
      <c r="DQ41" s="143">
        <v>0</v>
      </c>
      <c r="DR41" s="143">
        <v>0</v>
      </c>
      <c r="DS41" s="143">
        <v>0</v>
      </c>
      <c r="DT41" s="143">
        <v>0</v>
      </c>
      <c r="DU41" s="143">
        <v>0</v>
      </c>
      <c r="DV41" s="143">
        <v>0</v>
      </c>
      <c r="DW41" s="143">
        <v>0</v>
      </c>
      <c r="DX41" s="143">
        <v>0</v>
      </c>
      <c r="DY41" s="143">
        <v>0</v>
      </c>
      <c r="DZ41" s="143">
        <v>0</v>
      </c>
      <c r="EA41" s="143">
        <v>0</v>
      </c>
      <c r="EB41" s="143">
        <v>0</v>
      </c>
      <c r="EC41" s="143">
        <v>0</v>
      </c>
      <c r="ED41" s="143">
        <v>0</v>
      </c>
      <c r="EE41" s="143">
        <v>0</v>
      </c>
      <c r="EF41" s="143">
        <v>0</v>
      </c>
      <c r="EG41" s="143">
        <v>0</v>
      </c>
      <c r="EH41" s="143">
        <v>0</v>
      </c>
      <c r="EI41" s="143">
        <v>0</v>
      </c>
      <c r="EJ41" s="143">
        <v>0</v>
      </c>
      <c r="EK41" s="143">
        <v>0</v>
      </c>
      <c r="EL41" s="143">
        <v>0</v>
      </c>
      <c r="EM41" s="143">
        <v>0</v>
      </c>
      <c r="EN41" s="143">
        <v>0</v>
      </c>
      <c r="EO41" s="143">
        <v>0</v>
      </c>
      <c r="EP41" s="143">
        <v>0</v>
      </c>
      <c r="EQ41" s="143">
        <v>0</v>
      </c>
      <c r="ER41" s="143">
        <v>0</v>
      </c>
      <c r="ES41" s="143">
        <v>0</v>
      </c>
      <c r="ET41" s="143">
        <v>0</v>
      </c>
      <c r="EU41" s="143">
        <v>0</v>
      </c>
      <c r="EV41" s="143">
        <v>0</v>
      </c>
      <c r="EW41" s="143">
        <v>0</v>
      </c>
      <c r="EX41" s="143">
        <v>0</v>
      </c>
      <c r="EY41" s="143">
        <v>0</v>
      </c>
      <c r="EZ41" s="143">
        <v>0</v>
      </c>
      <c r="FA41" s="143">
        <v>0</v>
      </c>
      <c r="FB41" s="143">
        <v>0</v>
      </c>
      <c r="FC41" s="143">
        <v>0</v>
      </c>
      <c r="FD41" s="143">
        <v>0</v>
      </c>
      <c r="FE41" s="143">
        <v>0</v>
      </c>
      <c r="FF41" s="143">
        <v>0</v>
      </c>
      <c r="FG41" s="143">
        <v>0</v>
      </c>
      <c r="FH41" s="143">
        <v>0</v>
      </c>
      <c r="FI41" s="143">
        <v>0</v>
      </c>
      <c r="FJ41" s="143">
        <v>0</v>
      </c>
      <c r="FK41" s="143">
        <v>0</v>
      </c>
      <c r="FL41" s="143">
        <v>0</v>
      </c>
      <c r="FM41" s="144">
        <v>145</v>
      </c>
    </row>
    <row r="42" spans="1:169" ht="60" x14ac:dyDescent="0.25">
      <c r="A42" s="142" t="s">
        <v>361</v>
      </c>
      <c r="B42" s="143">
        <v>0</v>
      </c>
      <c r="C42" s="143">
        <v>0</v>
      </c>
      <c r="D42" s="143">
        <v>0</v>
      </c>
      <c r="E42" s="143">
        <v>0</v>
      </c>
      <c r="F42" s="143">
        <v>0</v>
      </c>
      <c r="G42" s="143">
        <v>0</v>
      </c>
      <c r="H42" s="143">
        <v>0</v>
      </c>
      <c r="I42" s="143">
        <v>0</v>
      </c>
      <c r="J42" s="143">
        <v>0</v>
      </c>
      <c r="K42" s="143">
        <v>0</v>
      </c>
      <c r="L42" s="143">
        <v>4308</v>
      </c>
      <c r="M42" s="143">
        <v>0</v>
      </c>
      <c r="N42" s="143">
        <v>0</v>
      </c>
      <c r="O42" s="143">
        <v>0</v>
      </c>
      <c r="P42" s="143">
        <v>0</v>
      </c>
      <c r="Q42" s="143">
        <v>0</v>
      </c>
      <c r="R42" s="143">
        <v>0</v>
      </c>
      <c r="S42" s="143">
        <v>0</v>
      </c>
      <c r="T42" s="143">
        <v>0</v>
      </c>
      <c r="U42" s="143">
        <v>0</v>
      </c>
      <c r="V42" s="143">
        <v>0</v>
      </c>
      <c r="W42" s="143">
        <v>0</v>
      </c>
      <c r="X42" s="143">
        <v>0</v>
      </c>
      <c r="Y42" s="143">
        <v>0</v>
      </c>
      <c r="Z42" s="143">
        <v>0</v>
      </c>
      <c r="AA42" s="143">
        <v>0</v>
      </c>
      <c r="AB42" s="143">
        <v>0</v>
      </c>
      <c r="AC42" s="143">
        <v>0</v>
      </c>
      <c r="AD42" s="143">
        <v>0</v>
      </c>
      <c r="AE42" s="143">
        <v>0</v>
      </c>
      <c r="AF42" s="143">
        <v>0</v>
      </c>
      <c r="AG42" s="143">
        <v>0</v>
      </c>
      <c r="AH42" s="143">
        <v>0</v>
      </c>
      <c r="AI42" s="143">
        <v>0</v>
      </c>
      <c r="AJ42" s="143">
        <v>0</v>
      </c>
      <c r="AK42" s="143">
        <v>0</v>
      </c>
      <c r="AL42" s="143">
        <v>0</v>
      </c>
      <c r="AM42" s="143">
        <v>0</v>
      </c>
      <c r="AN42" s="143">
        <v>0</v>
      </c>
      <c r="AO42" s="143">
        <v>0</v>
      </c>
      <c r="AP42" s="143">
        <v>0</v>
      </c>
      <c r="AQ42" s="143">
        <v>0</v>
      </c>
      <c r="AR42" s="143">
        <v>0</v>
      </c>
      <c r="AS42" s="143">
        <v>0</v>
      </c>
      <c r="AT42" s="143">
        <v>0</v>
      </c>
      <c r="AU42" s="143">
        <v>0</v>
      </c>
      <c r="AV42" s="143">
        <v>0</v>
      </c>
      <c r="AW42" s="143">
        <v>0</v>
      </c>
      <c r="AX42" s="143">
        <v>0</v>
      </c>
      <c r="AY42" s="143">
        <v>0</v>
      </c>
      <c r="AZ42" s="143">
        <v>0</v>
      </c>
      <c r="BA42" s="143">
        <v>0</v>
      </c>
      <c r="BB42" s="143">
        <v>0</v>
      </c>
      <c r="BC42" s="143">
        <v>0</v>
      </c>
      <c r="BD42" s="143">
        <v>0</v>
      </c>
      <c r="BE42" s="143">
        <v>0</v>
      </c>
      <c r="BF42" s="143">
        <v>0</v>
      </c>
      <c r="BG42" s="143">
        <v>0</v>
      </c>
      <c r="BH42" s="143">
        <v>0</v>
      </c>
      <c r="BI42" s="143">
        <v>0</v>
      </c>
      <c r="BJ42" s="143">
        <v>0</v>
      </c>
      <c r="BK42" s="143">
        <v>0</v>
      </c>
      <c r="BL42" s="143">
        <v>0</v>
      </c>
      <c r="BM42" s="143">
        <v>0</v>
      </c>
      <c r="BN42" s="143">
        <v>0</v>
      </c>
      <c r="BO42" s="143">
        <v>0</v>
      </c>
      <c r="BP42" s="143">
        <v>0</v>
      </c>
      <c r="BQ42" s="143">
        <v>0</v>
      </c>
      <c r="BR42" s="143">
        <v>0</v>
      </c>
      <c r="BS42" s="143">
        <v>0</v>
      </c>
      <c r="BT42" s="143">
        <v>0</v>
      </c>
      <c r="BU42" s="143">
        <v>0</v>
      </c>
      <c r="BV42" s="143">
        <v>0</v>
      </c>
      <c r="BW42" s="143">
        <v>0</v>
      </c>
      <c r="BX42" s="143">
        <v>0</v>
      </c>
      <c r="BY42" s="143">
        <v>0</v>
      </c>
      <c r="BZ42" s="143">
        <v>0</v>
      </c>
      <c r="CA42" s="143">
        <v>0</v>
      </c>
      <c r="CB42" s="143">
        <v>0</v>
      </c>
      <c r="CC42" s="143">
        <v>0</v>
      </c>
      <c r="CD42" s="143">
        <v>0</v>
      </c>
      <c r="CE42" s="143">
        <v>0</v>
      </c>
      <c r="CF42" s="143">
        <v>0</v>
      </c>
      <c r="CG42" s="143">
        <v>0</v>
      </c>
      <c r="CH42" s="143">
        <v>0</v>
      </c>
      <c r="CI42" s="143">
        <v>0</v>
      </c>
      <c r="CJ42" s="143">
        <v>0</v>
      </c>
      <c r="CK42" s="143">
        <v>0</v>
      </c>
      <c r="CL42" s="143">
        <v>0</v>
      </c>
      <c r="CM42" s="143">
        <v>0</v>
      </c>
      <c r="CN42" s="143">
        <v>0</v>
      </c>
      <c r="CO42" s="143">
        <v>0</v>
      </c>
      <c r="CP42" s="143">
        <v>0</v>
      </c>
      <c r="CQ42" s="143">
        <v>0</v>
      </c>
      <c r="CR42" s="143">
        <v>0</v>
      </c>
      <c r="CS42" s="143">
        <v>0</v>
      </c>
      <c r="CT42" s="143">
        <v>0</v>
      </c>
      <c r="CU42" s="143">
        <v>0</v>
      </c>
      <c r="CV42" s="143">
        <v>0</v>
      </c>
      <c r="CW42" s="143">
        <v>0</v>
      </c>
      <c r="CX42" s="143">
        <v>0</v>
      </c>
      <c r="CY42" s="143">
        <v>0</v>
      </c>
      <c r="CZ42" s="143">
        <v>0</v>
      </c>
      <c r="DA42" s="143">
        <v>0</v>
      </c>
      <c r="DB42" s="143">
        <v>0</v>
      </c>
      <c r="DC42" s="143">
        <v>0</v>
      </c>
      <c r="DD42" s="143">
        <v>0</v>
      </c>
      <c r="DE42" s="143">
        <v>0</v>
      </c>
      <c r="DF42" s="143">
        <v>0</v>
      </c>
      <c r="DG42" s="143">
        <v>0</v>
      </c>
      <c r="DH42" s="143">
        <v>0</v>
      </c>
      <c r="DI42" s="143">
        <v>0</v>
      </c>
      <c r="DJ42" s="143">
        <v>0</v>
      </c>
      <c r="DK42" s="143">
        <v>0</v>
      </c>
      <c r="DL42" s="143">
        <v>0</v>
      </c>
      <c r="DM42" s="143">
        <v>0</v>
      </c>
      <c r="DN42" s="143">
        <v>0</v>
      </c>
      <c r="DO42" s="143">
        <v>0</v>
      </c>
      <c r="DP42" s="143">
        <v>0</v>
      </c>
      <c r="DQ42" s="143">
        <v>0</v>
      </c>
      <c r="DR42" s="143">
        <v>0</v>
      </c>
      <c r="DS42" s="143">
        <v>0</v>
      </c>
      <c r="DT42" s="143">
        <v>0</v>
      </c>
      <c r="DU42" s="143">
        <v>0</v>
      </c>
      <c r="DV42" s="143">
        <v>0</v>
      </c>
      <c r="DW42" s="143">
        <v>0</v>
      </c>
      <c r="DX42" s="143">
        <v>0</v>
      </c>
      <c r="DY42" s="143">
        <v>0</v>
      </c>
      <c r="DZ42" s="143">
        <v>0</v>
      </c>
      <c r="EA42" s="143">
        <v>0</v>
      </c>
      <c r="EB42" s="143">
        <v>0</v>
      </c>
      <c r="EC42" s="143">
        <v>0</v>
      </c>
      <c r="ED42" s="143">
        <v>0</v>
      </c>
      <c r="EE42" s="143">
        <v>0</v>
      </c>
      <c r="EF42" s="143">
        <v>0</v>
      </c>
      <c r="EG42" s="143">
        <v>0</v>
      </c>
      <c r="EH42" s="143">
        <v>0</v>
      </c>
      <c r="EI42" s="143">
        <v>0</v>
      </c>
      <c r="EJ42" s="143">
        <v>0</v>
      </c>
      <c r="EK42" s="143">
        <v>0</v>
      </c>
      <c r="EL42" s="143">
        <v>0</v>
      </c>
      <c r="EM42" s="143">
        <v>0</v>
      </c>
      <c r="EN42" s="143">
        <v>0</v>
      </c>
      <c r="EO42" s="143">
        <v>0</v>
      </c>
      <c r="EP42" s="143">
        <v>0</v>
      </c>
      <c r="EQ42" s="143">
        <v>0</v>
      </c>
      <c r="ER42" s="143">
        <v>0</v>
      </c>
      <c r="ES42" s="143">
        <v>0</v>
      </c>
      <c r="ET42" s="143">
        <v>0</v>
      </c>
      <c r="EU42" s="143">
        <v>0</v>
      </c>
      <c r="EV42" s="143">
        <v>0</v>
      </c>
      <c r="EW42" s="143">
        <v>0</v>
      </c>
      <c r="EX42" s="143">
        <v>0</v>
      </c>
      <c r="EY42" s="143">
        <v>0</v>
      </c>
      <c r="EZ42" s="143">
        <v>0</v>
      </c>
      <c r="FA42" s="143">
        <v>0</v>
      </c>
      <c r="FB42" s="143">
        <v>0</v>
      </c>
      <c r="FC42" s="143">
        <v>0</v>
      </c>
      <c r="FD42" s="143">
        <v>0</v>
      </c>
      <c r="FE42" s="143">
        <v>0</v>
      </c>
      <c r="FF42" s="143">
        <v>0</v>
      </c>
      <c r="FG42" s="143">
        <v>0</v>
      </c>
      <c r="FH42" s="143">
        <v>0</v>
      </c>
      <c r="FI42" s="143">
        <v>0</v>
      </c>
      <c r="FJ42" s="143">
        <v>0</v>
      </c>
      <c r="FK42" s="143">
        <v>0</v>
      </c>
      <c r="FL42" s="143">
        <v>0</v>
      </c>
      <c r="FM42" s="144">
        <v>4308</v>
      </c>
    </row>
    <row r="43" spans="1:169" ht="72" x14ac:dyDescent="0.25">
      <c r="A43" s="142" t="s">
        <v>362</v>
      </c>
      <c r="B43" s="143">
        <v>0</v>
      </c>
      <c r="C43" s="143">
        <v>0</v>
      </c>
      <c r="D43" s="143">
        <v>0</v>
      </c>
      <c r="E43" s="143">
        <v>0</v>
      </c>
      <c r="F43" s="143">
        <v>0</v>
      </c>
      <c r="G43" s="143">
        <v>0</v>
      </c>
      <c r="H43" s="143">
        <v>0</v>
      </c>
      <c r="I43" s="143">
        <v>0</v>
      </c>
      <c r="J43" s="143">
        <v>0</v>
      </c>
      <c r="K43" s="143">
        <v>0</v>
      </c>
      <c r="L43" s="143">
        <v>0</v>
      </c>
      <c r="M43" s="143">
        <v>1091</v>
      </c>
      <c r="N43" s="143">
        <v>0</v>
      </c>
      <c r="O43" s="143">
        <v>0</v>
      </c>
      <c r="P43" s="143">
        <v>0</v>
      </c>
      <c r="Q43" s="143">
        <v>0</v>
      </c>
      <c r="R43" s="143">
        <v>0</v>
      </c>
      <c r="S43" s="143">
        <v>0</v>
      </c>
      <c r="T43" s="143">
        <v>0</v>
      </c>
      <c r="U43" s="143">
        <v>0</v>
      </c>
      <c r="V43" s="143">
        <v>0</v>
      </c>
      <c r="W43" s="143">
        <v>0</v>
      </c>
      <c r="X43" s="143">
        <v>0</v>
      </c>
      <c r="Y43" s="143">
        <v>0</v>
      </c>
      <c r="Z43" s="143">
        <v>0</v>
      </c>
      <c r="AA43" s="143">
        <v>0</v>
      </c>
      <c r="AB43" s="143">
        <v>0</v>
      </c>
      <c r="AC43" s="143">
        <v>0</v>
      </c>
      <c r="AD43" s="143">
        <v>0</v>
      </c>
      <c r="AE43" s="143">
        <v>0</v>
      </c>
      <c r="AF43" s="143">
        <v>0</v>
      </c>
      <c r="AG43" s="143">
        <v>0</v>
      </c>
      <c r="AH43" s="143">
        <v>0</v>
      </c>
      <c r="AI43" s="143">
        <v>0</v>
      </c>
      <c r="AJ43" s="143">
        <v>0</v>
      </c>
      <c r="AK43" s="143">
        <v>0</v>
      </c>
      <c r="AL43" s="143">
        <v>0</v>
      </c>
      <c r="AM43" s="143">
        <v>0</v>
      </c>
      <c r="AN43" s="143">
        <v>0</v>
      </c>
      <c r="AO43" s="143">
        <v>0</v>
      </c>
      <c r="AP43" s="143">
        <v>0</v>
      </c>
      <c r="AQ43" s="143">
        <v>0</v>
      </c>
      <c r="AR43" s="143">
        <v>0</v>
      </c>
      <c r="AS43" s="143">
        <v>0</v>
      </c>
      <c r="AT43" s="143">
        <v>0</v>
      </c>
      <c r="AU43" s="143">
        <v>0</v>
      </c>
      <c r="AV43" s="143">
        <v>0</v>
      </c>
      <c r="AW43" s="143">
        <v>0</v>
      </c>
      <c r="AX43" s="143">
        <v>0</v>
      </c>
      <c r="AY43" s="143">
        <v>0</v>
      </c>
      <c r="AZ43" s="143">
        <v>0</v>
      </c>
      <c r="BA43" s="143">
        <v>0</v>
      </c>
      <c r="BB43" s="143">
        <v>0</v>
      </c>
      <c r="BC43" s="143">
        <v>0</v>
      </c>
      <c r="BD43" s="143">
        <v>0</v>
      </c>
      <c r="BE43" s="143">
        <v>0</v>
      </c>
      <c r="BF43" s="143">
        <v>0</v>
      </c>
      <c r="BG43" s="143">
        <v>0</v>
      </c>
      <c r="BH43" s="143">
        <v>0</v>
      </c>
      <c r="BI43" s="143">
        <v>0</v>
      </c>
      <c r="BJ43" s="143">
        <v>0</v>
      </c>
      <c r="BK43" s="143">
        <v>0</v>
      </c>
      <c r="BL43" s="143">
        <v>0</v>
      </c>
      <c r="BM43" s="143">
        <v>0</v>
      </c>
      <c r="BN43" s="143">
        <v>0</v>
      </c>
      <c r="BO43" s="143">
        <v>0</v>
      </c>
      <c r="BP43" s="143">
        <v>0</v>
      </c>
      <c r="BQ43" s="143">
        <v>0</v>
      </c>
      <c r="BR43" s="143">
        <v>0</v>
      </c>
      <c r="BS43" s="143">
        <v>0</v>
      </c>
      <c r="BT43" s="143">
        <v>0</v>
      </c>
      <c r="BU43" s="143">
        <v>0</v>
      </c>
      <c r="BV43" s="143">
        <v>0</v>
      </c>
      <c r="BW43" s="143">
        <v>0</v>
      </c>
      <c r="BX43" s="143">
        <v>0</v>
      </c>
      <c r="BY43" s="143">
        <v>0</v>
      </c>
      <c r="BZ43" s="143">
        <v>0</v>
      </c>
      <c r="CA43" s="143">
        <v>0</v>
      </c>
      <c r="CB43" s="143">
        <v>0</v>
      </c>
      <c r="CC43" s="143">
        <v>0</v>
      </c>
      <c r="CD43" s="143">
        <v>0</v>
      </c>
      <c r="CE43" s="143">
        <v>0</v>
      </c>
      <c r="CF43" s="143">
        <v>0</v>
      </c>
      <c r="CG43" s="143">
        <v>0</v>
      </c>
      <c r="CH43" s="143">
        <v>0</v>
      </c>
      <c r="CI43" s="143">
        <v>0</v>
      </c>
      <c r="CJ43" s="143">
        <v>0</v>
      </c>
      <c r="CK43" s="143">
        <v>0</v>
      </c>
      <c r="CL43" s="143">
        <v>0</v>
      </c>
      <c r="CM43" s="143">
        <v>0</v>
      </c>
      <c r="CN43" s="143">
        <v>0</v>
      </c>
      <c r="CO43" s="143">
        <v>0</v>
      </c>
      <c r="CP43" s="143">
        <v>0</v>
      </c>
      <c r="CQ43" s="143">
        <v>0</v>
      </c>
      <c r="CR43" s="143">
        <v>0</v>
      </c>
      <c r="CS43" s="143">
        <v>0</v>
      </c>
      <c r="CT43" s="143">
        <v>0</v>
      </c>
      <c r="CU43" s="143">
        <v>0</v>
      </c>
      <c r="CV43" s="143">
        <v>0</v>
      </c>
      <c r="CW43" s="143">
        <v>0</v>
      </c>
      <c r="CX43" s="143">
        <v>0</v>
      </c>
      <c r="CY43" s="143">
        <v>0</v>
      </c>
      <c r="CZ43" s="143">
        <v>0</v>
      </c>
      <c r="DA43" s="143">
        <v>0</v>
      </c>
      <c r="DB43" s="143">
        <v>0</v>
      </c>
      <c r="DC43" s="143">
        <v>0</v>
      </c>
      <c r="DD43" s="143">
        <v>0</v>
      </c>
      <c r="DE43" s="143">
        <v>0</v>
      </c>
      <c r="DF43" s="143">
        <v>0</v>
      </c>
      <c r="DG43" s="143">
        <v>0</v>
      </c>
      <c r="DH43" s="143">
        <v>0</v>
      </c>
      <c r="DI43" s="143">
        <v>0</v>
      </c>
      <c r="DJ43" s="143">
        <v>0</v>
      </c>
      <c r="DK43" s="143">
        <v>0</v>
      </c>
      <c r="DL43" s="143">
        <v>0</v>
      </c>
      <c r="DM43" s="143">
        <v>0</v>
      </c>
      <c r="DN43" s="143">
        <v>0</v>
      </c>
      <c r="DO43" s="143">
        <v>0</v>
      </c>
      <c r="DP43" s="143">
        <v>0</v>
      </c>
      <c r="DQ43" s="143">
        <v>0</v>
      </c>
      <c r="DR43" s="143">
        <v>0</v>
      </c>
      <c r="DS43" s="143">
        <v>0</v>
      </c>
      <c r="DT43" s="143">
        <v>0</v>
      </c>
      <c r="DU43" s="143">
        <v>0</v>
      </c>
      <c r="DV43" s="143">
        <v>0</v>
      </c>
      <c r="DW43" s="143">
        <v>0</v>
      </c>
      <c r="DX43" s="143">
        <v>0</v>
      </c>
      <c r="DY43" s="143">
        <v>0</v>
      </c>
      <c r="DZ43" s="143">
        <v>0</v>
      </c>
      <c r="EA43" s="143">
        <v>0</v>
      </c>
      <c r="EB43" s="143">
        <v>0</v>
      </c>
      <c r="EC43" s="143">
        <v>0</v>
      </c>
      <c r="ED43" s="143">
        <v>0</v>
      </c>
      <c r="EE43" s="143">
        <v>0</v>
      </c>
      <c r="EF43" s="143">
        <v>0</v>
      </c>
      <c r="EG43" s="143">
        <v>0</v>
      </c>
      <c r="EH43" s="143">
        <v>0</v>
      </c>
      <c r="EI43" s="143">
        <v>0</v>
      </c>
      <c r="EJ43" s="143">
        <v>0</v>
      </c>
      <c r="EK43" s="143">
        <v>0</v>
      </c>
      <c r="EL43" s="143">
        <v>0</v>
      </c>
      <c r="EM43" s="143">
        <v>0</v>
      </c>
      <c r="EN43" s="143">
        <v>0</v>
      </c>
      <c r="EO43" s="143">
        <v>0</v>
      </c>
      <c r="EP43" s="143">
        <v>0</v>
      </c>
      <c r="EQ43" s="143">
        <v>0</v>
      </c>
      <c r="ER43" s="143">
        <v>0</v>
      </c>
      <c r="ES43" s="143">
        <v>0</v>
      </c>
      <c r="ET43" s="143">
        <v>0</v>
      </c>
      <c r="EU43" s="143">
        <v>0</v>
      </c>
      <c r="EV43" s="143">
        <v>0</v>
      </c>
      <c r="EW43" s="143">
        <v>0</v>
      </c>
      <c r="EX43" s="143">
        <v>0</v>
      </c>
      <c r="EY43" s="143">
        <v>0</v>
      </c>
      <c r="EZ43" s="143">
        <v>0</v>
      </c>
      <c r="FA43" s="143">
        <v>0</v>
      </c>
      <c r="FB43" s="143">
        <v>0</v>
      </c>
      <c r="FC43" s="143">
        <v>0</v>
      </c>
      <c r="FD43" s="143">
        <v>0</v>
      </c>
      <c r="FE43" s="143">
        <v>0</v>
      </c>
      <c r="FF43" s="143">
        <v>0</v>
      </c>
      <c r="FG43" s="143">
        <v>0</v>
      </c>
      <c r="FH43" s="143">
        <v>0</v>
      </c>
      <c r="FI43" s="143">
        <v>0</v>
      </c>
      <c r="FJ43" s="143">
        <v>0</v>
      </c>
      <c r="FK43" s="143">
        <v>0</v>
      </c>
      <c r="FL43" s="143">
        <v>0</v>
      </c>
      <c r="FM43" s="144">
        <v>1091</v>
      </c>
    </row>
    <row r="44" spans="1:169" ht="48" x14ac:dyDescent="0.25">
      <c r="A44" s="142" t="s">
        <v>363</v>
      </c>
      <c r="B44" s="143">
        <v>0</v>
      </c>
      <c r="C44" s="143">
        <v>0</v>
      </c>
      <c r="D44" s="143">
        <v>0</v>
      </c>
      <c r="E44" s="143">
        <v>0</v>
      </c>
      <c r="F44" s="143">
        <v>0</v>
      </c>
      <c r="G44" s="143">
        <v>0</v>
      </c>
      <c r="H44" s="143">
        <v>0</v>
      </c>
      <c r="I44" s="143">
        <v>0</v>
      </c>
      <c r="J44" s="143">
        <v>0</v>
      </c>
      <c r="K44" s="143">
        <v>0</v>
      </c>
      <c r="L44" s="143">
        <v>0</v>
      </c>
      <c r="M44" s="143">
        <v>0</v>
      </c>
      <c r="N44" s="143">
        <v>848</v>
      </c>
      <c r="O44" s="143">
        <v>0</v>
      </c>
      <c r="P44" s="143">
        <v>0</v>
      </c>
      <c r="Q44" s="143">
        <v>0</v>
      </c>
      <c r="R44" s="143">
        <v>0</v>
      </c>
      <c r="S44" s="143">
        <v>0</v>
      </c>
      <c r="T44" s="143">
        <v>0</v>
      </c>
      <c r="U44" s="143">
        <v>0</v>
      </c>
      <c r="V44" s="143">
        <v>0</v>
      </c>
      <c r="W44" s="143">
        <v>0</v>
      </c>
      <c r="X44" s="143">
        <v>0</v>
      </c>
      <c r="Y44" s="143">
        <v>0</v>
      </c>
      <c r="Z44" s="143">
        <v>0</v>
      </c>
      <c r="AA44" s="143">
        <v>0</v>
      </c>
      <c r="AB44" s="143">
        <v>0</v>
      </c>
      <c r="AC44" s="143">
        <v>0</v>
      </c>
      <c r="AD44" s="143">
        <v>0</v>
      </c>
      <c r="AE44" s="143">
        <v>0</v>
      </c>
      <c r="AF44" s="143">
        <v>0</v>
      </c>
      <c r="AG44" s="143">
        <v>0</v>
      </c>
      <c r="AH44" s="143">
        <v>0</v>
      </c>
      <c r="AI44" s="143">
        <v>0</v>
      </c>
      <c r="AJ44" s="143">
        <v>0</v>
      </c>
      <c r="AK44" s="143">
        <v>0</v>
      </c>
      <c r="AL44" s="143">
        <v>0</v>
      </c>
      <c r="AM44" s="143">
        <v>0</v>
      </c>
      <c r="AN44" s="143">
        <v>0</v>
      </c>
      <c r="AO44" s="143">
        <v>0</v>
      </c>
      <c r="AP44" s="143">
        <v>0</v>
      </c>
      <c r="AQ44" s="143">
        <v>0</v>
      </c>
      <c r="AR44" s="143">
        <v>0</v>
      </c>
      <c r="AS44" s="143">
        <v>0</v>
      </c>
      <c r="AT44" s="143">
        <v>0</v>
      </c>
      <c r="AU44" s="143">
        <v>0</v>
      </c>
      <c r="AV44" s="143">
        <v>0</v>
      </c>
      <c r="AW44" s="143">
        <v>0</v>
      </c>
      <c r="AX44" s="143">
        <v>0</v>
      </c>
      <c r="AY44" s="143">
        <v>0</v>
      </c>
      <c r="AZ44" s="143">
        <v>0</v>
      </c>
      <c r="BA44" s="143">
        <v>0</v>
      </c>
      <c r="BB44" s="143">
        <v>0</v>
      </c>
      <c r="BC44" s="143">
        <v>0</v>
      </c>
      <c r="BD44" s="143">
        <v>0</v>
      </c>
      <c r="BE44" s="143">
        <v>0</v>
      </c>
      <c r="BF44" s="143">
        <v>0</v>
      </c>
      <c r="BG44" s="143">
        <v>0</v>
      </c>
      <c r="BH44" s="143">
        <v>0</v>
      </c>
      <c r="BI44" s="143">
        <v>0</v>
      </c>
      <c r="BJ44" s="143">
        <v>0</v>
      </c>
      <c r="BK44" s="143">
        <v>0</v>
      </c>
      <c r="BL44" s="143">
        <v>0</v>
      </c>
      <c r="BM44" s="143">
        <v>0</v>
      </c>
      <c r="BN44" s="143">
        <v>0</v>
      </c>
      <c r="BO44" s="143">
        <v>0</v>
      </c>
      <c r="BP44" s="143">
        <v>0</v>
      </c>
      <c r="BQ44" s="143">
        <v>0</v>
      </c>
      <c r="BR44" s="143">
        <v>0</v>
      </c>
      <c r="BS44" s="143">
        <v>0</v>
      </c>
      <c r="BT44" s="143">
        <v>0</v>
      </c>
      <c r="BU44" s="143">
        <v>0</v>
      </c>
      <c r="BV44" s="143">
        <v>0</v>
      </c>
      <c r="BW44" s="143">
        <v>0</v>
      </c>
      <c r="BX44" s="143">
        <v>0</v>
      </c>
      <c r="BY44" s="143">
        <v>0</v>
      </c>
      <c r="BZ44" s="143">
        <v>0</v>
      </c>
      <c r="CA44" s="143">
        <v>0</v>
      </c>
      <c r="CB44" s="143">
        <v>0</v>
      </c>
      <c r="CC44" s="143">
        <v>0</v>
      </c>
      <c r="CD44" s="143">
        <v>0</v>
      </c>
      <c r="CE44" s="143">
        <v>0</v>
      </c>
      <c r="CF44" s="143">
        <v>0</v>
      </c>
      <c r="CG44" s="143">
        <v>0</v>
      </c>
      <c r="CH44" s="143">
        <v>0</v>
      </c>
      <c r="CI44" s="143">
        <v>0</v>
      </c>
      <c r="CJ44" s="143">
        <v>0</v>
      </c>
      <c r="CK44" s="143">
        <v>0</v>
      </c>
      <c r="CL44" s="143">
        <v>0</v>
      </c>
      <c r="CM44" s="143">
        <v>0</v>
      </c>
      <c r="CN44" s="143">
        <v>0</v>
      </c>
      <c r="CO44" s="143">
        <v>0</v>
      </c>
      <c r="CP44" s="143">
        <v>0</v>
      </c>
      <c r="CQ44" s="143">
        <v>0</v>
      </c>
      <c r="CR44" s="143">
        <v>0</v>
      </c>
      <c r="CS44" s="143">
        <v>0</v>
      </c>
      <c r="CT44" s="143">
        <v>0</v>
      </c>
      <c r="CU44" s="143">
        <v>0</v>
      </c>
      <c r="CV44" s="143">
        <v>0</v>
      </c>
      <c r="CW44" s="143">
        <v>0</v>
      </c>
      <c r="CX44" s="143">
        <v>0</v>
      </c>
      <c r="CY44" s="143">
        <v>0</v>
      </c>
      <c r="CZ44" s="143">
        <v>0</v>
      </c>
      <c r="DA44" s="143">
        <v>0</v>
      </c>
      <c r="DB44" s="143">
        <v>0</v>
      </c>
      <c r="DC44" s="143">
        <v>0</v>
      </c>
      <c r="DD44" s="143">
        <v>0</v>
      </c>
      <c r="DE44" s="143">
        <v>0</v>
      </c>
      <c r="DF44" s="143">
        <v>0</v>
      </c>
      <c r="DG44" s="143">
        <v>0</v>
      </c>
      <c r="DH44" s="143">
        <v>0</v>
      </c>
      <c r="DI44" s="143">
        <v>0</v>
      </c>
      <c r="DJ44" s="143">
        <v>0</v>
      </c>
      <c r="DK44" s="143">
        <v>0</v>
      </c>
      <c r="DL44" s="143">
        <v>0</v>
      </c>
      <c r="DM44" s="143">
        <v>0</v>
      </c>
      <c r="DN44" s="143">
        <v>0</v>
      </c>
      <c r="DO44" s="143">
        <v>0</v>
      </c>
      <c r="DP44" s="143">
        <v>0</v>
      </c>
      <c r="DQ44" s="143">
        <v>0</v>
      </c>
      <c r="DR44" s="143">
        <v>0</v>
      </c>
      <c r="DS44" s="143">
        <v>0</v>
      </c>
      <c r="DT44" s="143">
        <v>0</v>
      </c>
      <c r="DU44" s="143">
        <v>0</v>
      </c>
      <c r="DV44" s="143">
        <v>0</v>
      </c>
      <c r="DW44" s="143">
        <v>0</v>
      </c>
      <c r="DX44" s="143">
        <v>0</v>
      </c>
      <c r="DY44" s="143">
        <v>0</v>
      </c>
      <c r="DZ44" s="143">
        <v>0</v>
      </c>
      <c r="EA44" s="143">
        <v>0</v>
      </c>
      <c r="EB44" s="143">
        <v>0</v>
      </c>
      <c r="EC44" s="143">
        <v>0</v>
      </c>
      <c r="ED44" s="143">
        <v>0</v>
      </c>
      <c r="EE44" s="143">
        <v>0</v>
      </c>
      <c r="EF44" s="143">
        <v>0</v>
      </c>
      <c r="EG44" s="143">
        <v>0</v>
      </c>
      <c r="EH44" s="143">
        <v>0</v>
      </c>
      <c r="EI44" s="143">
        <v>0</v>
      </c>
      <c r="EJ44" s="143">
        <v>0</v>
      </c>
      <c r="EK44" s="143">
        <v>0</v>
      </c>
      <c r="EL44" s="143">
        <v>0</v>
      </c>
      <c r="EM44" s="143">
        <v>0</v>
      </c>
      <c r="EN44" s="143">
        <v>0</v>
      </c>
      <c r="EO44" s="143">
        <v>0</v>
      </c>
      <c r="EP44" s="143">
        <v>0</v>
      </c>
      <c r="EQ44" s="143">
        <v>0</v>
      </c>
      <c r="ER44" s="143">
        <v>0</v>
      </c>
      <c r="ES44" s="143">
        <v>0</v>
      </c>
      <c r="ET44" s="143">
        <v>0</v>
      </c>
      <c r="EU44" s="143">
        <v>0</v>
      </c>
      <c r="EV44" s="143">
        <v>0</v>
      </c>
      <c r="EW44" s="143">
        <v>0</v>
      </c>
      <c r="EX44" s="143">
        <v>0</v>
      </c>
      <c r="EY44" s="143">
        <v>0</v>
      </c>
      <c r="EZ44" s="143">
        <v>0</v>
      </c>
      <c r="FA44" s="143">
        <v>0</v>
      </c>
      <c r="FB44" s="143">
        <v>0</v>
      </c>
      <c r="FC44" s="143">
        <v>0</v>
      </c>
      <c r="FD44" s="143">
        <v>0</v>
      </c>
      <c r="FE44" s="143">
        <v>0</v>
      </c>
      <c r="FF44" s="143">
        <v>0</v>
      </c>
      <c r="FG44" s="143">
        <v>0</v>
      </c>
      <c r="FH44" s="143">
        <v>0</v>
      </c>
      <c r="FI44" s="143">
        <v>0</v>
      </c>
      <c r="FJ44" s="143">
        <v>0</v>
      </c>
      <c r="FK44" s="143">
        <v>0</v>
      </c>
      <c r="FL44" s="143">
        <v>0</v>
      </c>
      <c r="FM44" s="144">
        <v>848</v>
      </c>
    </row>
    <row r="45" spans="1:169" ht="60" x14ac:dyDescent="0.25">
      <c r="A45" s="142" t="s">
        <v>364</v>
      </c>
      <c r="B45" s="143">
        <v>0</v>
      </c>
      <c r="C45" s="143">
        <v>0</v>
      </c>
      <c r="D45" s="143">
        <v>0</v>
      </c>
      <c r="E45" s="143">
        <v>0</v>
      </c>
      <c r="F45" s="143">
        <v>0</v>
      </c>
      <c r="G45" s="143">
        <v>0</v>
      </c>
      <c r="H45" s="143">
        <v>0</v>
      </c>
      <c r="I45" s="143">
        <v>0</v>
      </c>
      <c r="J45" s="143">
        <v>0</v>
      </c>
      <c r="K45" s="143">
        <v>0</v>
      </c>
      <c r="L45" s="143">
        <v>0</v>
      </c>
      <c r="M45" s="143">
        <v>0</v>
      </c>
      <c r="N45" s="143">
        <v>0</v>
      </c>
      <c r="O45" s="143">
        <v>0</v>
      </c>
      <c r="P45" s="143">
        <v>0</v>
      </c>
      <c r="Q45" s="143">
        <v>0</v>
      </c>
      <c r="R45" s="143">
        <v>0</v>
      </c>
      <c r="S45" s="143">
        <v>0</v>
      </c>
      <c r="T45" s="143">
        <v>0</v>
      </c>
      <c r="U45" s="143">
        <v>0</v>
      </c>
      <c r="V45" s="143">
        <v>0</v>
      </c>
      <c r="W45" s="143">
        <v>0</v>
      </c>
      <c r="X45" s="143">
        <v>0</v>
      </c>
      <c r="Y45" s="143">
        <v>0</v>
      </c>
      <c r="Z45" s="143">
        <v>0</v>
      </c>
      <c r="AA45" s="143">
        <v>0</v>
      </c>
      <c r="AB45" s="143">
        <v>0</v>
      </c>
      <c r="AC45" s="143">
        <v>0</v>
      </c>
      <c r="AD45" s="143">
        <v>0</v>
      </c>
      <c r="AE45" s="143">
        <v>0</v>
      </c>
      <c r="AF45" s="143">
        <v>0</v>
      </c>
      <c r="AG45" s="143">
        <v>0</v>
      </c>
      <c r="AH45" s="143">
        <v>0</v>
      </c>
      <c r="AI45" s="143">
        <v>0</v>
      </c>
      <c r="AJ45" s="143">
        <v>0</v>
      </c>
      <c r="AK45" s="143">
        <v>0</v>
      </c>
      <c r="AL45" s="143">
        <v>0</v>
      </c>
      <c r="AM45" s="143">
        <v>0</v>
      </c>
      <c r="AN45" s="143">
        <v>0</v>
      </c>
      <c r="AO45" s="143">
        <v>0</v>
      </c>
      <c r="AP45" s="143">
        <v>0</v>
      </c>
      <c r="AQ45" s="143">
        <v>0</v>
      </c>
      <c r="AR45" s="143">
        <v>0</v>
      </c>
      <c r="AS45" s="143">
        <v>0</v>
      </c>
      <c r="AT45" s="143">
        <v>0</v>
      </c>
      <c r="AU45" s="143">
        <v>0</v>
      </c>
      <c r="AV45" s="143">
        <v>0</v>
      </c>
      <c r="AW45" s="143">
        <v>0</v>
      </c>
      <c r="AX45" s="143">
        <v>0</v>
      </c>
      <c r="AY45" s="143">
        <v>0</v>
      </c>
      <c r="AZ45" s="143">
        <v>0</v>
      </c>
      <c r="BA45" s="143">
        <v>0</v>
      </c>
      <c r="BB45" s="143">
        <v>0</v>
      </c>
      <c r="BC45" s="143">
        <v>0</v>
      </c>
      <c r="BD45" s="143">
        <v>0</v>
      </c>
      <c r="BE45" s="143">
        <v>0</v>
      </c>
      <c r="BF45" s="143">
        <v>0</v>
      </c>
      <c r="BG45" s="143">
        <v>0</v>
      </c>
      <c r="BH45" s="143">
        <v>0</v>
      </c>
      <c r="BI45" s="143">
        <v>0</v>
      </c>
      <c r="BJ45" s="143">
        <v>0</v>
      </c>
      <c r="BK45" s="143">
        <v>0</v>
      </c>
      <c r="BL45" s="143">
        <v>0</v>
      </c>
      <c r="BM45" s="143">
        <v>0</v>
      </c>
      <c r="BN45" s="143">
        <v>0</v>
      </c>
      <c r="BO45" s="143">
        <v>0</v>
      </c>
      <c r="BP45" s="143">
        <v>0</v>
      </c>
      <c r="BQ45" s="143">
        <v>0</v>
      </c>
      <c r="BR45" s="143">
        <v>0</v>
      </c>
      <c r="BS45" s="143">
        <v>0</v>
      </c>
      <c r="BT45" s="143">
        <v>0</v>
      </c>
      <c r="BU45" s="143">
        <v>0</v>
      </c>
      <c r="BV45" s="143">
        <v>0</v>
      </c>
      <c r="BW45" s="143">
        <v>0</v>
      </c>
      <c r="BX45" s="143">
        <v>0</v>
      </c>
      <c r="BY45" s="143">
        <v>0</v>
      </c>
      <c r="BZ45" s="143">
        <v>0</v>
      </c>
      <c r="CA45" s="143">
        <v>0</v>
      </c>
      <c r="CB45" s="143">
        <v>0</v>
      </c>
      <c r="CC45" s="143">
        <v>0</v>
      </c>
      <c r="CD45" s="143">
        <v>0</v>
      </c>
      <c r="CE45" s="143">
        <v>218</v>
      </c>
      <c r="CF45" s="143">
        <v>0</v>
      </c>
      <c r="CG45" s="143">
        <v>0</v>
      </c>
      <c r="CH45" s="143">
        <v>0</v>
      </c>
      <c r="CI45" s="143">
        <v>0</v>
      </c>
      <c r="CJ45" s="143">
        <v>0</v>
      </c>
      <c r="CK45" s="143">
        <v>0</v>
      </c>
      <c r="CL45" s="143">
        <v>0</v>
      </c>
      <c r="CM45" s="143">
        <v>0</v>
      </c>
      <c r="CN45" s="143">
        <v>0</v>
      </c>
      <c r="CO45" s="143">
        <v>0</v>
      </c>
      <c r="CP45" s="143">
        <v>0</v>
      </c>
      <c r="CQ45" s="143">
        <v>0</v>
      </c>
      <c r="CR45" s="143">
        <v>0</v>
      </c>
      <c r="CS45" s="143">
        <v>0</v>
      </c>
      <c r="CT45" s="143">
        <v>0</v>
      </c>
      <c r="CU45" s="143">
        <v>0</v>
      </c>
      <c r="CV45" s="143">
        <v>0</v>
      </c>
      <c r="CW45" s="143">
        <v>0</v>
      </c>
      <c r="CX45" s="143">
        <v>0</v>
      </c>
      <c r="CY45" s="143">
        <v>0</v>
      </c>
      <c r="CZ45" s="143">
        <v>0</v>
      </c>
      <c r="DA45" s="143">
        <v>0</v>
      </c>
      <c r="DB45" s="143">
        <v>0</v>
      </c>
      <c r="DC45" s="143">
        <v>0</v>
      </c>
      <c r="DD45" s="143">
        <v>0</v>
      </c>
      <c r="DE45" s="143">
        <v>0</v>
      </c>
      <c r="DF45" s="143">
        <v>0</v>
      </c>
      <c r="DG45" s="143">
        <v>0</v>
      </c>
      <c r="DH45" s="143">
        <v>0</v>
      </c>
      <c r="DI45" s="143">
        <v>0</v>
      </c>
      <c r="DJ45" s="143">
        <v>0</v>
      </c>
      <c r="DK45" s="143">
        <v>0</v>
      </c>
      <c r="DL45" s="143">
        <v>0</v>
      </c>
      <c r="DM45" s="143">
        <v>0</v>
      </c>
      <c r="DN45" s="143">
        <v>0</v>
      </c>
      <c r="DO45" s="143">
        <v>0</v>
      </c>
      <c r="DP45" s="143">
        <v>0</v>
      </c>
      <c r="DQ45" s="143">
        <v>0</v>
      </c>
      <c r="DR45" s="143">
        <v>0</v>
      </c>
      <c r="DS45" s="143">
        <v>0</v>
      </c>
      <c r="DT45" s="143">
        <v>0</v>
      </c>
      <c r="DU45" s="143">
        <v>0</v>
      </c>
      <c r="DV45" s="143">
        <v>0</v>
      </c>
      <c r="DW45" s="143">
        <v>0</v>
      </c>
      <c r="DX45" s="143">
        <v>0</v>
      </c>
      <c r="DY45" s="143">
        <v>0</v>
      </c>
      <c r="DZ45" s="143">
        <v>0</v>
      </c>
      <c r="EA45" s="143">
        <v>0</v>
      </c>
      <c r="EB45" s="143">
        <v>0</v>
      </c>
      <c r="EC45" s="143">
        <v>0</v>
      </c>
      <c r="ED45" s="143">
        <v>0</v>
      </c>
      <c r="EE45" s="143">
        <v>0</v>
      </c>
      <c r="EF45" s="143">
        <v>0</v>
      </c>
      <c r="EG45" s="143">
        <v>0</v>
      </c>
      <c r="EH45" s="143">
        <v>0</v>
      </c>
      <c r="EI45" s="143">
        <v>0</v>
      </c>
      <c r="EJ45" s="143">
        <v>0</v>
      </c>
      <c r="EK45" s="143">
        <v>0</v>
      </c>
      <c r="EL45" s="143">
        <v>0</v>
      </c>
      <c r="EM45" s="143">
        <v>0</v>
      </c>
      <c r="EN45" s="143">
        <v>0</v>
      </c>
      <c r="EO45" s="143">
        <v>0</v>
      </c>
      <c r="EP45" s="143">
        <v>0</v>
      </c>
      <c r="EQ45" s="143">
        <v>0</v>
      </c>
      <c r="ER45" s="143">
        <v>0</v>
      </c>
      <c r="ES45" s="143">
        <v>0</v>
      </c>
      <c r="ET45" s="143">
        <v>0</v>
      </c>
      <c r="EU45" s="143">
        <v>0</v>
      </c>
      <c r="EV45" s="143">
        <v>0</v>
      </c>
      <c r="EW45" s="143">
        <v>0</v>
      </c>
      <c r="EX45" s="143">
        <v>0</v>
      </c>
      <c r="EY45" s="143">
        <v>0</v>
      </c>
      <c r="EZ45" s="143">
        <v>0</v>
      </c>
      <c r="FA45" s="143">
        <v>0</v>
      </c>
      <c r="FB45" s="143">
        <v>0</v>
      </c>
      <c r="FC45" s="143">
        <v>0</v>
      </c>
      <c r="FD45" s="143">
        <v>0</v>
      </c>
      <c r="FE45" s="143">
        <v>0</v>
      </c>
      <c r="FF45" s="143">
        <v>0</v>
      </c>
      <c r="FG45" s="143">
        <v>0</v>
      </c>
      <c r="FH45" s="143">
        <v>0</v>
      </c>
      <c r="FI45" s="143">
        <v>0</v>
      </c>
      <c r="FJ45" s="143">
        <v>0</v>
      </c>
      <c r="FK45" s="143">
        <v>0</v>
      </c>
      <c r="FL45" s="143">
        <v>0</v>
      </c>
      <c r="FM45" s="144">
        <v>218</v>
      </c>
    </row>
    <row r="46" spans="1:169" ht="48" x14ac:dyDescent="0.25">
      <c r="A46" s="142" t="s">
        <v>365</v>
      </c>
      <c r="B46" s="143">
        <v>0</v>
      </c>
      <c r="C46" s="143">
        <v>0</v>
      </c>
      <c r="D46" s="143">
        <v>0</v>
      </c>
      <c r="E46" s="143">
        <v>0</v>
      </c>
      <c r="F46" s="143">
        <v>0</v>
      </c>
      <c r="G46" s="143">
        <v>0</v>
      </c>
      <c r="H46" s="143">
        <v>0</v>
      </c>
      <c r="I46" s="143">
        <v>0</v>
      </c>
      <c r="J46" s="143">
        <v>0</v>
      </c>
      <c r="K46" s="143">
        <v>0</v>
      </c>
      <c r="L46" s="143">
        <v>0</v>
      </c>
      <c r="M46" s="143">
        <v>0</v>
      </c>
      <c r="N46" s="143">
        <v>0</v>
      </c>
      <c r="O46" s="143">
        <v>0</v>
      </c>
      <c r="P46" s="143">
        <v>0</v>
      </c>
      <c r="Q46" s="143">
        <v>0</v>
      </c>
      <c r="R46" s="143">
        <v>0</v>
      </c>
      <c r="S46" s="143">
        <v>0</v>
      </c>
      <c r="T46" s="143">
        <v>0</v>
      </c>
      <c r="U46" s="143">
        <v>0</v>
      </c>
      <c r="V46" s="143">
        <v>0</v>
      </c>
      <c r="W46" s="143">
        <v>0</v>
      </c>
      <c r="X46" s="143">
        <v>0</v>
      </c>
      <c r="Y46" s="143">
        <v>0</v>
      </c>
      <c r="Z46" s="143">
        <v>0</v>
      </c>
      <c r="AA46" s="143">
        <v>0</v>
      </c>
      <c r="AB46" s="143">
        <v>0</v>
      </c>
      <c r="AC46" s="143">
        <v>0</v>
      </c>
      <c r="AD46" s="143">
        <v>0</v>
      </c>
      <c r="AE46" s="143">
        <v>0</v>
      </c>
      <c r="AF46" s="143">
        <v>0</v>
      </c>
      <c r="AG46" s="143">
        <v>0</v>
      </c>
      <c r="AH46" s="143">
        <v>0</v>
      </c>
      <c r="AI46" s="143">
        <v>0</v>
      </c>
      <c r="AJ46" s="143">
        <v>0</v>
      </c>
      <c r="AK46" s="143">
        <v>0</v>
      </c>
      <c r="AL46" s="143">
        <v>0</v>
      </c>
      <c r="AM46" s="143">
        <v>0</v>
      </c>
      <c r="AN46" s="143">
        <v>0</v>
      </c>
      <c r="AO46" s="143">
        <v>0</v>
      </c>
      <c r="AP46" s="143">
        <v>0</v>
      </c>
      <c r="AQ46" s="143">
        <v>0</v>
      </c>
      <c r="AR46" s="143">
        <v>0</v>
      </c>
      <c r="AS46" s="143">
        <v>0</v>
      </c>
      <c r="AT46" s="143">
        <v>0</v>
      </c>
      <c r="AU46" s="143">
        <v>0</v>
      </c>
      <c r="AV46" s="143">
        <v>0</v>
      </c>
      <c r="AW46" s="143">
        <v>0</v>
      </c>
      <c r="AX46" s="143">
        <v>0</v>
      </c>
      <c r="AY46" s="143">
        <v>0</v>
      </c>
      <c r="AZ46" s="143">
        <v>0</v>
      </c>
      <c r="BA46" s="143">
        <v>0</v>
      </c>
      <c r="BB46" s="143">
        <v>0</v>
      </c>
      <c r="BC46" s="143">
        <v>0</v>
      </c>
      <c r="BD46" s="143">
        <v>0</v>
      </c>
      <c r="BE46" s="143">
        <v>0</v>
      </c>
      <c r="BF46" s="143">
        <v>0</v>
      </c>
      <c r="BG46" s="143">
        <v>0</v>
      </c>
      <c r="BH46" s="143">
        <v>0</v>
      </c>
      <c r="BI46" s="143">
        <v>0</v>
      </c>
      <c r="BJ46" s="143">
        <v>0</v>
      </c>
      <c r="BK46" s="143">
        <v>0</v>
      </c>
      <c r="BL46" s="143">
        <v>0</v>
      </c>
      <c r="BM46" s="143">
        <v>0</v>
      </c>
      <c r="BN46" s="143">
        <v>0</v>
      </c>
      <c r="BO46" s="143">
        <v>0</v>
      </c>
      <c r="BP46" s="143">
        <v>0</v>
      </c>
      <c r="BQ46" s="143">
        <v>0</v>
      </c>
      <c r="BR46" s="143">
        <v>0</v>
      </c>
      <c r="BS46" s="143">
        <v>0</v>
      </c>
      <c r="BT46" s="143">
        <v>0</v>
      </c>
      <c r="BU46" s="143">
        <v>0</v>
      </c>
      <c r="BV46" s="143">
        <v>0</v>
      </c>
      <c r="BW46" s="143">
        <v>0</v>
      </c>
      <c r="BX46" s="143">
        <v>0</v>
      </c>
      <c r="BY46" s="143">
        <v>0</v>
      </c>
      <c r="BZ46" s="143">
        <v>0</v>
      </c>
      <c r="CA46" s="143">
        <v>0</v>
      </c>
      <c r="CB46" s="143">
        <v>0</v>
      </c>
      <c r="CC46" s="143">
        <v>0</v>
      </c>
      <c r="CD46" s="143">
        <v>0</v>
      </c>
      <c r="CE46" s="143">
        <v>0</v>
      </c>
      <c r="CF46" s="143">
        <v>84</v>
      </c>
      <c r="CG46" s="143">
        <v>0</v>
      </c>
      <c r="CH46" s="143">
        <v>0</v>
      </c>
      <c r="CI46" s="143">
        <v>0</v>
      </c>
      <c r="CJ46" s="143">
        <v>0</v>
      </c>
      <c r="CK46" s="143">
        <v>0</v>
      </c>
      <c r="CL46" s="143">
        <v>0</v>
      </c>
      <c r="CM46" s="143">
        <v>0</v>
      </c>
      <c r="CN46" s="143">
        <v>0</v>
      </c>
      <c r="CO46" s="143">
        <v>0</v>
      </c>
      <c r="CP46" s="143">
        <v>0</v>
      </c>
      <c r="CQ46" s="143">
        <v>0</v>
      </c>
      <c r="CR46" s="143">
        <v>0</v>
      </c>
      <c r="CS46" s="143">
        <v>0</v>
      </c>
      <c r="CT46" s="143">
        <v>0</v>
      </c>
      <c r="CU46" s="143">
        <v>0</v>
      </c>
      <c r="CV46" s="143">
        <v>0</v>
      </c>
      <c r="CW46" s="143">
        <v>0</v>
      </c>
      <c r="CX46" s="143">
        <v>0</v>
      </c>
      <c r="CY46" s="143">
        <v>0</v>
      </c>
      <c r="CZ46" s="143">
        <v>0</v>
      </c>
      <c r="DA46" s="143">
        <v>0</v>
      </c>
      <c r="DB46" s="143">
        <v>0</v>
      </c>
      <c r="DC46" s="143">
        <v>0</v>
      </c>
      <c r="DD46" s="143">
        <v>0</v>
      </c>
      <c r="DE46" s="143">
        <v>0</v>
      </c>
      <c r="DF46" s="143">
        <v>0</v>
      </c>
      <c r="DG46" s="143">
        <v>0</v>
      </c>
      <c r="DH46" s="143">
        <v>0</v>
      </c>
      <c r="DI46" s="143">
        <v>0</v>
      </c>
      <c r="DJ46" s="143">
        <v>0</v>
      </c>
      <c r="DK46" s="143">
        <v>0</v>
      </c>
      <c r="DL46" s="143">
        <v>0</v>
      </c>
      <c r="DM46" s="143">
        <v>0</v>
      </c>
      <c r="DN46" s="143">
        <v>0</v>
      </c>
      <c r="DO46" s="143">
        <v>0</v>
      </c>
      <c r="DP46" s="143">
        <v>0</v>
      </c>
      <c r="DQ46" s="143">
        <v>0</v>
      </c>
      <c r="DR46" s="143">
        <v>0</v>
      </c>
      <c r="DS46" s="143">
        <v>0</v>
      </c>
      <c r="DT46" s="143">
        <v>0</v>
      </c>
      <c r="DU46" s="143">
        <v>0</v>
      </c>
      <c r="DV46" s="143">
        <v>0</v>
      </c>
      <c r="DW46" s="143">
        <v>0</v>
      </c>
      <c r="DX46" s="143">
        <v>0</v>
      </c>
      <c r="DY46" s="143">
        <v>0</v>
      </c>
      <c r="DZ46" s="143">
        <v>0</v>
      </c>
      <c r="EA46" s="143">
        <v>0</v>
      </c>
      <c r="EB46" s="143">
        <v>0</v>
      </c>
      <c r="EC46" s="143">
        <v>0</v>
      </c>
      <c r="ED46" s="143">
        <v>0</v>
      </c>
      <c r="EE46" s="143">
        <v>0</v>
      </c>
      <c r="EF46" s="143">
        <v>0</v>
      </c>
      <c r="EG46" s="143">
        <v>0</v>
      </c>
      <c r="EH46" s="143">
        <v>0</v>
      </c>
      <c r="EI46" s="143">
        <v>0</v>
      </c>
      <c r="EJ46" s="143">
        <v>0</v>
      </c>
      <c r="EK46" s="143">
        <v>0</v>
      </c>
      <c r="EL46" s="143">
        <v>0</v>
      </c>
      <c r="EM46" s="143">
        <v>0</v>
      </c>
      <c r="EN46" s="143">
        <v>0</v>
      </c>
      <c r="EO46" s="143">
        <v>0</v>
      </c>
      <c r="EP46" s="143">
        <v>0</v>
      </c>
      <c r="EQ46" s="143">
        <v>0</v>
      </c>
      <c r="ER46" s="143">
        <v>0</v>
      </c>
      <c r="ES46" s="143">
        <v>0</v>
      </c>
      <c r="ET46" s="143">
        <v>0</v>
      </c>
      <c r="EU46" s="143">
        <v>0</v>
      </c>
      <c r="EV46" s="143">
        <v>0</v>
      </c>
      <c r="EW46" s="143">
        <v>0</v>
      </c>
      <c r="EX46" s="143">
        <v>0</v>
      </c>
      <c r="EY46" s="143">
        <v>0</v>
      </c>
      <c r="EZ46" s="143">
        <v>0</v>
      </c>
      <c r="FA46" s="143">
        <v>0</v>
      </c>
      <c r="FB46" s="143">
        <v>0</v>
      </c>
      <c r="FC46" s="143">
        <v>0</v>
      </c>
      <c r="FD46" s="143">
        <v>0</v>
      </c>
      <c r="FE46" s="143">
        <v>0</v>
      </c>
      <c r="FF46" s="143">
        <v>0</v>
      </c>
      <c r="FG46" s="143">
        <v>0</v>
      </c>
      <c r="FH46" s="143">
        <v>0</v>
      </c>
      <c r="FI46" s="143">
        <v>0</v>
      </c>
      <c r="FJ46" s="143">
        <v>0</v>
      </c>
      <c r="FK46" s="143">
        <v>0</v>
      </c>
      <c r="FL46" s="143">
        <v>0</v>
      </c>
      <c r="FM46" s="144">
        <v>84</v>
      </c>
    </row>
    <row r="47" spans="1:169" ht="48" x14ac:dyDescent="0.25">
      <c r="A47" s="142" t="s">
        <v>366</v>
      </c>
      <c r="B47" s="143">
        <v>0</v>
      </c>
      <c r="C47" s="143">
        <v>0</v>
      </c>
      <c r="D47" s="143">
        <v>0</v>
      </c>
      <c r="E47" s="143">
        <v>0</v>
      </c>
      <c r="F47" s="143">
        <v>0</v>
      </c>
      <c r="G47" s="143">
        <v>0</v>
      </c>
      <c r="H47" s="143">
        <v>0</v>
      </c>
      <c r="I47" s="143">
        <v>0</v>
      </c>
      <c r="J47" s="143">
        <v>0</v>
      </c>
      <c r="K47" s="143">
        <v>0</v>
      </c>
      <c r="L47" s="143">
        <v>0</v>
      </c>
      <c r="M47" s="143">
        <v>0</v>
      </c>
      <c r="N47" s="143">
        <v>0</v>
      </c>
      <c r="O47" s="143">
        <v>0</v>
      </c>
      <c r="P47" s="143">
        <v>0</v>
      </c>
      <c r="Q47" s="143">
        <v>0</v>
      </c>
      <c r="R47" s="143">
        <v>0</v>
      </c>
      <c r="S47" s="143">
        <v>0</v>
      </c>
      <c r="T47" s="143">
        <v>0</v>
      </c>
      <c r="U47" s="143">
        <v>0</v>
      </c>
      <c r="V47" s="143">
        <v>0</v>
      </c>
      <c r="W47" s="143">
        <v>0</v>
      </c>
      <c r="X47" s="143">
        <v>0</v>
      </c>
      <c r="Y47" s="143">
        <v>0</v>
      </c>
      <c r="Z47" s="143">
        <v>0</v>
      </c>
      <c r="AA47" s="143">
        <v>0</v>
      </c>
      <c r="AB47" s="143">
        <v>0</v>
      </c>
      <c r="AC47" s="143">
        <v>0</v>
      </c>
      <c r="AD47" s="143">
        <v>0</v>
      </c>
      <c r="AE47" s="143">
        <v>0</v>
      </c>
      <c r="AF47" s="143">
        <v>0</v>
      </c>
      <c r="AG47" s="143">
        <v>0</v>
      </c>
      <c r="AH47" s="143">
        <v>0</v>
      </c>
      <c r="AI47" s="143">
        <v>0</v>
      </c>
      <c r="AJ47" s="143">
        <v>0</v>
      </c>
      <c r="AK47" s="143">
        <v>0</v>
      </c>
      <c r="AL47" s="143">
        <v>0</v>
      </c>
      <c r="AM47" s="143">
        <v>0</v>
      </c>
      <c r="AN47" s="143">
        <v>0</v>
      </c>
      <c r="AO47" s="143">
        <v>0</v>
      </c>
      <c r="AP47" s="143">
        <v>0</v>
      </c>
      <c r="AQ47" s="143">
        <v>0</v>
      </c>
      <c r="AR47" s="143">
        <v>0</v>
      </c>
      <c r="AS47" s="143">
        <v>0</v>
      </c>
      <c r="AT47" s="143">
        <v>0</v>
      </c>
      <c r="AU47" s="143">
        <v>0</v>
      </c>
      <c r="AV47" s="143">
        <v>0</v>
      </c>
      <c r="AW47" s="143">
        <v>0</v>
      </c>
      <c r="AX47" s="143">
        <v>0</v>
      </c>
      <c r="AY47" s="143">
        <v>0</v>
      </c>
      <c r="AZ47" s="143">
        <v>0</v>
      </c>
      <c r="BA47" s="143">
        <v>0</v>
      </c>
      <c r="BB47" s="143">
        <v>0</v>
      </c>
      <c r="BC47" s="143">
        <v>0</v>
      </c>
      <c r="BD47" s="143">
        <v>0</v>
      </c>
      <c r="BE47" s="143">
        <v>0</v>
      </c>
      <c r="BF47" s="143">
        <v>0</v>
      </c>
      <c r="BG47" s="143">
        <v>0</v>
      </c>
      <c r="BH47" s="143">
        <v>0</v>
      </c>
      <c r="BI47" s="143">
        <v>0</v>
      </c>
      <c r="BJ47" s="143">
        <v>0</v>
      </c>
      <c r="BK47" s="143">
        <v>0</v>
      </c>
      <c r="BL47" s="143">
        <v>0</v>
      </c>
      <c r="BM47" s="143">
        <v>0</v>
      </c>
      <c r="BN47" s="143">
        <v>0</v>
      </c>
      <c r="BO47" s="143">
        <v>0</v>
      </c>
      <c r="BP47" s="143">
        <v>0</v>
      </c>
      <c r="BQ47" s="143">
        <v>0</v>
      </c>
      <c r="BR47" s="143">
        <v>0</v>
      </c>
      <c r="BS47" s="143">
        <v>0</v>
      </c>
      <c r="BT47" s="143">
        <v>0</v>
      </c>
      <c r="BU47" s="143">
        <v>0</v>
      </c>
      <c r="BV47" s="143">
        <v>0</v>
      </c>
      <c r="BW47" s="143">
        <v>0</v>
      </c>
      <c r="BX47" s="143">
        <v>0</v>
      </c>
      <c r="BY47" s="143">
        <v>0</v>
      </c>
      <c r="BZ47" s="143">
        <v>0</v>
      </c>
      <c r="CA47" s="143">
        <v>0</v>
      </c>
      <c r="CB47" s="143">
        <v>0</v>
      </c>
      <c r="CC47" s="143">
        <v>0</v>
      </c>
      <c r="CD47" s="143">
        <v>0</v>
      </c>
      <c r="CE47" s="143">
        <v>0</v>
      </c>
      <c r="CF47" s="143">
        <v>0</v>
      </c>
      <c r="CG47" s="143">
        <v>176</v>
      </c>
      <c r="CH47" s="143">
        <v>0</v>
      </c>
      <c r="CI47" s="143">
        <v>0</v>
      </c>
      <c r="CJ47" s="143">
        <v>0</v>
      </c>
      <c r="CK47" s="143">
        <v>0</v>
      </c>
      <c r="CL47" s="143">
        <v>0</v>
      </c>
      <c r="CM47" s="143">
        <v>0</v>
      </c>
      <c r="CN47" s="143">
        <v>0</v>
      </c>
      <c r="CO47" s="143">
        <v>0</v>
      </c>
      <c r="CP47" s="143">
        <v>0</v>
      </c>
      <c r="CQ47" s="143">
        <v>0</v>
      </c>
      <c r="CR47" s="143">
        <v>0</v>
      </c>
      <c r="CS47" s="143">
        <v>0</v>
      </c>
      <c r="CT47" s="143">
        <v>0</v>
      </c>
      <c r="CU47" s="143">
        <v>0</v>
      </c>
      <c r="CV47" s="143">
        <v>0</v>
      </c>
      <c r="CW47" s="143">
        <v>0</v>
      </c>
      <c r="CX47" s="143">
        <v>0</v>
      </c>
      <c r="CY47" s="143">
        <v>0</v>
      </c>
      <c r="CZ47" s="143">
        <v>0</v>
      </c>
      <c r="DA47" s="143">
        <v>0</v>
      </c>
      <c r="DB47" s="143">
        <v>0</v>
      </c>
      <c r="DC47" s="143">
        <v>0</v>
      </c>
      <c r="DD47" s="143">
        <v>0</v>
      </c>
      <c r="DE47" s="143">
        <v>0</v>
      </c>
      <c r="DF47" s="143">
        <v>0</v>
      </c>
      <c r="DG47" s="143">
        <v>0</v>
      </c>
      <c r="DH47" s="143">
        <v>0</v>
      </c>
      <c r="DI47" s="143">
        <v>0</v>
      </c>
      <c r="DJ47" s="143">
        <v>0</v>
      </c>
      <c r="DK47" s="143">
        <v>0</v>
      </c>
      <c r="DL47" s="143">
        <v>0</v>
      </c>
      <c r="DM47" s="143">
        <v>0</v>
      </c>
      <c r="DN47" s="143">
        <v>0</v>
      </c>
      <c r="DO47" s="143">
        <v>0</v>
      </c>
      <c r="DP47" s="143">
        <v>0</v>
      </c>
      <c r="DQ47" s="143">
        <v>0</v>
      </c>
      <c r="DR47" s="143">
        <v>0</v>
      </c>
      <c r="DS47" s="143">
        <v>0</v>
      </c>
      <c r="DT47" s="143">
        <v>0</v>
      </c>
      <c r="DU47" s="143">
        <v>0</v>
      </c>
      <c r="DV47" s="143">
        <v>0</v>
      </c>
      <c r="DW47" s="143">
        <v>0</v>
      </c>
      <c r="DX47" s="143">
        <v>0</v>
      </c>
      <c r="DY47" s="143">
        <v>0</v>
      </c>
      <c r="DZ47" s="143">
        <v>0</v>
      </c>
      <c r="EA47" s="143">
        <v>0</v>
      </c>
      <c r="EB47" s="143">
        <v>0</v>
      </c>
      <c r="EC47" s="143">
        <v>0</v>
      </c>
      <c r="ED47" s="143">
        <v>0</v>
      </c>
      <c r="EE47" s="143">
        <v>0</v>
      </c>
      <c r="EF47" s="143">
        <v>0</v>
      </c>
      <c r="EG47" s="143">
        <v>0</v>
      </c>
      <c r="EH47" s="143">
        <v>0</v>
      </c>
      <c r="EI47" s="143">
        <v>0</v>
      </c>
      <c r="EJ47" s="143">
        <v>0</v>
      </c>
      <c r="EK47" s="143">
        <v>0</v>
      </c>
      <c r="EL47" s="143">
        <v>0</v>
      </c>
      <c r="EM47" s="143">
        <v>0</v>
      </c>
      <c r="EN47" s="143">
        <v>0</v>
      </c>
      <c r="EO47" s="143">
        <v>0</v>
      </c>
      <c r="EP47" s="143">
        <v>0</v>
      </c>
      <c r="EQ47" s="143">
        <v>0</v>
      </c>
      <c r="ER47" s="143">
        <v>0</v>
      </c>
      <c r="ES47" s="143">
        <v>0</v>
      </c>
      <c r="ET47" s="143">
        <v>0</v>
      </c>
      <c r="EU47" s="143">
        <v>0</v>
      </c>
      <c r="EV47" s="143">
        <v>0</v>
      </c>
      <c r="EW47" s="143">
        <v>0</v>
      </c>
      <c r="EX47" s="143">
        <v>0</v>
      </c>
      <c r="EY47" s="143">
        <v>0</v>
      </c>
      <c r="EZ47" s="143">
        <v>0</v>
      </c>
      <c r="FA47" s="143">
        <v>0</v>
      </c>
      <c r="FB47" s="143">
        <v>0</v>
      </c>
      <c r="FC47" s="143">
        <v>0</v>
      </c>
      <c r="FD47" s="143">
        <v>0</v>
      </c>
      <c r="FE47" s="143">
        <v>0</v>
      </c>
      <c r="FF47" s="143">
        <v>0</v>
      </c>
      <c r="FG47" s="143">
        <v>0</v>
      </c>
      <c r="FH47" s="143">
        <v>0</v>
      </c>
      <c r="FI47" s="143">
        <v>0</v>
      </c>
      <c r="FJ47" s="143">
        <v>0</v>
      </c>
      <c r="FK47" s="143">
        <v>0</v>
      </c>
      <c r="FL47" s="143">
        <v>0</v>
      </c>
      <c r="FM47" s="144">
        <v>176</v>
      </c>
    </row>
    <row r="48" spans="1:169" ht="60" x14ac:dyDescent="0.25">
      <c r="A48" s="142" t="s">
        <v>367</v>
      </c>
      <c r="B48" s="143">
        <v>0</v>
      </c>
      <c r="C48" s="143">
        <v>0</v>
      </c>
      <c r="D48" s="143">
        <v>0</v>
      </c>
      <c r="E48" s="143">
        <v>0</v>
      </c>
      <c r="F48" s="143">
        <v>0</v>
      </c>
      <c r="G48" s="143">
        <v>0</v>
      </c>
      <c r="H48" s="143">
        <v>0</v>
      </c>
      <c r="I48" s="143">
        <v>0</v>
      </c>
      <c r="J48" s="143">
        <v>0</v>
      </c>
      <c r="K48" s="143">
        <v>0</v>
      </c>
      <c r="L48" s="143">
        <v>0</v>
      </c>
      <c r="M48" s="143">
        <v>0</v>
      </c>
      <c r="N48" s="143">
        <v>0</v>
      </c>
      <c r="O48" s="143">
        <v>0</v>
      </c>
      <c r="P48" s="143">
        <v>0</v>
      </c>
      <c r="Q48" s="143">
        <v>0</v>
      </c>
      <c r="R48" s="143">
        <v>0</v>
      </c>
      <c r="S48" s="143">
        <v>0</v>
      </c>
      <c r="T48" s="143">
        <v>0</v>
      </c>
      <c r="U48" s="143">
        <v>0</v>
      </c>
      <c r="V48" s="143">
        <v>0</v>
      </c>
      <c r="W48" s="143">
        <v>0</v>
      </c>
      <c r="X48" s="143">
        <v>0</v>
      </c>
      <c r="Y48" s="143">
        <v>0</v>
      </c>
      <c r="Z48" s="143">
        <v>0</v>
      </c>
      <c r="AA48" s="143">
        <v>0</v>
      </c>
      <c r="AB48" s="143">
        <v>0</v>
      </c>
      <c r="AC48" s="143">
        <v>0</v>
      </c>
      <c r="AD48" s="143">
        <v>0</v>
      </c>
      <c r="AE48" s="143">
        <v>0</v>
      </c>
      <c r="AF48" s="143">
        <v>0</v>
      </c>
      <c r="AG48" s="143">
        <v>0</v>
      </c>
      <c r="AH48" s="143">
        <v>0</v>
      </c>
      <c r="AI48" s="143">
        <v>0</v>
      </c>
      <c r="AJ48" s="143">
        <v>0</v>
      </c>
      <c r="AK48" s="143">
        <v>0</v>
      </c>
      <c r="AL48" s="143">
        <v>0</v>
      </c>
      <c r="AM48" s="143">
        <v>0</v>
      </c>
      <c r="AN48" s="143">
        <v>0</v>
      </c>
      <c r="AO48" s="143">
        <v>0</v>
      </c>
      <c r="AP48" s="143">
        <v>0</v>
      </c>
      <c r="AQ48" s="143">
        <v>0</v>
      </c>
      <c r="AR48" s="143">
        <v>0</v>
      </c>
      <c r="AS48" s="143">
        <v>0</v>
      </c>
      <c r="AT48" s="143">
        <v>0</v>
      </c>
      <c r="AU48" s="143">
        <v>0</v>
      </c>
      <c r="AV48" s="143">
        <v>0</v>
      </c>
      <c r="AW48" s="143">
        <v>0</v>
      </c>
      <c r="AX48" s="143">
        <v>0</v>
      </c>
      <c r="AY48" s="143">
        <v>0</v>
      </c>
      <c r="AZ48" s="143">
        <v>0</v>
      </c>
      <c r="BA48" s="143">
        <v>0</v>
      </c>
      <c r="BB48" s="143">
        <v>0</v>
      </c>
      <c r="BC48" s="143">
        <v>0</v>
      </c>
      <c r="BD48" s="143">
        <v>0</v>
      </c>
      <c r="BE48" s="143">
        <v>0</v>
      </c>
      <c r="BF48" s="143">
        <v>0</v>
      </c>
      <c r="BG48" s="143">
        <v>0</v>
      </c>
      <c r="BH48" s="143">
        <v>0</v>
      </c>
      <c r="BI48" s="143">
        <v>0</v>
      </c>
      <c r="BJ48" s="143">
        <v>0</v>
      </c>
      <c r="BK48" s="143">
        <v>0</v>
      </c>
      <c r="BL48" s="143">
        <v>0</v>
      </c>
      <c r="BM48" s="143">
        <v>0</v>
      </c>
      <c r="BN48" s="143">
        <v>0</v>
      </c>
      <c r="BO48" s="143">
        <v>0</v>
      </c>
      <c r="BP48" s="143">
        <v>0</v>
      </c>
      <c r="BQ48" s="143">
        <v>0</v>
      </c>
      <c r="BR48" s="143">
        <v>0</v>
      </c>
      <c r="BS48" s="143">
        <v>0</v>
      </c>
      <c r="BT48" s="143">
        <v>0</v>
      </c>
      <c r="BU48" s="143">
        <v>0</v>
      </c>
      <c r="BV48" s="143">
        <v>0</v>
      </c>
      <c r="BW48" s="143">
        <v>0</v>
      </c>
      <c r="BX48" s="143">
        <v>0</v>
      </c>
      <c r="BY48" s="143">
        <v>0</v>
      </c>
      <c r="BZ48" s="143">
        <v>0</v>
      </c>
      <c r="CA48" s="143">
        <v>0</v>
      </c>
      <c r="CB48" s="143">
        <v>0</v>
      </c>
      <c r="CC48" s="143">
        <v>0</v>
      </c>
      <c r="CD48" s="143">
        <v>0</v>
      </c>
      <c r="CE48" s="143">
        <v>0</v>
      </c>
      <c r="CF48" s="143">
        <v>0</v>
      </c>
      <c r="CG48" s="143">
        <v>0</v>
      </c>
      <c r="CH48" s="143">
        <v>0</v>
      </c>
      <c r="CI48" s="143">
        <v>0</v>
      </c>
      <c r="CJ48" s="143">
        <v>0</v>
      </c>
      <c r="CK48" s="143">
        <v>0</v>
      </c>
      <c r="CL48" s="143">
        <v>0</v>
      </c>
      <c r="CM48" s="143">
        <v>0</v>
      </c>
      <c r="CN48" s="143">
        <v>0</v>
      </c>
      <c r="CO48" s="143">
        <v>0</v>
      </c>
      <c r="CP48" s="143">
        <v>0</v>
      </c>
      <c r="CQ48" s="143">
        <v>0</v>
      </c>
      <c r="CR48" s="143">
        <v>0</v>
      </c>
      <c r="CS48" s="143">
        <v>0</v>
      </c>
      <c r="CT48" s="143">
        <v>0</v>
      </c>
      <c r="CU48" s="143">
        <v>0</v>
      </c>
      <c r="CV48" s="143">
        <v>0</v>
      </c>
      <c r="CW48" s="143">
        <v>0</v>
      </c>
      <c r="CX48" s="143">
        <v>0</v>
      </c>
      <c r="CY48" s="143">
        <v>0</v>
      </c>
      <c r="CZ48" s="143">
        <v>0</v>
      </c>
      <c r="DA48" s="143">
        <v>0</v>
      </c>
      <c r="DB48" s="143">
        <v>0</v>
      </c>
      <c r="DC48" s="143">
        <v>0</v>
      </c>
      <c r="DD48" s="143">
        <v>0</v>
      </c>
      <c r="DE48" s="143">
        <v>0</v>
      </c>
      <c r="DF48" s="143">
        <v>0</v>
      </c>
      <c r="DG48" s="143">
        <v>0</v>
      </c>
      <c r="DH48" s="143">
        <v>0</v>
      </c>
      <c r="DI48" s="143">
        <v>0</v>
      </c>
      <c r="DJ48" s="143">
        <v>0</v>
      </c>
      <c r="DK48" s="143">
        <v>0</v>
      </c>
      <c r="DL48" s="143">
        <v>0</v>
      </c>
      <c r="DM48" s="143">
        <v>0</v>
      </c>
      <c r="DN48" s="143">
        <v>0</v>
      </c>
      <c r="DO48" s="143">
        <v>0</v>
      </c>
      <c r="DP48" s="143">
        <v>0</v>
      </c>
      <c r="DQ48" s="143">
        <v>0</v>
      </c>
      <c r="DR48" s="143">
        <v>0</v>
      </c>
      <c r="DS48" s="143">
        <v>0</v>
      </c>
      <c r="DT48" s="143">
        <v>0</v>
      </c>
      <c r="DU48" s="143">
        <v>0</v>
      </c>
      <c r="DV48" s="143">
        <v>0</v>
      </c>
      <c r="DW48" s="143">
        <v>0</v>
      </c>
      <c r="DX48" s="143">
        <v>0</v>
      </c>
      <c r="DY48" s="143">
        <v>0</v>
      </c>
      <c r="DZ48" s="143">
        <v>0</v>
      </c>
      <c r="EA48" s="143">
        <v>0</v>
      </c>
      <c r="EB48" s="143">
        <v>0</v>
      </c>
      <c r="EC48" s="143">
        <v>0</v>
      </c>
      <c r="ED48" s="143">
        <v>0</v>
      </c>
      <c r="EE48" s="143">
        <v>0</v>
      </c>
      <c r="EF48" s="143">
        <v>0</v>
      </c>
      <c r="EG48" s="143">
        <v>0</v>
      </c>
      <c r="EH48" s="143">
        <v>0</v>
      </c>
      <c r="EI48" s="143">
        <v>0</v>
      </c>
      <c r="EJ48" s="143">
        <v>0</v>
      </c>
      <c r="EK48" s="143">
        <v>0</v>
      </c>
      <c r="EL48" s="143">
        <v>0</v>
      </c>
      <c r="EM48" s="143">
        <v>0</v>
      </c>
      <c r="EN48" s="143">
        <v>0</v>
      </c>
      <c r="EO48" s="143">
        <v>0</v>
      </c>
      <c r="EP48" s="143">
        <v>0</v>
      </c>
      <c r="EQ48" s="143">
        <v>0</v>
      </c>
      <c r="ER48" s="143">
        <v>0</v>
      </c>
      <c r="ES48" s="143">
        <v>0</v>
      </c>
      <c r="ET48" s="143">
        <v>0</v>
      </c>
      <c r="EU48" s="143">
        <v>88</v>
      </c>
      <c r="EV48" s="143">
        <v>0</v>
      </c>
      <c r="EW48" s="143">
        <v>0</v>
      </c>
      <c r="EX48" s="143">
        <v>0</v>
      </c>
      <c r="EY48" s="143">
        <v>0</v>
      </c>
      <c r="EZ48" s="143">
        <v>0</v>
      </c>
      <c r="FA48" s="143">
        <v>0</v>
      </c>
      <c r="FB48" s="143">
        <v>0</v>
      </c>
      <c r="FC48" s="143">
        <v>0</v>
      </c>
      <c r="FD48" s="143">
        <v>0</v>
      </c>
      <c r="FE48" s="143">
        <v>0</v>
      </c>
      <c r="FF48" s="143">
        <v>0</v>
      </c>
      <c r="FG48" s="143">
        <v>0</v>
      </c>
      <c r="FH48" s="143">
        <v>0</v>
      </c>
      <c r="FI48" s="143">
        <v>0</v>
      </c>
      <c r="FJ48" s="143">
        <v>0</v>
      </c>
      <c r="FK48" s="143">
        <v>0</v>
      </c>
      <c r="FL48" s="143">
        <v>0</v>
      </c>
      <c r="FM48" s="144">
        <v>88</v>
      </c>
    </row>
    <row r="49" spans="1:169" ht="60" x14ac:dyDescent="0.25">
      <c r="A49" s="142" t="s">
        <v>368</v>
      </c>
      <c r="B49" s="143">
        <v>0</v>
      </c>
      <c r="C49" s="143">
        <v>0</v>
      </c>
      <c r="D49" s="143">
        <v>0</v>
      </c>
      <c r="E49" s="143">
        <v>0</v>
      </c>
      <c r="F49" s="143">
        <v>0</v>
      </c>
      <c r="G49" s="143">
        <v>0</v>
      </c>
      <c r="H49" s="143">
        <v>0</v>
      </c>
      <c r="I49" s="143">
        <v>0</v>
      </c>
      <c r="J49" s="143">
        <v>0</v>
      </c>
      <c r="K49" s="143">
        <v>0</v>
      </c>
      <c r="L49" s="143">
        <v>0</v>
      </c>
      <c r="M49" s="143">
        <v>0</v>
      </c>
      <c r="N49" s="143">
        <v>0</v>
      </c>
      <c r="O49" s="143">
        <v>0</v>
      </c>
      <c r="P49" s="143">
        <v>0</v>
      </c>
      <c r="Q49" s="143">
        <v>0</v>
      </c>
      <c r="R49" s="143">
        <v>0</v>
      </c>
      <c r="S49" s="143">
        <v>0</v>
      </c>
      <c r="T49" s="143">
        <v>0</v>
      </c>
      <c r="U49" s="143">
        <v>0</v>
      </c>
      <c r="V49" s="143">
        <v>0</v>
      </c>
      <c r="W49" s="143">
        <v>0</v>
      </c>
      <c r="X49" s="143">
        <v>0</v>
      </c>
      <c r="Y49" s="143">
        <v>0</v>
      </c>
      <c r="Z49" s="143">
        <v>0</v>
      </c>
      <c r="AA49" s="143">
        <v>0</v>
      </c>
      <c r="AB49" s="143">
        <v>0</v>
      </c>
      <c r="AC49" s="143">
        <v>0</v>
      </c>
      <c r="AD49" s="143">
        <v>0</v>
      </c>
      <c r="AE49" s="143">
        <v>0</v>
      </c>
      <c r="AF49" s="143">
        <v>0</v>
      </c>
      <c r="AG49" s="143">
        <v>0</v>
      </c>
      <c r="AH49" s="143">
        <v>0</v>
      </c>
      <c r="AI49" s="143">
        <v>0</v>
      </c>
      <c r="AJ49" s="143">
        <v>0</v>
      </c>
      <c r="AK49" s="143">
        <v>0</v>
      </c>
      <c r="AL49" s="143">
        <v>0</v>
      </c>
      <c r="AM49" s="143">
        <v>0</v>
      </c>
      <c r="AN49" s="143">
        <v>0</v>
      </c>
      <c r="AO49" s="143">
        <v>0</v>
      </c>
      <c r="AP49" s="143">
        <v>0</v>
      </c>
      <c r="AQ49" s="143">
        <v>0</v>
      </c>
      <c r="AR49" s="143">
        <v>0</v>
      </c>
      <c r="AS49" s="143">
        <v>0</v>
      </c>
      <c r="AT49" s="143">
        <v>0</v>
      </c>
      <c r="AU49" s="143">
        <v>0</v>
      </c>
      <c r="AV49" s="143">
        <v>0</v>
      </c>
      <c r="AW49" s="143">
        <v>0</v>
      </c>
      <c r="AX49" s="143">
        <v>0</v>
      </c>
      <c r="AY49" s="143">
        <v>0</v>
      </c>
      <c r="AZ49" s="143">
        <v>0</v>
      </c>
      <c r="BA49" s="143">
        <v>0</v>
      </c>
      <c r="BB49" s="143">
        <v>0</v>
      </c>
      <c r="BC49" s="143">
        <v>0</v>
      </c>
      <c r="BD49" s="143">
        <v>0</v>
      </c>
      <c r="BE49" s="143">
        <v>0</v>
      </c>
      <c r="BF49" s="143">
        <v>0</v>
      </c>
      <c r="BG49" s="143">
        <v>0</v>
      </c>
      <c r="BH49" s="143">
        <v>0</v>
      </c>
      <c r="BI49" s="143">
        <v>0</v>
      </c>
      <c r="BJ49" s="143">
        <v>0</v>
      </c>
      <c r="BK49" s="143">
        <v>0</v>
      </c>
      <c r="BL49" s="143">
        <v>0</v>
      </c>
      <c r="BM49" s="143">
        <v>0</v>
      </c>
      <c r="BN49" s="143">
        <v>0</v>
      </c>
      <c r="BO49" s="143">
        <v>0</v>
      </c>
      <c r="BP49" s="143">
        <v>0</v>
      </c>
      <c r="BQ49" s="143">
        <v>0</v>
      </c>
      <c r="BR49" s="143">
        <v>0</v>
      </c>
      <c r="BS49" s="143">
        <v>0</v>
      </c>
      <c r="BT49" s="143">
        <v>0</v>
      </c>
      <c r="BU49" s="143">
        <v>0</v>
      </c>
      <c r="BV49" s="143">
        <v>0</v>
      </c>
      <c r="BW49" s="143">
        <v>0</v>
      </c>
      <c r="BX49" s="143">
        <v>0</v>
      </c>
      <c r="BY49" s="143">
        <v>0</v>
      </c>
      <c r="BZ49" s="143">
        <v>0</v>
      </c>
      <c r="CA49" s="143">
        <v>0</v>
      </c>
      <c r="CB49" s="143">
        <v>0</v>
      </c>
      <c r="CC49" s="143">
        <v>0</v>
      </c>
      <c r="CD49" s="143">
        <v>0</v>
      </c>
      <c r="CE49" s="143">
        <v>0</v>
      </c>
      <c r="CF49" s="143">
        <v>0</v>
      </c>
      <c r="CG49" s="143">
        <v>0</v>
      </c>
      <c r="CH49" s="143">
        <v>0</v>
      </c>
      <c r="CI49" s="143">
        <v>0</v>
      </c>
      <c r="CJ49" s="143">
        <v>0</v>
      </c>
      <c r="CK49" s="143">
        <v>0</v>
      </c>
      <c r="CL49" s="143">
        <v>0</v>
      </c>
      <c r="CM49" s="143">
        <v>0</v>
      </c>
      <c r="CN49" s="143">
        <v>0</v>
      </c>
      <c r="CO49" s="143">
        <v>0</v>
      </c>
      <c r="CP49" s="143">
        <v>0</v>
      </c>
      <c r="CQ49" s="143">
        <v>0</v>
      </c>
      <c r="CR49" s="143">
        <v>0</v>
      </c>
      <c r="CS49" s="143">
        <v>0</v>
      </c>
      <c r="CT49" s="143">
        <v>0</v>
      </c>
      <c r="CU49" s="143">
        <v>0</v>
      </c>
      <c r="CV49" s="143">
        <v>0</v>
      </c>
      <c r="CW49" s="143">
        <v>0</v>
      </c>
      <c r="CX49" s="143">
        <v>0</v>
      </c>
      <c r="CY49" s="143">
        <v>0</v>
      </c>
      <c r="CZ49" s="143">
        <v>0</v>
      </c>
      <c r="DA49" s="143">
        <v>0</v>
      </c>
      <c r="DB49" s="143">
        <v>0</v>
      </c>
      <c r="DC49" s="143">
        <v>0</v>
      </c>
      <c r="DD49" s="143">
        <v>0</v>
      </c>
      <c r="DE49" s="143">
        <v>0</v>
      </c>
      <c r="DF49" s="143">
        <v>0</v>
      </c>
      <c r="DG49" s="143">
        <v>0</v>
      </c>
      <c r="DH49" s="143">
        <v>0</v>
      </c>
      <c r="DI49" s="143">
        <v>0</v>
      </c>
      <c r="DJ49" s="143">
        <v>0</v>
      </c>
      <c r="DK49" s="143">
        <v>0</v>
      </c>
      <c r="DL49" s="143">
        <v>0</v>
      </c>
      <c r="DM49" s="143">
        <v>0</v>
      </c>
      <c r="DN49" s="143">
        <v>0</v>
      </c>
      <c r="DO49" s="143">
        <v>0</v>
      </c>
      <c r="DP49" s="143">
        <v>0</v>
      </c>
      <c r="DQ49" s="143">
        <v>0</v>
      </c>
      <c r="DR49" s="143">
        <v>0</v>
      </c>
      <c r="DS49" s="143">
        <v>0</v>
      </c>
      <c r="DT49" s="143">
        <v>0</v>
      </c>
      <c r="DU49" s="143">
        <v>0</v>
      </c>
      <c r="DV49" s="143">
        <v>0</v>
      </c>
      <c r="DW49" s="143">
        <v>0</v>
      </c>
      <c r="DX49" s="143">
        <v>0</v>
      </c>
      <c r="DY49" s="143">
        <v>0</v>
      </c>
      <c r="DZ49" s="143">
        <v>0</v>
      </c>
      <c r="EA49" s="143">
        <v>0</v>
      </c>
      <c r="EB49" s="143">
        <v>0</v>
      </c>
      <c r="EC49" s="143">
        <v>0</v>
      </c>
      <c r="ED49" s="143">
        <v>0</v>
      </c>
      <c r="EE49" s="143">
        <v>0</v>
      </c>
      <c r="EF49" s="143">
        <v>0</v>
      </c>
      <c r="EG49" s="143">
        <v>0</v>
      </c>
      <c r="EH49" s="143">
        <v>0</v>
      </c>
      <c r="EI49" s="143">
        <v>0</v>
      </c>
      <c r="EJ49" s="143">
        <v>0</v>
      </c>
      <c r="EK49" s="143">
        <v>0</v>
      </c>
      <c r="EL49" s="143">
        <v>0</v>
      </c>
      <c r="EM49" s="143">
        <v>0</v>
      </c>
      <c r="EN49" s="143">
        <v>0</v>
      </c>
      <c r="EO49" s="143">
        <v>0</v>
      </c>
      <c r="EP49" s="143">
        <v>0</v>
      </c>
      <c r="EQ49" s="143">
        <v>0</v>
      </c>
      <c r="ER49" s="143">
        <v>0</v>
      </c>
      <c r="ES49" s="143">
        <v>0</v>
      </c>
      <c r="ET49" s="143">
        <v>0</v>
      </c>
      <c r="EU49" s="143">
        <v>0</v>
      </c>
      <c r="EV49" s="143">
        <v>0</v>
      </c>
      <c r="EW49" s="143">
        <v>0</v>
      </c>
      <c r="EX49" s="143">
        <v>0</v>
      </c>
      <c r="EY49" s="143">
        <v>0</v>
      </c>
      <c r="EZ49" s="143">
        <v>0</v>
      </c>
      <c r="FA49" s="143">
        <v>0</v>
      </c>
      <c r="FB49" s="143">
        <v>0</v>
      </c>
      <c r="FC49" s="143">
        <v>0</v>
      </c>
      <c r="FD49" s="143">
        <v>0</v>
      </c>
      <c r="FE49" s="143">
        <v>0</v>
      </c>
      <c r="FF49" s="143">
        <v>0</v>
      </c>
      <c r="FG49" s="143">
        <v>0</v>
      </c>
      <c r="FH49" s="143">
        <v>0</v>
      </c>
      <c r="FI49" s="143">
        <v>2</v>
      </c>
      <c r="FJ49" s="143">
        <v>0</v>
      </c>
      <c r="FK49" s="143">
        <v>0</v>
      </c>
      <c r="FL49" s="143">
        <v>0</v>
      </c>
      <c r="FM49" s="144">
        <v>2</v>
      </c>
    </row>
    <row r="50" spans="1:169" ht="48" x14ac:dyDescent="0.25">
      <c r="A50" s="142" t="s">
        <v>369</v>
      </c>
      <c r="B50" s="143">
        <v>0</v>
      </c>
      <c r="C50" s="143">
        <v>0</v>
      </c>
      <c r="D50" s="143">
        <v>0</v>
      </c>
      <c r="E50" s="143">
        <v>0</v>
      </c>
      <c r="F50" s="143">
        <v>0</v>
      </c>
      <c r="G50" s="143">
        <v>0</v>
      </c>
      <c r="H50" s="143">
        <v>0</v>
      </c>
      <c r="I50" s="143">
        <v>0</v>
      </c>
      <c r="J50" s="143">
        <v>0</v>
      </c>
      <c r="K50" s="143">
        <v>0</v>
      </c>
      <c r="L50" s="143">
        <v>0</v>
      </c>
      <c r="M50" s="143">
        <v>0</v>
      </c>
      <c r="N50" s="143">
        <v>0</v>
      </c>
      <c r="O50" s="143">
        <v>0</v>
      </c>
      <c r="P50" s="143">
        <v>0</v>
      </c>
      <c r="Q50" s="143">
        <v>0</v>
      </c>
      <c r="R50" s="143">
        <v>0</v>
      </c>
      <c r="S50" s="143">
        <v>0</v>
      </c>
      <c r="T50" s="143">
        <v>0</v>
      </c>
      <c r="U50" s="143">
        <v>0</v>
      </c>
      <c r="V50" s="143">
        <v>0</v>
      </c>
      <c r="W50" s="143">
        <v>0</v>
      </c>
      <c r="X50" s="143">
        <v>0</v>
      </c>
      <c r="Y50" s="143">
        <v>0</v>
      </c>
      <c r="Z50" s="143">
        <v>0</v>
      </c>
      <c r="AA50" s="143">
        <v>0</v>
      </c>
      <c r="AB50" s="143">
        <v>0</v>
      </c>
      <c r="AC50" s="143">
        <v>0</v>
      </c>
      <c r="AD50" s="143">
        <v>0</v>
      </c>
      <c r="AE50" s="143">
        <v>0</v>
      </c>
      <c r="AF50" s="143">
        <v>0</v>
      </c>
      <c r="AG50" s="143">
        <v>0</v>
      </c>
      <c r="AH50" s="143">
        <v>0</v>
      </c>
      <c r="AI50" s="143">
        <v>0</v>
      </c>
      <c r="AJ50" s="143">
        <v>0</v>
      </c>
      <c r="AK50" s="143">
        <v>0</v>
      </c>
      <c r="AL50" s="143">
        <v>0</v>
      </c>
      <c r="AM50" s="143">
        <v>0</v>
      </c>
      <c r="AN50" s="143">
        <v>0</v>
      </c>
      <c r="AO50" s="143">
        <v>0</v>
      </c>
      <c r="AP50" s="143">
        <v>0</v>
      </c>
      <c r="AQ50" s="143">
        <v>0</v>
      </c>
      <c r="AR50" s="143">
        <v>0</v>
      </c>
      <c r="AS50" s="143">
        <v>0</v>
      </c>
      <c r="AT50" s="143">
        <v>0</v>
      </c>
      <c r="AU50" s="143">
        <v>0</v>
      </c>
      <c r="AV50" s="143">
        <v>0</v>
      </c>
      <c r="AW50" s="143">
        <v>0</v>
      </c>
      <c r="AX50" s="143">
        <v>0</v>
      </c>
      <c r="AY50" s="143">
        <v>0</v>
      </c>
      <c r="AZ50" s="143">
        <v>0</v>
      </c>
      <c r="BA50" s="143">
        <v>0</v>
      </c>
      <c r="BB50" s="143">
        <v>0</v>
      </c>
      <c r="BC50" s="143">
        <v>0</v>
      </c>
      <c r="BD50" s="143">
        <v>0</v>
      </c>
      <c r="BE50" s="143">
        <v>0</v>
      </c>
      <c r="BF50" s="143">
        <v>0</v>
      </c>
      <c r="BG50" s="143">
        <v>0</v>
      </c>
      <c r="BH50" s="143">
        <v>0</v>
      </c>
      <c r="BI50" s="143">
        <v>0</v>
      </c>
      <c r="BJ50" s="143">
        <v>0</v>
      </c>
      <c r="BK50" s="143">
        <v>0</v>
      </c>
      <c r="BL50" s="143">
        <v>0</v>
      </c>
      <c r="BM50" s="143">
        <v>0</v>
      </c>
      <c r="BN50" s="143">
        <v>0</v>
      </c>
      <c r="BO50" s="143">
        <v>0</v>
      </c>
      <c r="BP50" s="143">
        <v>0</v>
      </c>
      <c r="BQ50" s="143">
        <v>0</v>
      </c>
      <c r="BR50" s="143">
        <v>0</v>
      </c>
      <c r="BS50" s="143">
        <v>0</v>
      </c>
      <c r="BT50" s="143">
        <v>0</v>
      </c>
      <c r="BU50" s="143">
        <v>0</v>
      </c>
      <c r="BV50" s="143">
        <v>0</v>
      </c>
      <c r="BW50" s="143">
        <v>0</v>
      </c>
      <c r="BX50" s="143">
        <v>0</v>
      </c>
      <c r="BY50" s="143">
        <v>0</v>
      </c>
      <c r="BZ50" s="143">
        <v>0</v>
      </c>
      <c r="CA50" s="143">
        <v>0</v>
      </c>
      <c r="CB50" s="143">
        <v>0</v>
      </c>
      <c r="CC50" s="143">
        <v>0</v>
      </c>
      <c r="CD50" s="143">
        <v>0</v>
      </c>
      <c r="CE50" s="143">
        <v>0</v>
      </c>
      <c r="CF50" s="143">
        <v>0</v>
      </c>
      <c r="CG50" s="143">
        <v>0</v>
      </c>
      <c r="CH50" s="143">
        <v>0</v>
      </c>
      <c r="CI50" s="143">
        <v>0</v>
      </c>
      <c r="CJ50" s="143">
        <v>0</v>
      </c>
      <c r="CK50" s="143">
        <v>0</v>
      </c>
      <c r="CL50" s="143">
        <v>0</v>
      </c>
      <c r="CM50" s="143">
        <v>0</v>
      </c>
      <c r="CN50" s="143">
        <v>0</v>
      </c>
      <c r="CO50" s="143">
        <v>0</v>
      </c>
      <c r="CP50" s="143">
        <v>0</v>
      </c>
      <c r="CQ50" s="143">
        <v>0</v>
      </c>
      <c r="CR50" s="143">
        <v>0</v>
      </c>
      <c r="CS50" s="143">
        <v>0</v>
      </c>
      <c r="CT50" s="143">
        <v>0</v>
      </c>
      <c r="CU50" s="143">
        <v>0</v>
      </c>
      <c r="CV50" s="143">
        <v>0</v>
      </c>
      <c r="CW50" s="143">
        <v>0</v>
      </c>
      <c r="CX50" s="143">
        <v>0</v>
      </c>
      <c r="CY50" s="143">
        <v>0</v>
      </c>
      <c r="CZ50" s="143">
        <v>0</v>
      </c>
      <c r="DA50" s="143">
        <v>0</v>
      </c>
      <c r="DB50" s="143">
        <v>0</v>
      </c>
      <c r="DC50" s="143">
        <v>0</v>
      </c>
      <c r="DD50" s="143">
        <v>0</v>
      </c>
      <c r="DE50" s="143">
        <v>0</v>
      </c>
      <c r="DF50" s="143">
        <v>0</v>
      </c>
      <c r="DG50" s="143">
        <v>0</v>
      </c>
      <c r="DH50" s="143">
        <v>0</v>
      </c>
      <c r="DI50" s="143">
        <v>0</v>
      </c>
      <c r="DJ50" s="143">
        <v>0</v>
      </c>
      <c r="DK50" s="143">
        <v>0</v>
      </c>
      <c r="DL50" s="143">
        <v>0</v>
      </c>
      <c r="DM50" s="143">
        <v>0</v>
      </c>
      <c r="DN50" s="143">
        <v>0</v>
      </c>
      <c r="DO50" s="143">
        <v>0</v>
      </c>
      <c r="DP50" s="143">
        <v>0</v>
      </c>
      <c r="DQ50" s="143">
        <v>0</v>
      </c>
      <c r="DR50" s="143">
        <v>0</v>
      </c>
      <c r="DS50" s="143">
        <v>0</v>
      </c>
      <c r="DT50" s="143">
        <v>0</v>
      </c>
      <c r="DU50" s="143">
        <v>0</v>
      </c>
      <c r="DV50" s="143">
        <v>0</v>
      </c>
      <c r="DW50" s="143">
        <v>0</v>
      </c>
      <c r="DX50" s="143">
        <v>0</v>
      </c>
      <c r="DY50" s="143">
        <v>0</v>
      </c>
      <c r="DZ50" s="143">
        <v>0</v>
      </c>
      <c r="EA50" s="143">
        <v>0</v>
      </c>
      <c r="EB50" s="143">
        <v>0</v>
      </c>
      <c r="EC50" s="143">
        <v>0</v>
      </c>
      <c r="ED50" s="143">
        <v>0</v>
      </c>
      <c r="EE50" s="143">
        <v>0</v>
      </c>
      <c r="EF50" s="143">
        <v>0</v>
      </c>
      <c r="EG50" s="143">
        <v>0</v>
      </c>
      <c r="EH50" s="143">
        <v>0</v>
      </c>
      <c r="EI50" s="143">
        <v>0</v>
      </c>
      <c r="EJ50" s="143">
        <v>0</v>
      </c>
      <c r="EK50" s="143">
        <v>0</v>
      </c>
      <c r="EL50" s="143">
        <v>0</v>
      </c>
      <c r="EM50" s="143">
        <v>0</v>
      </c>
      <c r="EN50" s="143">
        <v>0</v>
      </c>
      <c r="EO50" s="143">
        <v>0</v>
      </c>
      <c r="EP50" s="143">
        <v>0</v>
      </c>
      <c r="EQ50" s="143">
        <v>0</v>
      </c>
      <c r="ER50" s="143">
        <v>0</v>
      </c>
      <c r="ES50" s="143">
        <v>0</v>
      </c>
      <c r="ET50" s="143">
        <v>0</v>
      </c>
      <c r="EU50" s="143">
        <v>0</v>
      </c>
      <c r="EV50" s="143">
        <v>0</v>
      </c>
      <c r="EW50" s="143">
        <v>0</v>
      </c>
      <c r="EX50" s="143">
        <v>0</v>
      </c>
      <c r="EY50" s="143">
        <v>0</v>
      </c>
      <c r="EZ50" s="143">
        <v>0</v>
      </c>
      <c r="FA50" s="143">
        <v>0</v>
      </c>
      <c r="FB50" s="143">
        <v>0</v>
      </c>
      <c r="FC50" s="143">
        <v>0</v>
      </c>
      <c r="FD50" s="143">
        <v>0</v>
      </c>
      <c r="FE50" s="143">
        <v>0</v>
      </c>
      <c r="FF50" s="143">
        <v>0</v>
      </c>
      <c r="FG50" s="143">
        <v>0</v>
      </c>
      <c r="FH50" s="143">
        <v>0</v>
      </c>
      <c r="FI50" s="143">
        <v>0</v>
      </c>
      <c r="FJ50" s="143">
        <v>25</v>
      </c>
      <c r="FK50" s="143">
        <v>0</v>
      </c>
      <c r="FL50" s="143">
        <v>0</v>
      </c>
      <c r="FM50" s="144">
        <v>25</v>
      </c>
    </row>
    <row r="51" spans="1:169" ht="48" x14ac:dyDescent="0.25">
      <c r="A51" s="142" t="s">
        <v>370</v>
      </c>
      <c r="B51" s="143">
        <v>0</v>
      </c>
      <c r="C51" s="143">
        <v>183</v>
      </c>
      <c r="D51" s="143">
        <v>0</v>
      </c>
      <c r="E51" s="143">
        <v>0</v>
      </c>
      <c r="F51" s="143">
        <v>0</v>
      </c>
      <c r="G51" s="143">
        <v>0</v>
      </c>
      <c r="H51" s="143">
        <v>0</v>
      </c>
      <c r="I51" s="143">
        <v>0</v>
      </c>
      <c r="J51" s="143">
        <v>0</v>
      </c>
      <c r="K51" s="143">
        <v>0</v>
      </c>
      <c r="L51" s="143">
        <v>0</v>
      </c>
      <c r="M51" s="143">
        <v>0</v>
      </c>
      <c r="N51" s="143">
        <v>0</v>
      </c>
      <c r="O51" s="143">
        <v>0</v>
      </c>
      <c r="P51" s="143">
        <v>0</v>
      </c>
      <c r="Q51" s="143">
        <v>0</v>
      </c>
      <c r="R51" s="143">
        <v>0</v>
      </c>
      <c r="S51" s="143">
        <v>0</v>
      </c>
      <c r="T51" s="143">
        <v>0</v>
      </c>
      <c r="U51" s="143">
        <v>0</v>
      </c>
      <c r="V51" s="143">
        <v>0</v>
      </c>
      <c r="W51" s="143">
        <v>0</v>
      </c>
      <c r="X51" s="143">
        <v>0</v>
      </c>
      <c r="Y51" s="143">
        <v>0</v>
      </c>
      <c r="Z51" s="143">
        <v>0</v>
      </c>
      <c r="AA51" s="143">
        <v>0</v>
      </c>
      <c r="AB51" s="143">
        <v>0</v>
      </c>
      <c r="AC51" s="143">
        <v>0</v>
      </c>
      <c r="AD51" s="143">
        <v>0</v>
      </c>
      <c r="AE51" s="143">
        <v>0</v>
      </c>
      <c r="AF51" s="143">
        <v>0</v>
      </c>
      <c r="AG51" s="143">
        <v>0</v>
      </c>
      <c r="AH51" s="143">
        <v>0</v>
      </c>
      <c r="AI51" s="143">
        <v>0</v>
      </c>
      <c r="AJ51" s="143">
        <v>0</v>
      </c>
      <c r="AK51" s="143">
        <v>0</v>
      </c>
      <c r="AL51" s="143">
        <v>0</v>
      </c>
      <c r="AM51" s="143">
        <v>0</v>
      </c>
      <c r="AN51" s="143">
        <v>0</v>
      </c>
      <c r="AO51" s="143">
        <v>0</v>
      </c>
      <c r="AP51" s="143">
        <v>0</v>
      </c>
      <c r="AQ51" s="143">
        <v>0</v>
      </c>
      <c r="AR51" s="143">
        <v>0</v>
      </c>
      <c r="AS51" s="143">
        <v>0</v>
      </c>
      <c r="AT51" s="143">
        <v>0</v>
      </c>
      <c r="AU51" s="143">
        <v>0</v>
      </c>
      <c r="AV51" s="143">
        <v>0</v>
      </c>
      <c r="AW51" s="143">
        <v>0</v>
      </c>
      <c r="AX51" s="143">
        <v>0</v>
      </c>
      <c r="AY51" s="143">
        <v>0</v>
      </c>
      <c r="AZ51" s="143">
        <v>0</v>
      </c>
      <c r="BA51" s="143">
        <v>0</v>
      </c>
      <c r="BB51" s="143">
        <v>0</v>
      </c>
      <c r="BC51" s="143">
        <v>0</v>
      </c>
      <c r="BD51" s="143">
        <v>0</v>
      </c>
      <c r="BE51" s="143">
        <v>0</v>
      </c>
      <c r="BF51" s="143">
        <v>0</v>
      </c>
      <c r="BG51" s="143">
        <v>0</v>
      </c>
      <c r="BH51" s="143">
        <v>0</v>
      </c>
      <c r="BI51" s="143">
        <v>0</v>
      </c>
      <c r="BJ51" s="143">
        <v>0</v>
      </c>
      <c r="BK51" s="143">
        <v>0</v>
      </c>
      <c r="BL51" s="143">
        <v>0</v>
      </c>
      <c r="BM51" s="143">
        <v>0</v>
      </c>
      <c r="BN51" s="143">
        <v>0</v>
      </c>
      <c r="BO51" s="143">
        <v>0</v>
      </c>
      <c r="BP51" s="143">
        <v>0</v>
      </c>
      <c r="BQ51" s="143">
        <v>0</v>
      </c>
      <c r="BR51" s="143">
        <v>0</v>
      </c>
      <c r="BS51" s="143">
        <v>0</v>
      </c>
      <c r="BT51" s="143">
        <v>0</v>
      </c>
      <c r="BU51" s="143">
        <v>0</v>
      </c>
      <c r="BV51" s="143">
        <v>0</v>
      </c>
      <c r="BW51" s="143">
        <v>0</v>
      </c>
      <c r="BX51" s="143">
        <v>0</v>
      </c>
      <c r="BY51" s="143">
        <v>0</v>
      </c>
      <c r="BZ51" s="143">
        <v>0</v>
      </c>
      <c r="CA51" s="143">
        <v>0</v>
      </c>
      <c r="CB51" s="143">
        <v>0</v>
      </c>
      <c r="CC51" s="143">
        <v>0</v>
      </c>
      <c r="CD51" s="143">
        <v>0</v>
      </c>
      <c r="CE51" s="143">
        <v>0</v>
      </c>
      <c r="CF51" s="143">
        <v>0</v>
      </c>
      <c r="CG51" s="143">
        <v>0</v>
      </c>
      <c r="CH51" s="143">
        <v>0</v>
      </c>
      <c r="CI51" s="143">
        <v>0</v>
      </c>
      <c r="CJ51" s="143">
        <v>0</v>
      </c>
      <c r="CK51" s="143">
        <v>0</v>
      </c>
      <c r="CL51" s="143">
        <v>0</v>
      </c>
      <c r="CM51" s="143">
        <v>0</v>
      </c>
      <c r="CN51" s="143">
        <v>0</v>
      </c>
      <c r="CO51" s="143">
        <v>0</v>
      </c>
      <c r="CP51" s="143">
        <v>0</v>
      </c>
      <c r="CQ51" s="143">
        <v>0</v>
      </c>
      <c r="CR51" s="143">
        <v>0</v>
      </c>
      <c r="CS51" s="143">
        <v>0</v>
      </c>
      <c r="CT51" s="143">
        <v>0</v>
      </c>
      <c r="CU51" s="143">
        <v>0</v>
      </c>
      <c r="CV51" s="143">
        <v>0</v>
      </c>
      <c r="CW51" s="143">
        <v>0</v>
      </c>
      <c r="CX51" s="143">
        <v>0</v>
      </c>
      <c r="CY51" s="143">
        <v>0</v>
      </c>
      <c r="CZ51" s="143">
        <v>0</v>
      </c>
      <c r="DA51" s="143">
        <v>0</v>
      </c>
      <c r="DB51" s="143">
        <v>0</v>
      </c>
      <c r="DC51" s="143">
        <v>0</v>
      </c>
      <c r="DD51" s="143">
        <v>0</v>
      </c>
      <c r="DE51" s="143">
        <v>0</v>
      </c>
      <c r="DF51" s="143">
        <v>0</v>
      </c>
      <c r="DG51" s="143">
        <v>0</v>
      </c>
      <c r="DH51" s="143">
        <v>0</v>
      </c>
      <c r="DI51" s="143">
        <v>0</v>
      </c>
      <c r="DJ51" s="143">
        <v>0</v>
      </c>
      <c r="DK51" s="143">
        <v>0</v>
      </c>
      <c r="DL51" s="143">
        <v>0</v>
      </c>
      <c r="DM51" s="143">
        <v>0</v>
      </c>
      <c r="DN51" s="143">
        <v>0</v>
      </c>
      <c r="DO51" s="143">
        <v>0</v>
      </c>
      <c r="DP51" s="143">
        <v>0</v>
      </c>
      <c r="DQ51" s="143">
        <v>0</v>
      </c>
      <c r="DR51" s="143">
        <v>0</v>
      </c>
      <c r="DS51" s="143">
        <v>0</v>
      </c>
      <c r="DT51" s="143">
        <v>0</v>
      </c>
      <c r="DU51" s="143">
        <v>0</v>
      </c>
      <c r="DV51" s="143">
        <v>0</v>
      </c>
      <c r="DW51" s="143">
        <v>0</v>
      </c>
      <c r="DX51" s="143">
        <v>0</v>
      </c>
      <c r="DY51" s="143">
        <v>0</v>
      </c>
      <c r="DZ51" s="143">
        <v>0</v>
      </c>
      <c r="EA51" s="143">
        <v>0</v>
      </c>
      <c r="EB51" s="143">
        <v>0</v>
      </c>
      <c r="EC51" s="143">
        <v>0</v>
      </c>
      <c r="ED51" s="143">
        <v>0</v>
      </c>
      <c r="EE51" s="143">
        <v>0</v>
      </c>
      <c r="EF51" s="143">
        <v>0</v>
      </c>
      <c r="EG51" s="143">
        <v>0</v>
      </c>
      <c r="EH51" s="143">
        <v>0</v>
      </c>
      <c r="EI51" s="143">
        <v>0</v>
      </c>
      <c r="EJ51" s="143">
        <v>0</v>
      </c>
      <c r="EK51" s="143">
        <v>0</v>
      </c>
      <c r="EL51" s="143">
        <v>0</v>
      </c>
      <c r="EM51" s="143">
        <v>0</v>
      </c>
      <c r="EN51" s="143">
        <v>0</v>
      </c>
      <c r="EO51" s="143">
        <v>0</v>
      </c>
      <c r="EP51" s="143">
        <v>0</v>
      </c>
      <c r="EQ51" s="143">
        <v>0</v>
      </c>
      <c r="ER51" s="143">
        <v>0</v>
      </c>
      <c r="ES51" s="143">
        <v>0</v>
      </c>
      <c r="ET51" s="143">
        <v>0</v>
      </c>
      <c r="EU51" s="143">
        <v>0</v>
      </c>
      <c r="EV51" s="143">
        <v>0</v>
      </c>
      <c r="EW51" s="143">
        <v>0</v>
      </c>
      <c r="EX51" s="143">
        <v>0</v>
      </c>
      <c r="EY51" s="143">
        <v>0</v>
      </c>
      <c r="EZ51" s="143">
        <v>0</v>
      </c>
      <c r="FA51" s="143">
        <v>0</v>
      </c>
      <c r="FB51" s="143">
        <v>0</v>
      </c>
      <c r="FC51" s="143">
        <v>0</v>
      </c>
      <c r="FD51" s="143">
        <v>0</v>
      </c>
      <c r="FE51" s="143">
        <v>0</v>
      </c>
      <c r="FF51" s="143">
        <v>0</v>
      </c>
      <c r="FG51" s="143">
        <v>0</v>
      </c>
      <c r="FH51" s="143">
        <v>0</v>
      </c>
      <c r="FI51" s="143">
        <v>0</v>
      </c>
      <c r="FJ51" s="143">
        <v>0</v>
      </c>
      <c r="FK51" s="143">
        <v>0</v>
      </c>
      <c r="FL51" s="143">
        <v>0</v>
      </c>
      <c r="FM51" s="144">
        <v>183</v>
      </c>
    </row>
    <row r="52" spans="1:169" ht="72" x14ac:dyDescent="0.25">
      <c r="A52" s="142" t="s">
        <v>371</v>
      </c>
      <c r="B52" s="143">
        <v>0</v>
      </c>
      <c r="C52" s="143">
        <v>0</v>
      </c>
      <c r="D52" s="143">
        <v>0</v>
      </c>
      <c r="E52" s="143">
        <v>0</v>
      </c>
      <c r="F52" s="143">
        <v>0</v>
      </c>
      <c r="G52" s="143">
        <v>0</v>
      </c>
      <c r="H52" s="143">
        <v>0</v>
      </c>
      <c r="I52" s="143">
        <v>0</v>
      </c>
      <c r="J52" s="143">
        <v>0</v>
      </c>
      <c r="K52" s="143">
        <v>0</v>
      </c>
      <c r="L52" s="143">
        <v>0</v>
      </c>
      <c r="M52" s="143">
        <v>0</v>
      </c>
      <c r="N52" s="143">
        <v>0</v>
      </c>
      <c r="O52" s="143">
        <v>619</v>
      </c>
      <c r="P52" s="143">
        <v>0</v>
      </c>
      <c r="Q52" s="143">
        <v>0</v>
      </c>
      <c r="R52" s="143">
        <v>0</v>
      </c>
      <c r="S52" s="143">
        <v>0</v>
      </c>
      <c r="T52" s="143">
        <v>0</v>
      </c>
      <c r="U52" s="143">
        <v>0</v>
      </c>
      <c r="V52" s="143">
        <v>0</v>
      </c>
      <c r="W52" s="143">
        <v>0</v>
      </c>
      <c r="X52" s="143">
        <v>0</v>
      </c>
      <c r="Y52" s="143">
        <v>0</v>
      </c>
      <c r="Z52" s="143">
        <v>0</v>
      </c>
      <c r="AA52" s="143">
        <v>0</v>
      </c>
      <c r="AB52" s="143">
        <v>0</v>
      </c>
      <c r="AC52" s="143">
        <v>0</v>
      </c>
      <c r="AD52" s="143">
        <v>0</v>
      </c>
      <c r="AE52" s="143">
        <v>0</v>
      </c>
      <c r="AF52" s="143">
        <v>0</v>
      </c>
      <c r="AG52" s="143">
        <v>0</v>
      </c>
      <c r="AH52" s="143">
        <v>0</v>
      </c>
      <c r="AI52" s="143">
        <v>0</v>
      </c>
      <c r="AJ52" s="143">
        <v>0</v>
      </c>
      <c r="AK52" s="143">
        <v>0</v>
      </c>
      <c r="AL52" s="143">
        <v>0</v>
      </c>
      <c r="AM52" s="143">
        <v>0</v>
      </c>
      <c r="AN52" s="143">
        <v>0</v>
      </c>
      <c r="AO52" s="143">
        <v>0</v>
      </c>
      <c r="AP52" s="143">
        <v>0</v>
      </c>
      <c r="AQ52" s="143">
        <v>0</v>
      </c>
      <c r="AR52" s="143">
        <v>0</v>
      </c>
      <c r="AS52" s="143">
        <v>0</v>
      </c>
      <c r="AT52" s="143">
        <v>0</v>
      </c>
      <c r="AU52" s="143">
        <v>0</v>
      </c>
      <c r="AV52" s="143">
        <v>0</v>
      </c>
      <c r="AW52" s="143">
        <v>0</v>
      </c>
      <c r="AX52" s="143">
        <v>0</v>
      </c>
      <c r="AY52" s="143">
        <v>0</v>
      </c>
      <c r="AZ52" s="143">
        <v>0</v>
      </c>
      <c r="BA52" s="143">
        <v>0</v>
      </c>
      <c r="BB52" s="143">
        <v>0</v>
      </c>
      <c r="BC52" s="143">
        <v>0</v>
      </c>
      <c r="BD52" s="143">
        <v>0</v>
      </c>
      <c r="BE52" s="143">
        <v>0</v>
      </c>
      <c r="BF52" s="143">
        <v>0</v>
      </c>
      <c r="BG52" s="143">
        <v>0</v>
      </c>
      <c r="BH52" s="143">
        <v>0</v>
      </c>
      <c r="BI52" s="143">
        <v>0</v>
      </c>
      <c r="BJ52" s="143">
        <v>0</v>
      </c>
      <c r="BK52" s="143">
        <v>0</v>
      </c>
      <c r="BL52" s="143">
        <v>0</v>
      </c>
      <c r="BM52" s="143">
        <v>0</v>
      </c>
      <c r="BN52" s="143">
        <v>0</v>
      </c>
      <c r="BO52" s="143">
        <v>0</v>
      </c>
      <c r="BP52" s="143">
        <v>0</v>
      </c>
      <c r="BQ52" s="143">
        <v>0</v>
      </c>
      <c r="BR52" s="143">
        <v>0</v>
      </c>
      <c r="BS52" s="143">
        <v>0</v>
      </c>
      <c r="BT52" s="143">
        <v>0</v>
      </c>
      <c r="BU52" s="143">
        <v>0</v>
      </c>
      <c r="BV52" s="143">
        <v>0</v>
      </c>
      <c r="BW52" s="143">
        <v>0</v>
      </c>
      <c r="BX52" s="143">
        <v>0</v>
      </c>
      <c r="BY52" s="143">
        <v>0</v>
      </c>
      <c r="BZ52" s="143">
        <v>0</v>
      </c>
      <c r="CA52" s="143">
        <v>0</v>
      </c>
      <c r="CB52" s="143">
        <v>0</v>
      </c>
      <c r="CC52" s="143">
        <v>0</v>
      </c>
      <c r="CD52" s="143">
        <v>0</v>
      </c>
      <c r="CE52" s="143">
        <v>0</v>
      </c>
      <c r="CF52" s="143">
        <v>0</v>
      </c>
      <c r="CG52" s="143">
        <v>0</v>
      </c>
      <c r="CH52" s="143">
        <v>0</v>
      </c>
      <c r="CI52" s="143">
        <v>0</v>
      </c>
      <c r="CJ52" s="143">
        <v>0</v>
      </c>
      <c r="CK52" s="143">
        <v>0</v>
      </c>
      <c r="CL52" s="143">
        <v>0</v>
      </c>
      <c r="CM52" s="143">
        <v>0</v>
      </c>
      <c r="CN52" s="143">
        <v>0</v>
      </c>
      <c r="CO52" s="143">
        <v>0</v>
      </c>
      <c r="CP52" s="143">
        <v>0</v>
      </c>
      <c r="CQ52" s="143">
        <v>0</v>
      </c>
      <c r="CR52" s="143">
        <v>0</v>
      </c>
      <c r="CS52" s="143">
        <v>0</v>
      </c>
      <c r="CT52" s="143">
        <v>0</v>
      </c>
      <c r="CU52" s="143">
        <v>0</v>
      </c>
      <c r="CV52" s="143">
        <v>0</v>
      </c>
      <c r="CW52" s="143">
        <v>0</v>
      </c>
      <c r="CX52" s="143">
        <v>0</v>
      </c>
      <c r="CY52" s="143">
        <v>0</v>
      </c>
      <c r="CZ52" s="143">
        <v>0</v>
      </c>
      <c r="DA52" s="143">
        <v>0</v>
      </c>
      <c r="DB52" s="143">
        <v>0</v>
      </c>
      <c r="DC52" s="143">
        <v>0</v>
      </c>
      <c r="DD52" s="143">
        <v>0</v>
      </c>
      <c r="DE52" s="143">
        <v>0</v>
      </c>
      <c r="DF52" s="143">
        <v>0</v>
      </c>
      <c r="DG52" s="143">
        <v>0</v>
      </c>
      <c r="DH52" s="143">
        <v>0</v>
      </c>
      <c r="DI52" s="143">
        <v>0</v>
      </c>
      <c r="DJ52" s="143">
        <v>0</v>
      </c>
      <c r="DK52" s="143">
        <v>0</v>
      </c>
      <c r="DL52" s="143">
        <v>0</v>
      </c>
      <c r="DM52" s="143">
        <v>0</v>
      </c>
      <c r="DN52" s="143">
        <v>0</v>
      </c>
      <c r="DO52" s="143">
        <v>0</v>
      </c>
      <c r="DP52" s="143">
        <v>0</v>
      </c>
      <c r="DQ52" s="143">
        <v>0</v>
      </c>
      <c r="DR52" s="143">
        <v>0</v>
      </c>
      <c r="DS52" s="143">
        <v>0</v>
      </c>
      <c r="DT52" s="143">
        <v>0</v>
      </c>
      <c r="DU52" s="143">
        <v>0</v>
      </c>
      <c r="DV52" s="143">
        <v>0</v>
      </c>
      <c r="DW52" s="143">
        <v>0</v>
      </c>
      <c r="DX52" s="143">
        <v>0</v>
      </c>
      <c r="DY52" s="143">
        <v>0</v>
      </c>
      <c r="DZ52" s="143">
        <v>0</v>
      </c>
      <c r="EA52" s="143">
        <v>0</v>
      </c>
      <c r="EB52" s="143">
        <v>0</v>
      </c>
      <c r="EC52" s="143">
        <v>0</v>
      </c>
      <c r="ED52" s="143">
        <v>0</v>
      </c>
      <c r="EE52" s="143">
        <v>0</v>
      </c>
      <c r="EF52" s="143">
        <v>0</v>
      </c>
      <c r="EG52" s="143">
        <v>0</v>
      </c>
      <c r="EH52" s="143">
        <v>0</v>
      </c>
      <c r="EI52" s="143">
        <v>0</v>
      </c>
      <c r="EJ52" s="143">
        <v>0</v>
      </c>
      <c r="EK52" s="143">
        <v>0</v>
      </c>
      <c r="EL52" s="143">
        <v>0</v>
      </c>
      <c r="EM52" s="143">
        <v>0</v>
      </c>
      <c r="EN52" s="143">
        <v>0</v>
      </c>
      <c r="EO52" s="143">
        <v>0</v>
      </c>
      <c r="EP52" s="143">
        <v>0</v>
      </c>
      <c r="EQ52" s="143">
        <v>0</v>
      </c>
      <c r="ER52" s="143">
        <v>0</v>
      </c>
      <c r="ES52" s="143">
        <v>0</v>
      </c>
      <c r="ET52" s="143">
        <v>0</v>
      </c>
      <c r="EU52" s="143">
        <v>0</v>
      </c>
      <c r="EV52" s="143">
        <v>0</v>
      </c>
      <c r="EW52" s="143">
        <v>0</v>
      </c>
      <c r="EX52" s="143">
        <v>0</v>
      </c>
      <c r="EY52" s="143">
        <v>0</v>
      </c>
      <c r="EZ52" s="143">
        <v>0</v>
      </c>
      <c r="FA52" s="143">
        <v>0</v>
      </c>
      <c r="FB52" s="143">
        <v>0</v>
      </c>
      <c r="FC52" s="143">
        <v>0</v>
      </c>
      <c r="FD52" s="143">
        <v>0</v>
      </c>
      <c r="FE52" s="143">
        <v>0</v>
      </c>
      <c r="FF52" s="143">
        <v>0</v>
      </c>
      <c r="FG52" s="143">
        <v>0</v>
      </c>
      <c r="FH52" s="143">
        <v>0</v>
      </c>
      <c r="FI52" s="143">
        <v>0</v>
      </c>
      <c r="FJ52" s="143">
        <v>0</v>
      </c>
      <c r="FK52" s="143">
        <v>0</v>
      </c>
      <c r="FL52" s="143">
        <v>0</v>
      </c>
      <c r="FM52" s="144">
        <v>619</v>
      </c>
    </row>
    <row r="53" spans="1:169" ht="48" x14ac:dyDescent="0.25">
      <c r="A53" s="142" t="s">
        <v>372</v>
      </c>
      <c r="B53" s="143">
        <v>0</v>
      </c>
      <c r="C53" s="143">
        <v>0</v>
      </c>
      <c r="D53" s="143">
        <v>0</v>
      </c>
      <c r="E53" s="143">
        <v>0</v>
      </c>
      <c r="F53" s="143">
        <v>0</v>
      </c>
      <c r="G53" s="143">
        <v>0</v>
      </c>
      <c r="H53" s="143">
        <v>0</v>
      </c>
      <c r="I53" s="143">
        <v>0</v>
      </c>
      <c r="J53" s="143">
        <v>0</v>
      </c>
      <c r="K53" s="143">
        <v>0</v>
      </c>
      <c r="L53" s="143">
        <v>0</v>
      </c>
      <c r="M53" s="143">
        <v>0</v>
      </c>
      <c r="N53" s="143">
        <v>0</v>
      </c>
      <c r="O53" s="143">
        <v>0</v>
      </c>
      <c r="P53" s="143">
        <v>378</v>
      </c>
      <c r="Q53" s="143">
        <v>0</v>
      </c>
      <c r="R53" s="143">
        <v>0</v>
      </c>
      <c r="S53" s="143">
        <v>0</v>
      </c>
      <c r="T53" s="143">
        <v>0</v>
      </c>
      <c r="U53" s="143">
        <v>0</v>
      </c>
      <c r="V53" s="143">
        <v>0</v>
      </c>
      <c r="W53" s="143">
        <v>0</v>
      </c>
      <c r="X53" s="143">
        <v>0</v>
      </c>
      <c r="Y53" s="143">
        <v>0</v>
      </c>
      <c r="Z53" s="143">
        <v>0</v>
      </c>
      <c r="AA53" s="143">
        <v>0</v>
      </c>
      <c r="AB53" s="143">
        <v>0</v>
      </c>
      <c r="AC53" s="143">
        <v>0</v>
      </c>
      <c r="AD53" s="143">
        <v>0</v>
      </c>
      <c r="AE53" s="143">
        <v>0</v>
      </c>
      <c r="AF53" s="143">
        <v>0</v>
      </c>
      <c r="AG53" s="143">
        <v>0</v>
      </c>
      <c r="AH53" s="143">
        <v>0</v>
      </c>
      <c r="AI53" s="143">
        <v>0</v>
      </c>
      <c r="AJ53" s="143">
        <v>0</v>
      </c>
      <c r="AK53" s="143">
        <v>0</v>
      </c>
      <c r="AL53" s="143">
        <v>0</v>
      </c>
      <c r="AM53" s="143">
        <v>0</v>
      </c>
      <c r="AN53" s="143">
        <v>0</v>
      </c>
      <c r="AO53" s="143">
        <v>0</v>
      </c>
      <c r="AP53" s="143">
        <v>0</v>
      </c>
      <c r="AQ53" s="143">
        <v>0</v>
      </c>
      <c r="AR53" s="143">
        <v>0</v>
      </c>
      <c r="AS53" s="143">
        <v>0</v>
      </c>
      <c r="AT53" s="143">
        <v>0</v>
      </c>
      <c r="AU53" s="143">
        <v>0</v>
      </c>
      <c r="AV53" s="143">
        <v>0</v>
      </c>
      <c r="AW53" s="143">
        <v>0</v>
      </c>
      <c r="AX53" s="143">
        <v>0</v>
      </c>
      <c r="AY53" s="143">
        <v>0</v>
      </c>
      <c r="AZ53" s="143">
        <v>0</v>
      </c>
      <c r="BA53" s="143">
        <v>0</v>
      </c>
      <c r="BB53" s="143">
        <v>0</v>
      </c>
      <c r="BC53" s="143">
        <v>0</v>
      </c>
      <c r="BD53" s="143">
        <v>0</v>
      </c>
      <c r="BE53" s="143">
        <v>0</v>
      </c>
      <c r="BF53" s="143">
        <v>0</v>
      </c>
      <c r="BG53" s="143">
        <v>0</v>
      </c>
      <c r="BH53" s="143">
        <v>0</v>
      </c>
      <c r="BI53" s="143">
        <v>0</v>
      </c>
      <c r="BJ53" s="143">
        <v>0</v>
      </c>
      <c r="BK53" s="143">
        <v>0</v>
      </c>
      <c r="BL53" s="143">
        <v>0</v>
      </c>
      <c r="BM53" s="143">
        <v>0</v>
      </c>
      <c r="BN53" s="143">
        <v>0</v>
      </c>
      <c r="BO53" s="143">
        <v>0</v>
      </c>
      <c r="BP53" s="143">
        <v>0</v>
      </c>
      <c r="BQ53" s="143">
        <v>0</v>
      </c>
      <c r="BR53" s="143">
        <v>0</v>
      </c>
      <c r="BS53" s="143">
        <v>0</v>
      </c>
      <c r="BT53" s="143">
        <v>0</v>
      </c>
      <c r="BU53" s="143">
        <v>0</v>
      </c>
      <c r="BV53" s="143">
        <v>0</v>
      </c>
      <c r="BW53" s="143">
        <v>0</v>
      </c>
      <c r="BX53" s="143">
        <v>0</v>
      </c>
      <c r="BY53" s="143">
        <v>0</v>
      </c>
      <c r="BZ53" s="143">
        <v>0</v>
      </c>
      <c r="CA53" s="143">
        <v>0</v>
      </c>
      <c r="CB53" s="143">
        <v>0</v>
      </c>
      <c r="CC53" s="143">
        <v>0</v>
      </c>
      <c r="CD53" s="143">
        <v>0</v>
      </c>
      <c r="CE53" s="143">
        <v>0</v>
      </c>
      <c r="CF53" s="143">
        <v>0</v>
      </c>
      <c r="CG53" s="143">
        <v>0</v>
      </c>
      <c r="CH53" s="143">
        <v>0</v>
      </c>
      <c r="CI53" s="143">
        <v>0</v>
      </c>
      <c r="CJ53" s="143">
        <v>0</v>
      </c>
      <c r="CK53" s="143">
        <v>0</v>
      </c>
      <c r="CL53" s="143">
        <v>0</v>
      </c>
      <c r="CM53" s="143">
        <v>0</v>
      </c>
      <c r="CN53" s="143">
        <v>0</v>
      </c>
      <c r="CO53" s="143">
        <v>0</v>
      </c>
      <c r="CP53" s="143">
        <v>0</v>
      </c>
      <c r="CQ53" s="143">
        <v>0</v>
      </c>
      <c r="CR53" s="143">
        <v>0</v>
      </c>
      <c r="CS53" s="143">
        <v>0</v>
      </c>
      <c r="CT53" s="143">
        <v>0</v>
      </c>
      <c r="CU53" s="143">
        <v>0</v>
      </c>
      <c r="CV53" s="143">
        <v>0</v>
      </c>
      <c r="CW53" s="143">
        <v>0</v>
      </c>
      <c r="CX53" s="143">
        <v>0</v>
      </c>
      <c r="CY53" s="143">
        <v>0</v>
      </c>
      <c r="CZ53" s="143">
        <v>0</v>
      </c>
      <c r="DA53" s="143">
        <v>0</v>
      </c>
      <c r="DB53" s="143">
        <v>0</v>
      </c>
      <c r="DC53" s="143">
        <v>0</v>
      </c>
      <c r="DD53" s="143">
        <v>0</v>
      </c>
      <c r="DE53" s="143">
        <v>0</v>
      </c>
      <c r="DF53" s="143">
        <v>0</v>
      </c>
      <c r="DG53" s="143">
        <v>0</v>
      </c>
      <c r="DH53" s="143">
        <v>0</v>
      </c>
      <c r="DI53" s="143">
        <v>0</v>
      </c>
      <c r="DJ53" s="143">
        <v>0</v>
      </c>
      <c r="DK53" s="143">
        <v>0</v>
      </c>
      <c r="DL53" s="143">
        <v>0</v>
      </c>
      <c r="DM53" s="143">
        <v>0</v>
      </c>
      <c r="DN53" s="143">
        <v>0</v>
      </c>
      <c r="DO53" s="143">
        <v>0</v>
      </c>
      <c r="DP53" s="143">
        <v>0</v>
      </c>
      <c r="DQ53" s="143">
        <v>0</v>
      </c>
      <c r="DR53" s="143">
        <v>0</v>
      </c>
      <c r="DS53" s="143">
        <v>0</v>
      </c>
      <c r="DT53" s="143">
        <v>0</v>
      </c>
      <c r="DU53" s="143">
        <v>0</v>
      </c>
      <c r="DV53" s="143">
        <v>0</v>
      </c>
      <c r="DW53" s="143">
        <v>0</v>
      </c>
      <c r="DX53" s="143">
        <v>0</v>
      </c>
      <c r="DY53" s="143">
        <v>0</v>
      </c>
      <c r="DZ53" s="143">
        <v>0</v>
      </c>
      <c r="EA53" s="143">
        <v>0</v>
      </c>
      <c r="EB53" s="143">
        <v>0</v>
      </c>
      <c r="EC53" s="143">
        <v>0</v>
      </c>
      <c r="ED53" s="143">
        <v>0</v>
      </c>
      <c r="EE53" s="143">
        <v>0</v>
      </c>
      <c r="EF53" s="143">
        <v>0</v>
      </c>
      <c r="EG53" s="143">
        <v>0</v>
      </c>
      <c r="EH53" s="143">
        <v>0</v>
      </c>
      <c r="EI53" s="143">
        <v>0</v>
      </c>
      <c r="EJ53" s="143">
        <v>0</v>
      </c>
      <c r="EK53" s="143">
        <v>0</v>
      </c>
      <c r="EL53" s="143">
        <v>0</v>
      </c>
      <c r="EM53" s="143">
        <v>0</v>
      </c>
      <c r="EN53" s="143">
        <v>0</v>
      </c>
      <c r="EO53" s="143">
        <v>0</v>
      </c>
      <c r="EP53" s="143">
        <v>0</v>
      </c>
      <c r="EQ53" s="143">
        <v>0</v>
      </c>
      <c r="ER53" s="143">
        <v>0</v>
      </c>
      <c r="ES53" s="143">
        <v>0</v>
      </c>
      <c r="ET53" s="143">
        <v>0</v>
      </c>
      <c r="EU53" s="143">
        <v>0</v>
      </c>
      <c r="EV53" s="143">
        <v>0</v>
      </c>
      <c r="EW53" s="143">
        <v>0</v>
      </c>
      <c r="EX53" s="143">
        <v>0</v>
      </c>
      <c r="EY53" s="143">
        <v>0</v>
      </c>
      <c r="EZ53" s="143">
        <v>0</v>
      </c>
      <c r="FA53" s="143">
        <v>0</v>
      </c>
      <c r="FB53" s="143">
        <v>0</v>
      </c>
      <c r="FC53" s="143">
        <v>0</v>
      </c>
      <c r="FD53" s="143">
        <v>0</v>
      </c>
      <c r="FE53" s="143">
        <v>0</v>
      </c>
      <c r="FF53" s="143">
        <v>0</v>
      </c>
      <c r="FG53" s="143">
        <v>0</v>
      </c>
      <c r="FH53" s="143">
        <v>0</v>
      </c>
      <c r="FI53" s="143">
        <v>0</v>
      </c>
      <c r="FJ53" s="143">
        <v>0</v>
      </c>
      <c r="FK53" s="143">
        <v>0</v>
      </c>
      <c r="FL53" s="143">
        <v>0</v>
      </c>
      <c r="FM53" s="144">
        <v>378</v>
      </c>
    </row>
    <row r="54" spans="1:169" ht="36" x14ac:dyDescent="0.25">
      <c r="A54" s="142" t="s">
        <v>373</v>
      </c>
      <c r="B54" s="143">
        <v>0</v>
      </c>
      <c r="C54" s="143">
        <v>0</v>
      </c>
      <c r="D54" s="143">
        <v>0</v>
      </c>
      <c r="E54" s="143">
        <v>0</v>
      </c>
      <c r="F54" s="143">
        <v>0</v>
      </c>
      <c r="G54" s="143">
        <v>0</v>
      </c>
      <c r="H54" s="143">
        <v>0</v>
      </c>
      <c r="I54" s="143">
        <v>0</v>
      </c>
      <c r="J54" s="143">
        <v>0</v>
      </c>
      <c r="K54" s="143">
        <v>0</v>
      </c>
      <c r="L54" s="143">
        <v>0</v>
      </c>
      <c r="M54" s="143">
        <v>0</v>
      </c>
      <c r="N54" s="143">
        <v>0</v>
      </c>
      <c r="O54" s="143">
        <v>0</v>
      </c>
      <c r="P54" s="143">
        <v>0</v>
      </c>
      <c r="Q54" s="143">
        <v>0</v>
      </c>
      <c r="R54" s="143">
        <v>0</v>
      </c>
      <c r="S54" s="143">
        <v>0</v>
      </c>
      <c r="T54" s="143">
        <v>0</v>
      </c>
      <c r="U54" s="143">
        <v>0</v>
      </c>
      <c r="V54" s="143">
        <v>0</v>
      </c>
      <c r="W54" s="143">
        <v>0</v>
      </c>
      <c r="X54" s="143">
        <v>0</v>
      </c>
      <c r="Y54" s="143">
        <v>0</v>
      </c>
      <c r="Z54" s="143">
        <v>0</v>
      </c>
      <c r="AA54" s="143">
        <v>0</v>
      </c>
      <c r="AB54" s="143">
        <v>0</v>
      </c>
      <c r="AC54" s="143">
        <v>0</v>
      </c>
      <c r="AD54" s="143">
        <v>0</v>
      </c>
      <c r="AE54" s="143">
        <v>0</v>
      </c>
      <c r="AF54" s="143">
        <v>0</v>
      </c>
      <c r="AG54" s="143">
        <v>0</v>
      </c>
      <c r="AH54" s="143">
        <v>0</v>
      </c>
      <c r="AI54" s="143">
        <v>0</v>
      </c>
      <c r="AJ54" s="143">
        <v>0</v>
      </c>
      <c r="AK54" s="143">
        <v>0</v>
      </c>
      <c r="AL54" s="143">
        <v>0</v>
      </c>
      <c r="AM54" s="143">
        <v>0</v>
      </c>
      <c r="AN54" s="143">
        <v>0</v>
      </c>
      <c r="AO54" s="143">
        <v>0</v>
      </c>
      <c r="AP54" s="143">
        <v>0</v>
      </c>
      <c r="AQ54" s="143">
        <v>0</v>
      </c>
      <c r="AR54" s="143">
        <v>0</v>
      </c>
      <c r="AS54" s="143">
        <v>0</v>
      </c>
      <c r="AT54" s="143">
        <v>0</v>
      </c>
      <c r="AU54" s="143">
        <v>0</v>
      </c>
      <c r="AV54" s="143">
        <v>0</v>
      </c>
      <c r="AW54" s="143">
        <v>0</v>
      </c>
      <c r="AX54" s="143">
        <v>0</v>
      </c>
      <c r="AY54" s="143">
        <v>0</v>
      </c>
      <c r="AZ54" s="143">
        <v>0</v>
      </c>
      <c r="BA54" s="143">
        <v>0</v>
      </c>
      <c r="BB54" s="143">
        <v>0</v>
      </c>
      <c r="BC54" s="143">
        <v>0</v>
      </c>
      <c r="BD54" s="143">
        <v>0</v>
      </c>
      <c r="BE54" s="143">
        <v>0</v>
      </c>
      <c r="BF54" s="143">
        <v>0</v>
      </c>
      <c r="BG54" s="143">
        <v>0</v>
      </c>
      <c r="BH54" s="143">
        <v>0</v>
      </c>
      <c r="BI54" s="143">
        <v>0</v>
      </c>
      <c r="BJ54" s="143">
        <v>0</v>
      </c>
      <c r="BK54" s="143">
        <v>0</v>
      </c>
      <c r="BL54" s="143">
        <v>0</v>
      </c>
      <c r="BM54" s="143">
        <v>0</v>
      </c>
      <c r="BN54" s="143">
        <v>0</v>
      </c>
      <c r="BO54" s="143">
        <v>0</v>
      </c>
      <c r="BP54" s="143">
        <v>0</v>
      </c>
      <c r="BQ54" s="143">
        <v>0</v>
      </c>
      <c r="BR54" s="143">
        <v>0</v>
      </c>
      <c r="BS54" s="143">
        <v>0</v>
      </c>
      <c r="BT54" s="143">
        <v>0</v>
      </c>
      <c r="BU54" s="143">
        <v>0</v>
      </c>
      <c r="BV54" s="143">
        <v>0</v>
      </c>
      <c r="BW54" s="143">
        <v>0</v>
      </c>
      <c r="BX54" s="143">
        <v>0</v>
      </c>
      <c r="BY54" s="143">
        <v>0</v>
      </c>
      <c r="BZ54" s="143">
        <v>0</v>
      </c>
      <c r="CA54" s="143">
        <v>0</v>
      </c>
      <c r="CB54" s="143">
        <v>0</v>
      </c>
      <c r="CC54" s="143">
        <v>0</v>
      </c>
      <c r="CD54" s="143">
        <v>0</v>
      </c>
      <c r="CE54" s="143">
        <v>0</v>
      </c>
      <c r="CF54" s="143">
        <v>0</v>
      </c>
      <c r="CG54" s="143">
        <v>0</v>
      </c>
      <c r="CH54" s="143">
        <v>114</v>
      </c>
      <c r="CI54" s="143">
        <v>0</v>
      </c>
      <c r="CJ54" s="143">
        <v>0</v>
      </c>
      <c r="CK54" s="143">
        <v>0</v>
      </c>
      <c r="CL54" s="143">
        <v>0</v>
      </c>
      <c r="CM54" s="143">
        <v>0</v>
      </c>
      <c r="CN54" s="143">
        <v>0</v>
      </c>
      <c r="CO54" s="143">
        <v>0</v>
      </c>
      <c r="CP54" s="143">
        <v>0</v>
      </c>
      <c r="CQ54" s="143">
        <v>0</v>
      </c>
      <c r="CR54" s="143">
        <v>0</v>
      </c>
      <c r="CS54" s="143">
        <v>0</v>
      </c>
      <c r="CT54" s="143">
        <v>0</v>
      </c>
      <c r="CU54" s="143">
        <v>0</v>
      </c>
      <c r="CV54" s="143">
        <v>0</v>
      </c>
      <c r="CW54" s="143">
        <v>0</v>
      </c>
      <c r="CX54" s="143">
        <v>0</v>
      </c>
      <c r="CY54" s="143">
        <v>0</v>
      </c>
      <c r="CZ54" s="143">
        <v>0</v>
      </c>
      <c r="DA54" s="143">
        <v>0</v>
      </c>
      <c r="DB54" s="143">
        <v>0</v>
      </c>
      <c r="DC54" s="143">
        <v>0</v>
      </c>
      <c r="DD54" s="143">
        <v>0</v>
      </c>
      <c r="DE54" s="143">
        <v>0</v>
      </c>
      <c r="DF54" s="143">
        <v>0</v>
      </c>
      <c r="DG54" s="143">
        <v>0</v>
      </c>
      <c r="DH54" s="143">
        <v>0</v>
      </c>
      <c r="DI54" s="143">
        <v>0</v>
      </c>
      <c r="DJ54" s="143">
        <v>0</v>
      </c>
      <c r="DK54" s="143">
        <v>0</v>
      </c>
      <c r="DL54" s="143">
        <v>0</v>
      </c>
      <c r="DM54" s="143">
        <v>0</v>
      </c>
      <c r="DN54" s="143">
        <v>0</v>
      </c>
      <c r="DO54" s="143">
        <v>0</v>
      </c>
      <c r="DP54" s="143">
        <v>0</v>
      </c>
      <c r="DQ54" s="143">
        <v>0</v>
      </c>
      <c r="DR54" s="143">
        <v>0</v>
      </c>
      <c r="DS54" s="143">
        <v>0</v>
      </c>
      <c r="DT54" s="143">
        <v>0</v>
      </c>
      <c r="DU54" s="143">
        <v>0</v>
      </c>
      <c r="DV54" s="143">
        <v>0</v>
      </c>
      <c r="DW54" s="143">
        <v>0</v>
      </c>
      <c r="DX54" s="143">
        <v>0</v>
      </c>
      <c r="DY54" s="143">
        <v>0</v>
      </c>
      <c r="DZ54" s="143">
        <v>0</v>
      </c>
      <c r="EA54" s="143">
        <v>0</v>
      </c>
      <c r="EB54" s="143">
        <v>0</v>
      </c>
      <c r="EC54" s="143">
        <v>0</v>
      </c>
      <c r="ED54" s="143">
        <v>0</v>
      </c>
      <c r="EE54" s="143">
        <v>0</v>
      </c>
      <c r="EF54" s="143">
        <v>0</v>
      </c>
      <c r="EG54" s="143">
        <v>0</v>
      </c>
      <c r="EH54" s="143">
        <v>0</v>
      </c>
      <c r="EI54" s="143">
        <v>0</v>
      </c>
      <c r="EJ54" s="143">
        <v>0</v>
      </c>
      <c r="EK54" s="143">
        <v>0</v>
      </c>
      <c r="EL54" s="143">
        <v>0</v>
      </c>
      <c r="EM54" s="143">
        <v>0</v>
      </c>
      <c r="EN54" s="143">
        <v>0</v>
      </c>
      <c r="EO54" s="143">
        <v>0</v>
      </c>
      <c r="EP54" s="143">
        <v>0</v>
      </c>
      <c r="EQ54" s="143">
        <v>0</v>
      </c>
      <c r="ER54" s="143">
        <v>0</v>
      </c>
      <c r="ES54" s="143">
        <v>0</v>
      </c>
      <c r="ET54" s="143">
        <v>0</v>
      </c>
      <c r="EU54" s="143">
        <v>0</v>
      </c>
      <c r="EV54" s="143">
        <v>0</v>
      </c>
      <c r="EW54" s="143">
        <v>0</v>
      </c>
      <c r="EX54" s="143">
        <v>0</v>
      </c>
      <c r="EY54" s="143">
        <v>0</v>
      </c>
      <c r="EZ54" s="143">
        <v>0</v>
      </c>
      <c r="FA54" s="143">
        <v>0</v>
      </c>
      <c r="FB54" s="143">
        <v>0</v>
      </c>
      <c r="FC54" s="143">
        <v>0</v>
      </c>
      <c r="FD54" s="143">
        <v>0</v>
      </c>
      <c r="FE54" s="143">
        <v>0</v>
      </c>
      <c r="FF54" s="143">
        <v>0</v>
      </c>
      <c r="FG54" s="143">
        <v>0</v>
      </c>
      <c r="FH54" s="143">
        <v>0</v>
      </c>
      <c r="FI54" s="143">
        <v>0</v>
      </c>
      <c r="FJ54" s="143">
        <v>0</v>
      </c>
      <c r="FK54" s="143">
        <v>0</v>
      </c>
      <c r="FL54" s="143">
        <v>0</v>
      </c>
      <c r="FM54" s="144">
        <v>114</v>
      </c>
    </row>
    <row r="55" spans="1:169" ht="72" x14ac:dyDescent="0.25">
      <c r="A55" s="142" t="s">
        <v>374</v>
      </c>
      <c r="B55" s="143">
        <v>0</v>
      </c>
      <c r="C55" s="143">
        <v>0</v>
      </c>
      <c r="D55" s="143">
        <v>0</v>
      </c>
      <c r="E55" s="143">
        <v>0</v>
      </c>
      <c r="F55" s="143">
        <v>0</v>
      </c>
      <c r="G55" s="143">
        <v>0</v>
      </c>
      <c r="H55" s="143">
        <v>0</v>
      </c>
      <c r="I55" s="143">
        <v>0</v>
      </c>
      <c r="J55" s="143">
        <v>0</v>
      </c>
      <c r="K55" s="143">
        <v>0</v>
      </c>
      <c r="L55" s="143">
        <v>0</v>
      </c>
      <c r="M55" s="143">
        <v>0</v>
      </c>
      <c r="N55" s="143">
        <v>0</v>
      </c>
      <c r="O55" s="143">
        <v>0</v>
      </c>
      <c r="P55" s="143">
        <v>0</v>
      </c>
      <c r="Q55" s="143">
        <v>189</v>
      </c>
      <c r="R55" s="143">
        <v>0</v>
      </c>
      <c r="S55" s="143">
        <v>0</v>
      </c>
      <c r="T55" s="143">
        <v>0</v>
      </c>
      <c r="U55" s="143">
        <v>0</v>
      </c>
      <c r="V55" s="143">
        <v>0</v>
      </c>
      <c r="W55" s="143">
        <v>0</v>
      </c>
      <c r="X55" s="143">
        <v>0</v>
      </c>
      <c r="Y55" s="143">
        <v>0</v>
      </c>
      <c r="Z55" s="143">
        <v>0</v>
      </c>
      <c r="AA55" s="143">
        <v>0</v>
      </c>
      <c r="AB55" s="143">
        <v>0</v>
      </c>
      <c r="AC55" s="143">
        <v>0</v>
      </c>
      <c r="AD55" s="143">
        <v>0</v>
      </c>
      <c r="AE55" s="143">
        <v>0</v>
      </c>
      <c r="AF55" s="143">
        <v>0</v>
      </c>
      <c r="AG55" s="143">
        <v>0</v>
      </c>
      <c r="AH55" s="143">
        <v>0</v>
      </c>
      <c r="AI55" s="143">
        <v>0</v>
      </c>
      <c r="AJ55" s="143">
        <v>0</v>
      </c>
      <c r="AK55" s="143">
        <v>0</v>
      </c>
      <c r="AL55" s="143">
        <v>0</v>
      </c>
      <c r="AM55" s="143">
        <v>0</v>
      </c>
      <c r="AN55" s="143">
        <v>0</v>
      </c>
      <c r="AO55" s="143">
        <v>0</v>
      </c>
      <c r="AP55" s="143">
        <v>0</v>
      </c>
      <c r="AQ55" s="143">
        <v>0</v>
      </c>
      <c r="AR55" s="143">
        <v>0</v>
      </c>
      <c r="AS55" s="143">
        <v>0</v>
      </c>
      <c r="AT55" s="143">
        <v>0</v>
      </c>
      <c r="AU55" s="143">
        <v>0</v>
      </c>
      <c r="AV55" s="143">
        <v>0</v>
      </c>
      <c r="AW55" s="143">
        <v>0</v>
      </c>
      <c r="AX55" s="143">
        <v>0</v>
      </c>
      <c r="AY55" s="143">
        <v>0</v>
      </c>
      <c r="AZ55" s="143">
        <v>0</v>
      </c>
      <c r="BA55" s="143">
        <v>0</v>
      </c>
      <c r="BB55" s="143">
        <v>0</v>
      </c>
      <c r="BC55" s="143">
        <v>0</v>
      </c>
      <c r="BD55" s="143">
        <v>0</v>
      </c>
      <c r="BE55" s="143">
        <v>0</v>
      </c>
      <c r="BF55" s="143">
        <v>0</v>
      </c>
      <c r="BG55" s="143">
        <v>0</v>
      </c>
      <c r="BH55" s="143">
        <v>0</v>
      </c>
      <c r="BI55" s="143">
        <v>0</v>
      </c>
      <c r="BJ55" s="143">
        <v>0</v>
      </c>
      <c r="BK55" s="143">
        <v>0</v>
      </c>
      <c r="BL55" s="143">
        <v>0</v>
      </c>
      <c r="BM55" s="143">
        <v>0</v>
      </c>
      <c r="BN55" s="143">
        <v>0</v>
      </c>
      <c r="BO55" s="143">
        <v>0</v>
      </c>
      <c r="BP55" s="143">
        <v>0</v>
      </c>
      <c r="BQ55" s="143">
        <v>0</v>
      </c>
      <c r="BR55" s="143">
        <v>0</v>
      </c>
      <c r="BS55" s="143">
        <v>0</v>
      </c>
      <c r="BT55" s="143">
        <v>0</v>
      </c>
      <c r="BU55" s="143">
        <v>0</v>
      </c>
      <c r="BV55" s="143">
        <v>0</v>
      </c>
      <c r="BW55" s="143">
        <v>0</v>
      </c>
      <c r="BX55" s="143">
        <v>0</v>
      </c>
      <c r="BY55" s="143">
        <v>0</v>
      </c>
      <c r="BZ55" s="143">
        <v>0</v>
      </c>
      <c r="CA55" s="143">
        <v>0</v>
      </c>
      <c r="CB55" s="143">
        <v>0</v>
      </c>
      <c r="CC55" s="143">
        <v>0</v>
      </c>
      <c r="CD55" s="143">
        <v>0</v>
      </c>
      <c r="CE55" s="143">
        <v>0</v>
      </c>
      <c r="CF55" s="143">
        <v>0</v>
      </c>
      <c r="CG55" s="143">
        <v>0</v>
      </c>
      <c r="CH55" s="143">
        <v>0</v>
      </c>
      <c r="CI55" s="143">
        <v>0</v>
      </c>
      <c r="CJ55" s="143">
        <v>0</v>
      </c>
      <c r="CK55" s="143">
        <v>0</v>
      </c>
      <c r="CL55" s="143">
        <v>0</v>
      </c>
      <c r="CM55" s="143">
        <v>0</v>
      </c>
      <c r="CN55" s="143">
        <v>0</v>
      </c>
      <c r="CO55" s="143">
        <v>0</v>
      </c>
      <c r="CP55" s="143">
        <v>0</v>
      </c>
      <c r="CQ55" s="143">
        <v>0</v>
      </c>
      <c r="CR55" s="143">
        <v>0</v>
      </c>
      <c r="CS55" s="143">
        <v>0</v>
      </c>
      <c r="CT55" s="143">
        <v>0</v>
      </c>
      <c r="CU55" s="143">
        <v>0</v>
      </c>
      <c r="CV55" s="143">
        <v>0</v>
      </c>
      <c r="CW55" s="143">
        <v>0</v>
      </c>
      <c r="CX55" s="143">
        <v>0</v>
      </c>
      <c r="CY55" s="143">
        <v>0</v>
      </c>
      <c r="CZ55" s="143">
        <v>0</v>
      </c>
      <c r="DA55" s="143">
        <v>0</v>
      </c>
      <c r="DB55" s="143">
        <v>0</v>
      </c>
      <c r="DC55" s="143">
        <v>0</v>
      </c>
      <c r="DD55" s="143">
        <v>0</v>
      </c>
      <c r="DE55" s="143">
        <v>0</v>
      </c>
      <c r="DF55" s="143">
        <v>0</v>
      </c>
      <c r="DG55" s="143">
        <v>0</v>
      </c>
      <c r="DH55" s="143">
        <v>0</v>
      </c>
      <c r="DI55" s="143">
        <v>0</v>
      </c>
      <c r="DJ55" s="143">
        <v>0</v>
      </c>
      <c r="DK55" s="143">
        <v>0</v>
      </c>
      <c r="DL55" s="143">
        <v>0</v>
      </c>
      <c r="DM55" s="143">
        <v>0</v>
      </c>
      <c r="DN55" s="143">
        <v>0</v>
      </c>
      <c r="DO55" s="143">
        <v>0</v>
      </c>
      <c r="DP55" s="143">
        <v>0</v>
      </c>
      <c r="DQ55" s="143">
        <v>0</v>
      </c>
      <c r="DR55" s="143">
        <v>0</v>
      </c>
      <c r="DS55" s="143">
        <v>0</v>
      </c>
      <c r="DT55" s="143">
        <v>0</v>
      </c>
      <c r="DU55" s="143">
        <v>0</v>
      </c>
      <c r="DV55" s="143">
        <v>0</v>
      </c>
      <c r="DW55" s="143">
        <v>0</v>
      </c>
      <c r="DX55" s="143">
        <v>0</v>
      </c>
      <c r="DY55" s="143">
        <v>0</v>
      </c>
      <c r="DZ55" s="143">
        <v>0</v>
      </c>
      <c r="EA55" s="143">
        <v>0</v>
      </c>
      <c r="EB55" s="143">
        <v>0</v>
      </c>
      <c r="EC55" s="143">
        <v>0</v>
      </c>
      <c r="ED55" s="143">
        <v>0</v>
      </c>
      <c r="EE55" s="143">
        <v>0</v>
      </c>
      <c r="EF55" s="143">
        <v>0</v>
      </c>
      <c r="EG55" s="143">
        <v>0</v>
      </c>
      <c r="EH55" s="143">
        <v>0</v>
      </c>
      <c r="EI55" s="143">
        <v>0</v>
      </c>
      <c r="EJ55" s="143">
        <v>0</v>
      </c>
      <c r="EK55" s="143">
        <v>0</v>
      </c>
      <c r="EL55" s="143">
        <v>0</v>
      </c>
      <c r="EM55" s="143">
        <v>0</v>
      </c>
      <c r="EN55" s="143">
        <v>0</v>
      </c>
      <c r="EO55" s="143">
        <v>0</v>
      </c>
      <c r="EP55" s="143">
        <v>0</v>
      </c>
      <c r="EQ55" s="143">
        <v>0</v>
      </c>
      <c r="ER55" s="143">
        <v>0</v>
      </c>
      <c r="ES55" s="143">
        <v>0</v>
      </c>
      <c r="ET55" s="143">
        <v>0</v>
      </c>
      <c r="EU55" s="143">
        <v>0</v>
      </c>
      <c r="EV55" s="143">
        <v>0</v>
      </c>
      <c r="EW55" s="143">
        <v>0</v>
      </c>
      <c r="EX55" s="143">
        <v>0</v>
      </c>
      <c r="EY55" s="143">
        <v>0</v>
      </c>
      <c r="EZ55" s="143">
        <v>0</v>
      </c>
      <c r="FA55" s="143">
        <v>0</v>
      </c>
      <c r="FB55" s="143">
        <v>0</v>
      </c>
      <c r="FC55" s="143">
        <v>0</v>
      </c>
      <c r="FD55" s="143">
        <v>0</v>
      </c>
      <c r="FE55" s="143">
        <v>0</v>
      </c>
      <c r="FF55" s="143">
        <v>0</v>
      </c>
      <c r="FG55" s="143">
        <v>0</v>
      </c>
      <c r="FH55" s="143">
        <v>0</v>
      </c>
      <c r="FI55" s="143">
        <v>0</v>
      </c>
      <c r="FJ55" s="143">
        <v>0</v>
      </c>
      <c r="FK55" s="143">
        <v>0</v>
      </c>
      <c r="FL55" s="143">
        <v>0</v>
      </c>
      <c r="FM55" s="144">
        <v>189</v>
      </c>
    </row>
    <row r="56" spans="1:169" ht="60" x14ac:dyDescent="0.25">
      <c r="A56" s="142" t="s">
        <v>375</v>
      </c>
      <c r="B56" s="143">
        <v>0</v>
      </c>
      <c r="C56" s="143">
        <v>0</v>
      </c>
      <c r="D56" s="143">
        <v>0</v>
      </c>
      <c r="E56" s="143">
        <v>0</v>
      </c>
      <c r="F56" s="143">
        <v>0</v>
      </c>
      <c r="G56" s="143">
        <v>0</v>
      </c>
      <c r="H56" s="143">
        <v>0</v>
      </c>
      <c r="I56" s="143">
        <v>0</v>
      </c>
      <c r="J56" s="143">
        <v>0</v>
      </c>
      <c r="K56" s="143">
        <v>0</v>
      </c>
      <c r="L56" s="143">
        <v>0</v>
      </c>
      <c r="M56" s="143">
        <v>0</v>
      </c>
      <c r="N56" s="143">
        <v>0</v>
      </c>
      <c r="O56" s="143">
        <v>0</v>
      </c>
      <c r="P56" s="143">
        <v>0</v>
      </c>
      <c r="Q56" s="143">
        <v>0</v>
      </c>
      <c r="R56" s="143">
        <v>0</v>
      </c>
      <c r="S56" s="143">
        <v>0</v>
      </c>
      <c r="T56" s="143">
        <v>0</v>
      </c>
      <c r="U56" s="143">
        <v>0</v>
      </c>
      <c r="V56" s="143">
        <v>0</v>
      </c>
      <c r="W56" s="143">
        <v>0</v>
      </c>
      <c r="X56" s="143">
        <v>0</v>
      </c>
      <c r="Y56" s="143">
        <v>0</v>
      </c>
      <c r="Z56" s="143">
        <v>0</v>
      </c>
      <c r="AA56" s="143">
        <v>0</v>
      </c>
      <c r="AB56" s="143">
        <v>0</v>
      </c>
      <c r="AC56" s="143">
        <v>0</v>
      </c>
      <c r="AD56" s="143">
        <v>0</v>
      </c>
      <c r="AE56" s="143">
        <v>0</v>
      </c>
      <c r="AF56" s="143">
        <v>0</v>
      </c>
      <c r="AG56" s="143">
        <v>0</v>
      </c>
      <c r="AH56" s="143">
        <v>0</v>
      </c>
      <c r="AI56" s="143">
        <v>0</v>
      </c>
      <c r="AJ56" s="143">
        <v>0</v>
      </c>
      <c r="AK56" s="143">
        <v>0</v>
      </c>
      <c r="AL56" s="143">
        <v>0</v>
      </c>
      <c r="AM56" s="143">
        <v>0</v>
      </c>
      <c r="AN56" s="143">
        <v>0</v>
      </c>
      <c r="AO56" s="143">
        <v>0</v>
      </c>
      <c r="AP56" s="143">
        <v>0</v>
      </c>
      <c r="AQ56" s="143">
        <v>0</v>
      </c>
      <c r="AR56" s="143">
        <v>0</v>
      </c>
      <c r="AS56" s="143">
        <v>0</v>
      </c>
      <c r="AT56" s="143">
        <v>0</v>
      </c>
      <c r="AU56" s="143">
        <v>0</v>
      </c>
      <c r="AV56" s="143">
        <v>0</v>
      </c>
      <c r="AW56" s="143">
        <v>0</v>
      </c>
      <c r="AX56" s="143">
        <v>0</v>
      </c>
      <c r="AY56" s="143">
        <v>0</v>
      </c>
      <c r="AZ56" s="143">
        <v>0</v>
      </c>
      <c r="BA56" s="143">
        <v>0</v>
      </c>
      <c r="BB56" s="143">
        <v>0</v>
      </c>
      <c r="BC56" s="143">
        <v>0</v>
      </c>
      <c r="BD56" s="143">
        <v>0</v>
      </c>
      <c r="BE56" s="143">
        <v>0</v>
      </c>
      <c r="BF56" s="143">
        <v>0</v>
      </c>
      <c r="BG56" s="143">
        <v>0</v>
      </c>
      <c r="BH56" s="143">
        <v>0</v>
      </c>
      <c r="BI56" s="143">
        <v>0</v>
      </c>
      <c r="BJ56" s="143">
        <v>0</v>
      </c>
      <c r="BK56" s="143">
        <v>0</v>
      </c>
      <c r="BL56" s="143">
        <v>0</v>
      </c>
      <c r="BM56" s="143">
        <v>0</v>
      </c>
      <c r="BN56" s="143">
        <v>0</v>
      </c>
      <c r="BO56" s="143">
        <v>0</v>
      </c>
      <c r="BP56" s="143">
        <v>0</v>
      </c>
      <c r="BQ56" s="143">
        <v>0</v>
      </c>
      <c r="BR56" s="143">
        <v>0</v>
      </c>
      <c r="BS56" s="143">
        <v>0</v>
      </c>
      <c r="BT56" s="143">
        <v>0</v>
      </c>
      <c r="BU56" s="143">
        <v>0</v>
      </c>
      <c r="BV56" s="143">
        <v>0</v>
      </c>
      <c r="BW56" s="143">
        <v>0</v>
      </c>
      <c r="BX56" s="143">
        <v>0</v>
      </c>
      <c r="BY56" s="143">
        <v>0</v>
      </c>
      <c r="BZ56" s="143">
        <v>0</v>
      </c>
      <c r="CA56" s="143">
        <v>0</v>
      </c>
      <c r="CB56" s="143">
        <v>0</v>
      </c>
      <c r="CC56" s="143">
        <v>0</v>
      </c>
      <c r="CD56" s="143">
        <v>0</v>
      </c>
      <c r="CE56" s="143">
        <v>0</v>
      </c>
      <c r="CF56" s="143">
        <v>0</v>
      </c>
      <c r="CG56" s="143">
        <v>0</v>
      </c>
      <c r="CH56" s="143">
        <v>0</v>
      </c>
      <c r="CI56" s="143">
        <v>0</v>
      </c>
      <c r="CJ56" s="143">
        <v>0</v>
      </c>
      <c r="CK56" s="143">
        <v>0</v>
      </c>
      <c r="CL56" s="143">
        <v>0</v>
      </c>
      <c r="CM56" s="143">
        <v>0</v>
      </c>
      <c r="CN56" s="143">
        <v>0</v>
      </c>
      <c r="CO56" s="143">
        <v>0</v>
      </c>
      <c r="CP56" s="143">
        <v>0</v>
      </c>
      <c r="CQ56" s="143">
        <v>0</v>
      </c>
      <c r="CR56" s="143">
        <v>0</v>
      </c>
      <c r="CS56" s="143">
        <v>0</v>
      </c>
      <c r="CT56" s="143">
        <v>0</v>
      </c>
      <c r="CU56" s="143">
        <v>0</v>
      </c>
      <c r="CV56" s="143">
        <v>0</v>
      </c>
      <c r="CW56" s="143">
        <v>0</v>
      </c>
      <c r="CX56" s="143">
        <v>0</v>
      </c>
      <c r="CY56" s="143">
        <v>0</v>
      </c>
      <c r="CZ56" s="143">
        <v>0</v>
      </c>
      <c r="DA56" s="143">
        <v>0</v>
      </c>
      <c r="DB56" s="143">
        <v>0</v>
      </c>
      <c r="DC56" s="143">
        <v>0</v>
      </c>
      <c r="DD56" s="143">
        <v>0</v>
      </c>
      <c r="DE56" s="143">
        <v>0</v>
      </c>
      <c r="DF56" s="143">
        <v>0</v>
      </c>
      <c r="DG56" s="143">
        <v>0</v>
      </c>
      <c r="DH56" s="143">
        <v>0</v>
      </c>
      <c r="DI56" s="143">
        <v>0</v>
      </c>
      <c r="DJ56" s="143">
        <v>0</v>
      </c>
      <c r="DK56" s="143">
        <v>0</v>
      </c>
      <c r="DL56" s="143">
        <v>0</v>
      </c>
      <c r="DM56" s="143">
        <v>0</v>
      </c>
      <c r="DN56" s="143">
        <v>0</v>
      </c>
      <c r="DO56" s="143">
        <v>0</v>
      </c>
      <c r="DP56" s="143">
        <v>0</v>
      </c>
      <c r="DQ56" s="143">
        <v>0</v>
      </c>
      <c r="DR56" s="143">
        <v>0</v>
      </c>
      <c r="DS56" s="143">
        <v>0</v>
      </c>
      <c r="DT56" s="143">
        <v>0</v>
      </c>
      <c r="DU56" s="143">
        <v>0</v>
      </c>
      <c r="DV56" s="143">
        <v>0</v>
      </c>
      <c r="DW56" s="143">
        <v>0</v>
      </c>
      <c r="DX56" s="143">
        <v>0</v>
      </c>
      <c r="DY56" s="143">
        <v>0</v>
      </c>
      <c r="DZ56" s="143">
        <v>0</v>
      </c>
      <c r="EA56" s="143">
        <v>0</v>
      </c>
      <c r="EB56" s="143">
        <v>0</v>
      </c>
      <c r="EC56" s="143">
        <v>0</v>
      </c>
      <c r="ED56" s="143">
        <v>0</v>
      </c>
      <c r="EE56" s="143">
        <v>0</v>
      </c>
      <c r="EF56" s="143">
        <v>0</v>
      </c>
      <c r="EG56" s="143">
        <v>0</v>
      </c>
      <c r="EH56" s="143">
        <v>0</v>
      </c>
      <c r="EI56" s="143">
        <v>0</v>
      </c>
      <c r="EJ56" s="143">
        <v>0</v>
      </c>
      <c r="EK56" s="143">
        <v>0</v>
      </c>
      <c r="EL56" s="143">
        <v>0</v>
      </c>
      <c r="EM56" s="143">
        <v>0</v>
      </c>
      <c r="EN56" s="143">
        <v>0</v>
      </c>
      <c r="EO56" s="143">
        <v>0</v>
      </c>
      <c r="EP56" s="143">
        <v>0</v>
      </c>
      <c r="EQ56" s="143">
        <v>0</v>
      </c>
      <c r="ER56" s="143">
        <v>0</v>
      </c>
      <c r="ES56" s="143">
        <v>0</v>
      </c>
      <c r="ET56" s="143">
        <v>0</v>
      </c>
      <c r="EU56" s="143">
        <v>0</v>
      </c>
      <c r="EV56" s="143">
        <v>7</v>
      </c>
      <c r="EW56" s="143">
        <v>0</v>
      </c>
      <c r="EX56" s="143">
        <v>0</v>
      </c>
      <c r="EY56" s="143">
        <v>0</v>
      </c>
      <c r="EZ56" s="143">
        <v>0</v>
      </c>
      <c r="FA56" s="143">
        <v>0</v>
      </c>
      <c r="FB56" s="143">
        <v>0</v>
      </c>
      <c r="FC56" s="143">
        <v>0</v>
      </c>
      <c r="FD56" s="143">
        <v>0</v>
      </c>
      <c r="FE56" s="143">
        <v>0</v>
      </c>
      <c r="FF56" s="143">
        <v>0</v>
      </c>
      <c r="FG56" s="143">
        <v>0</v>
      </c>
      <c r="FH56" s="143">
        <v>0</v>
      </c>
      <c r="FI56" s="143">
        <v>0</v>
      </c>
      <c r="FJ56" s="143">
        <v>0</v>
      </c>
      <c r="FK56" s="143">
        <v>0</v>
      </c>
      <c r="FL56" s="143">
        <v>0</v>
      </c>
      <c r="FM56" s="144">
        <v>7</v>
      </c>
    </row>
    <row r="57" spans="1:169" ht="60" x14ac:dyDescent="0.25">
      <c r="A57" s="142" t="s">
        <v>376</v>
      </c>
      <c r="B57" s="143">
        <v>0</v>
      </c>
      <c r="C57" s="143">
        <v>0</v>
      </c>
      <c r="D57" s="143">
        <v>0</v>
      </c>
      <c r="E57" s="143">
        <v>0</v>
      </c>
      <c r="F57" s="143">
        <v>0</v>
      </c>
      <c r="G57" s="143">
        <v>0</v>
      </c>
      <c r="H57" s="143">
        <v>0</v>
      </c>
      <c r="I57" s="143">
        <v>0</v>
      </c>
      <c r="J57" s="143">
        <v>0</v>
      </c>
      <c r="K57" s="143">
        <v>0</v>
      </c>
      <c r="L57" s="143">
        <v>0</v>
      </c>
      <c r="M57" s="143">
        <v>0</v>
      </c>
      <c r="N57" s="143">
        <v>0</v>
      </c>
      <c r="O57" s="143">
        <v>0</v>
      </c>
      <c r="P57" s="143">
        <v>0</v>
      </c>
      <c r="Q57" s="143">
        <v>0</v>
      </c>
      <c r="R57" s="143">
        <v>93</v>
      </c>
      <c r="S57" s="143">
        <v>0</v>
      </c>
      <c r="T57" s="143">
        <v>0</v>
      </c>
      <c r="U57" s="143">
        <v>0</v>
      </c>
      <c r="V57" s="143">
        <v>0</v>
      </c>
      <c r="W57" s="143">
        <v>0</v>
      </c>
      <c r="X57" s="143">
        <v>0</v>
      </c>
      <c r="Y57" s="143">
        <v>0</v>
      </c>
      <c r="Z57" s="143">
        <v>0</v>
      </c>
      <c r="AA57" s="143">
        <v>0</v>
      </c>
      <c r="AB57" s="143">
        <v>0</v>
      </c>
      <c r="AC57" s="143">
        <v>0</v>
      </c>
      <c r="AD57" s="143">
        <v>0</v>
      </c>
      <c r="AE57" s="143">
        <v>0</v>
      </c>
      <c r="AF57" s="143">
        <v>0</v>
      </c>
      <c r="AG57" s="143">
        <v>0</v>
      </c>
      <c r="AH57" s="143">
        <v>0</v>
      </c>
      <c r="AI57" s="143">
        <v>0</v>
      </c>
      <c r="AJ57" s="143">
        <v>0</v>
      </c>
      <c r="AK57" s="143">
        <v>0</v>
      </c>
      <c r="AL57" s="143">
        <v>0</v>
      </c>
      <c r="AM57" s="143">
        <v>0</v>
      </c>
      <c r="AN57" s="143">
        <v>0</v>
      </c>
      <c r="AO57" s="143">
        <v>0</v>
      </c>
      <c r="AP57" s="143">
        <v>0</v>
      </c>
      <c r="AQ57" s="143">
        <v>0</v>
      </c>
      <c r="AR57" s="143">
        <v>0</v>
      </c>
      <c r="AS57" s="143">
        <v>0</v>
      </c>
      <c r="AT57" s="143">
        <v>0</v>
      </c>
      <c r="AU57" s="143">
        <v>0</v>
      </c>
      <c r="AV57" s="143">
        <v>0</v>
      </c>
      <c r="AW57" s="143">
        <v>0</v>
      </c>
      <c r="AX57" s="143">
        <v>0</v>
      </c>
      <c r="AY57" s="143">
        <v>0</v>
      </c>
      <c r="AZ57" s="143">
        <v>0</v>
      </c>
      <c r="BA57" s="143">
        <v>0</v>
      </c>
      <c r="BB57" s="143">
        <v>0</v>
      </c>
      <c r="BC57" s="143">
        <v>0</v>
      </c>
      <c r="BD57" s="143">
        <v>0</v>
      </c>
      <c r="BE57" s="143">
        <v>0</v>
      </c>
      <c r="BF57" s="143">
        <v>0</v>
      </c>
      <c r="BG57" s="143">
        <v>0</v>
      </c>
      <c r="BH57" s="143">
        <v>0</v>
      </c>
      <c r="BI57" s="143">
        <v>0</v>
      </c>
      <c r="BJ57" s="143">
        <v>0</v>
      </c>
      <c r="BK57" s="143">
        <v>0</v>
      </c>
      <c r="BL57" s="143">
        <v>0</v>
      </c>
      <c r="BM57" s="143">
        <v>0</v>
      </c>
      <c r="BN57" s="143">
        <v>0</v>
      </c>
      <c r="BO57" s="143">
        <v>0</v>
      </c>
      <c r="BP57" s="143">
        <v>0</v>
      </c>
      <c r="BQ57" s="143">
        <v>0</v>
      </c>
      <c r="BR57" s="143">
        <v>0</v>
      </c>
      <c r="BS57" s="143">
        <v>0</v>
      </c>
      <c r="BT57" s="143">
        <v>0</v>
      </c>
      <c r="BU57" s="143">
        <v>0</v>
      </c>
      <c r="BV57" s="143">
        <v>0</v>
      </c>
      <c r="BW57" s="143">
        <v>0</v>
      </c>
      <c r="BX57" s="143">
        <v>0</v>
      </c>
      <c r="BY57" s="143">
        <v>0</v>
      </c>
      <c r="BZ57" s="143">
        <v>0</v>
      </c>
      <c r="CA57" s="143">
        <v>0</v>
      </c>
      <c r="CB57" s="143">
        <v>0</v>
      </c>
      <c r="CC57" s="143">
        <v>0</v>
      </c>
      <c r="CD57" s="143">
        <v>0</v>
      </c>
      <c r="CE57" s="143">
        <v>0</v>
      </c>
      <c r="CF57" s="143">
        <v>0</v>
      </c>
      <c r="CG57" s="143">
        <v>0</v>
      </c>
      <c r="CH57" s="143">
        <v>0</v>
      </c>
      <c r="CI57" s="143">
        <v>0</v>
      </c>
      <c r="CJ57" s="143">
        <v>0</v>
      </c>
      <c r="CK57" s="143">
        <v>0</v>
      </c>
      <c r="CL57" s="143">
        <v>0</v>
      </c>
      <c r="CM57" s="143">
        <v>0</v>
      </c>
      <c r="CN57" s="143">
        <v>0</v>
      </c>
      <c r="CO57" s="143">
        <v>0</v>
      </c>
      <c r="CP57" s="143">
        <v>0</v>
      </c>
      <c r="CQ57" s="143">
        <v>0</v>
      </c>
      <c r="CR57" s="143">
        <v>0</v>
      </c>
      <c r="CS57" s="143">
        <v>0</v>
      </c>
      <c r="CT57" s="143">
        <v>0</v>
      </c>
      <c r="CU57" s="143">
        <v>0</v>
      </c>
      <c r="CV57" s="143">
        <v>0</v>
      </c>
      <c r="CW57" s="143">
        <v>0</v>
      </c>
      <c r="CX57" s="143">
        <v>0</v>
      </c>
      <c r="CY57" s="143">
        <v>0</v>
      </c>
      <c r="CZ57" s="143">
        <v>0</v>
      </c>
      <c r="DA57" s="143">
        <v>0</v>
      </c>
      <c r="DB57" s="143">
        <v>0</v>
      </c>
      <c r="DC57" s="143">
        <v>0</v>
      </c>
      <c r="DD57" s="143">
        <v>0</v>
      </c>
      <c r="DE57" s="143">
        <v>0</v>
      </c>
      <c r="DF57" s="143">
        <v>0</v>
      </c>
      <c r="DG57" s="143">
        <v>0</v>
      </c>
      <c r="DH57" s="143">
        <v>0</v>
      </c>
      <c r="DI57" s="143">
        <v>0</v>
      </c>
      <c r="DJ57" s="143">
        <v>0</v>
      </c>
      <c r="DK57" s="143">
        <v>0</v>
      </c>
      <c r="DL57" s="143">
        <v>0</v>
      </c>
      <c r="DM57" s="143">
        <v>0</v>
      </c>
      <c r="DN57" s="143">
        <v>0</v>
      </c>
      <c r="DO57" s="143">
        <v>0</v>
      </c>
      <c r="DP57" s="143">
        <v>0</v>
      </c>
      <c r="DQ57" s="143">
        <v>0</v>
      </c>
      <c r="DR57" s="143">
        <v>0</v>
      </c>
      <c r="DS57" s="143">
        <v>0</v>
      </c>
      <c r="DT57" s="143">
        <v>0</v>
      </c>
      <c r="DU57" s="143">
        <v>0</v>
      </c>
      <c r="DV57" s="143">
        <v>0</v>
      </c>
      <c r="DW57" s="143">
        <v>0</v>
      </c>
      <c r="DX57" s="143">
        <v>0</v>
      </c>
      <c r="DY57" s="143">
        <v>0</v>
      </c>
      <c r="DZ57" s="143">
        <v>0</v>
      </c>
      <c r="EA57" s="143">
        <v>0</v>
      </c>
      <c r="EB57" s="143">
        <v>0</v>
      </c>
      <c r="EC57" s="143">
        <v>0</v>
      </c>
      <c r="ED57" s="143">
        <v>0</v>
      </c>
      <c r="EE57" s="143">
        <v>0</v>
      </c>
      <c r="EF57" s="143">
        <v>0</v>
      </c>
      <c r="EG57" s="143">
        <v>0</v>
      </c>
      <c r="EH57" s="143">
        <v>0</v>
      </c>
      <c r="EI57" s="143">
        <v>0</v>
      </c>
      <c r="EJ57" s="143">
        <v>0</v>
      </c>
      <c r="EK57" s="143">
        <v>0</v>
      </c>
      <c r="EL57" s="143">
        <v>0</v>
      </c>
      <c r="EM57" s="143">
        <v>0</v>
      </c>
      <c r="EN57" s="143">
        <v>0</v>
      </c>
      <c r="EO57" s="143">
        <v>0</v>
      </c>
      <c r="EP57" s="143">
        <v>0</v>
      </c>
      <c r="EQ57" s="143">
        <v>0</v>
      </c>
      <c r="ER57" s="143">
        <v>0</v>
      </c>
      <c r="ES57" s="143">
        <v>0</v>
      </c>
      <c r="ET57" s="143">
        <v>0</v>
      </c>
      <c r="EU57" s="143">
        <v>0</v>
      </c>
      <c r="EV57" s="143">
        <v>0</v>
      </c>
      <c r="EW57" s="143">
        <v>0</v>
      </c>
      <c r="EX57" s="143">
        <v>0</v>
      </c>
      <c r="EY57" s="143">
        <v>0</v>
      </c>
      <c r="EZ57" s="143">
        <v>0</v>
      </c>
      <c r="FA57" s="143">
        <v>0</v>
      </c>
      <c r="FB57" s="143">
        <v>0</v>
      </c>
      <c r="FC57" s="143">
        <v>0</v>
      </c>
      <c r="FD57" s="143">
        <v>0</v>
      </c>
      <c r="FE57" s="143">
        <v>0</v>
      </c>
      <c r="FF57" s="143">
        <v>0</v>
      </c>
      <c r="FG57" s="143">
        <v>0</v>
      </c>
      <c r="FH57" s="143">
        <v>0</v>
      </c>
      <c r="FI57" s="143">
        <v>0</v>
      </c>
      <c r="FJ57" s="143">
        <v>0</v>
      </c>
      <c r="FK57" s="143">
        <v>0</v>
      </c>
      <c r="FL57" s="143">
        <v>0</v>
      </c>
      <c r="FM57" s="144">
        <v>93</v>
      </c>
    </row>
    <row r="58" spans="1:169" ht="48" x14ac:dyDescent="0.25">
      <c r="A58" s="142" t="s">
        <v>377</v>
      </c>
      <c r="B58" s="143">
        <v>0</v>
      </c>
      <c r="C58" s="143">
        <v>0</v>
      </c>
      <c r="D58" s="143">
        <v>0</v>
      </c>
      <c r="E58" s="143">
        <v>0</v>
      </c>
      <c r="F58" s="143">
        <v>0</v>
      </c>
      <c r="G58" s="143">
        <v>0</v>
      </c>
      <c r="H58" s="143">
        <v>0</v>
      </c>
      <c r="I58" s="143">
        <v>0</v>
      </c>
      <c r="J58" s="143">
        <v>0</v>
      </c>
      <c r="K58" s="143">
        <v>0</v>
      </c>
      <c r="L58" s="143">
        <v>0</v>
      </c>
      <c r="M58" s="143">
        <v>0</v>
      </c>
      <c r="N58" s="143">
        <v>0</v>
      </c>
      <c r="O58" s="143">
        <v>0</v>
      </c>
      <c r="P58" s="143">
        <v>0</v>
      </c>
      <c r="Q58" s="143">
        <v>0</v>
      </c>
      <c r="R58" s="143">
        <v>0</v>
      </c>
      <c r="S58" s="143">
        <v>0</v>
      </c>
      <c r="T58" s="143">
        <v>0</v>
      </c>
      <c r="U58" s="143">
        <v>0</v>
      </c>
      <c r="V58" s="143">
        <v>0</v>
      </c>
      <c r="W58" s="143">
        <v>0</v>
      </c>
      <c r="X58" s="143">
        <v>0</v>
      </c>
      <c r="Y58" s="143">
        <v>0</v>
      </c>
      <c r="Z58" s="143">
        <v>0</v>
      </c>
      <c r="AA58" s="143">
        <v>0</v>
      </c>
      <c r="AB58" s="143">
        <v>0</v>
      </c>
      <c r="AC58" s="143">
        <v>0</v>
      </c>
      <c r="AD58" s="143">
        <v>0</v>
      </c>
      <c r="AE58" s="143">
        <v>0</v>
      </c>
      <c r="AF58" s="143">
        <v>0</v>
      </c>
      <c r="AG58" s="143">
        <v>0</v>
      </c>
      <c r="AH58" s="143">
        <v>0</v>
      </c>
      <c r="AI58" s="143">
        <v>0</v>
      </c>
      <c r="AJ58" s="143">
        <v>0</v>
      </c>
      <c r="AK58" s="143">
        <v>0</v>
      </c>
      <c r="AL58" s="143">
        <v>0</v>
      </c>
      <c r="AM58" s="143">
        <v>0</v>
      </c>
      <c r="AN58" s="143">
        <v>0</v>
      </c>
      <c r="AO58" s="143">
        <v>0</v>
      </c>
      <c r="AP58" s="143">
        <v>0</v>
      </c>
      <c r="AQ58" s="143">
        <v>0</v>
      </c>
      <c r="AR58" s="143">
        <v>0</v>
      </c>
      <c r="AS58" s="143">
        <v>0</v>
      </c>
      <c r="AT58" s="143">
        <v>0</v>
      </c>
      <c r="AU58" s="143">
        <v>0</v>
      </c>
      <c r="AV58" s="143">
        <v>0</v>
      </c>
      <c r="AW58" s="143">
        <v>0</v>
      </c>
      <c r="AX58" s="143">
        <v>0</v>
      </c>
      <c r="AY58" s="143">
        <v>0</v>
      </c>
      <c r="AZ58" s="143">
        <v>0</v>
      </c>
      <c r="BA58" s="143">
        <v>0</v>
      </c>
      <c r="BB58" s="143">
        <v>0</v>
      </c>
      <c r="BC58" s="143">
        <v>0</v>
      </c>
      <c r="BD58" s="143">
        <v>0</v>
      </c>
      <c r="BE58" s="143">
        <v>0</v>
      </c>
      <c r="BF58" s="143">
        <v>0</v>
      </c>
      <c r="BG58" s="143">
        <v>0</v>
      </c>
      <c r="BH58" s="143">
        <v>0</v>
      </c>
      <c r="BI58" s="143">
        <v>0</v>
      </c>
      <c r="BJ58" s="143">
        <v>0</v>
      </c>
      <c r="BK58" s="143">
        <v>0</v>
      </c>
      <c r="BL58" s="143">
        <v>0</v>
      </c>
      <c r="BM58" s="143">
        <v>0</v>
      </c>
      <c r="BN58" s="143">
        <v>0</v>
      </c>
      <c r="BO58" s="143">
        <v>0</v>
      </c>
      <c r="BP58" s="143">
        <v>0</v>
      </c>
      <c r="BQ58" s="143">
        <v>0</v>
      </c>
      <c r="BR58" s="143">
        <v>0</v>
      </c>
      <c r="BS58" s="143">
        <v>0</v>
      </c>
      <c r="BT58" s="143">
        <v>0</v>
      </c>
      <c r="BU58" s="143">
        <v>0</v>
      </c>
      <c r="BV58" s="143">
        <v>0</v>
      </c>
      <c r="BW58" s="143">
        <v>0</v>
      </c>
      <c r="BX58" s="143">
        <v>0</v>
      </c>
      <c r="BY58" s="143">
        <v>0</v>
      </c>
      <c r="BZ58" s="143">
        <v>0</v>
      </c>
      <c r="CA58" s="143">
        <v>0</v>
      </c>
      <c r="CB58" s="143">
        <v>0</v>
      </c>
      <c r="CC58" s="143">
        <v>0</v>
      </c>
      <c r="CD58" s="143">
        <v>0</v>
      </c>
      <c r="CE58" s="143">
        <v>0</v>
      </c>
      <c r="CF58" s="143">
        <v>0</v>
      </c>
      <c r="CG58" s="143">
        <v>0</v>
      </c>
      <c r="CH58" s="143">
        <v>0</v>
      </c>
      <c r="CI58" s="143">
        <v>54</v>
      </c>
      <c r="CJ58" s="143">
        <v>0</v>
      </c>
      <c r="CK58" s="143">
        <v>0</v>
      </c>
      <c r="CL58" s="143">
        <v>0</v>
      </c>
      <c r="CM58" s="143">
        <v>0</v>
      </c>
      <c r="CN58" s="143">
        <v>0</v>
      </c>
      <c r="CO58" s="143">
        <v>0</v>
      </c>
      <c r="CP58" s="143">
        <v>0</v>
      </c>
      <c r="CQ58" s="143">
        <v>0</v>
      </c>
      <c r="CR58" s="143">
        <v>0</v>
      </c>
      <c r="CS58" s="143">
        <v>0</v>
      </c>
      <c r="CT58" s="143">
        <v>0</v>
      </c>
      <c r="CU58" s="143">
        <v>0</v>
      </c>
      <c r="CV58" s="143">
        <v>0</v>
      </c>
      <c r="CW58" s="143">
        <v>0</v>
      </c>
      <c r="CX58" s="143">
        <v>0</v>
      </c>
      <c r="CY58" s="143">
        <v>0</v>
      </c>
      <c r="CZ58" s="143">
        <v>0</v>
      </c>
      <c r="DA58" s="143">
        <v>0</v>
      </c>
      <c r="DB58" s="143">
        <v>0</v>
      </c>
      <c r="DC58" s="143">
        <v>0</v>
      </c>
      <c r="DD58" s="143">
        <v>0</v>
      </c>
      <c r="DE58" s="143">
        <v>0</v>
      </c>
      <c r="DF58" s="143">
        <v>0</v>
      </c>
      <c r="DG58" s="143">
        <v>0</v>
      </c>
      <c r="DH58" s="143">
        <v>0</v>
      </c>
      <c r="DI58" s="143">
        <v>0</v>
      </c>
      <c r="DJ58" s="143">
        <v>0</v>
      </c>
      <c r="DK58" s="143">
        <v>0</v>
      </c>
      <c r="DL58" s="143">
        <v>0</v>
      </c>
      <c r="DM58" s="143">
        <v>0</v>
      </c>
      <c r="DN58" s="143">
        <v>0</v>
      </c>
      <c r="DO58" s="143">
        <v>0</v>
      </c>
      <c r="DP58" s="143">
        <v>0</v>
      </c>
      <c r="DQ58" s="143">
        <v>0</v>
      </c>
      <c r="DR58" s="143">
        <v>0</v>
      </c>
      <c r="DS58" s="143">
        <v>0</v>
      </c>
      <c r="DT58" s="143">
        <v>0</v>
      </c>
      <c r="DU58" s="143">
        <v>0</v>
      </c>
      <c r="DV58" s="143">
        <v>0</v>
      </c>
      <c r="DW58" s="143">
        <v>0</v>
      </c>
      <c r="DX58" s="143">
        <v>0</v>
      </c>
      <c r="DY58" s="143">
        <v>0</v>
      </c>
      <c r="DZ58" s="143">
        <v>0</v>
      </c>
      <c r="EA58" s="143">
        <v>0</v>
      </c>
      <c r="EB58" s="143">
        <v>0</v>
      </c>
      <c r="EC58" s="143">
        <v>0</v>
      </c>
      <c r="ED58" s="143">
        <v>0</v>
      </c>
      <c r="EE58" s="143">
        <v>0</v>
      </c>
      <c r="EF58" s="143">
        <v>0</v>
      </c>
      <c r="EG58" s="143">
        <v>0</v>
      </c>
      <c r="EH58" s="143">
        <v>0</v>
      </c>
      <c r="EI58" s="143">
        <v>0</v>
      </c>
      <c r="EJ58" s="143">
        <v>0</v>
      </c>
      <c r="EK58" s="143">
        <v>0</v>
      </c>
      <c r="EL58" s="143">
        <v>0</v>
      </c>
      <c r="EM58" s="143">
        <v>0</v>
      </c>
      <c r="EN58" s="143">
        <v>0</v>
      </c>
      <c r="EO58" s="143">
        <v>0</v>
      </c>
      <c r="EP58" s="143">
        <v>0</v>
      </c>
      <c r="EQ58" s="143">
        <v>0</v>
      </c>
      <c r="ER58" s="143">
        <v>0</v>
      </c>
      <c r="ES58" s="143">
        <v>0</v>
      </c>
      <c r="ET58" s="143">
        <v>0</v>
      </c>
      <c r="EU58" s="143">
        <v>0</v>
      </c>
      <c r="EV58" s="143">
        <v>0</v>
      </c>
      <c r="EW58" s="143">
        <v>0</v>
      </c>
      <c r="EX58" s="143">
        <v>0</v>
      </c>
      <c r="EY58" s="143">
        <v>0</v>
      </c>
      <c r="EZ58" s="143">
        <v>0</v>
      </c>
      <c r="FA58" s="143">
        <v>0</v>
      </c>
      <c r="FB58" s="143">
        <v>0</v>
      </c>
      <c r="FC58" s="143">
        <v>0</v>
      </c>
      <c r="FD58" s="143">
        <v>0</v>
      </c>
      <c r="FE58" s="143">
        <v>0</v>
      </c>
      <c r="FF58" s="143">
        <v>0</v>
      </c>
      <c r="FG58" s="143">
        <v>0</v>
      </c>
      <c r="FH58" s="143">
        <v>0</v>
      </c>
      <c r="FI58" s="143">
        <v>0</v>
      </c>
      <c r="FJ58" s="143">
        <v>0</v>
      </c>
      <c r="FK58" s="143">
        <v>0</v>
      </c>
      <c r="FL58" s="143">
        <v>0</v>
      </c>
      <c r="FM58" s="144">
        <v>54</v>
      </c>
    </row>
    <row r="59" spans="1:169" ht="60" x14ac:dyDescent="0.25">
      <c r="A59" s="142" t="s">
        <v>378</v>
      </c>
      <c r="B59" s="143">
        <v>0</v>
      </c>
      <c r="C59" s="143">
        <v>0</v>
      </c>
      <c r="D59" s="143">
        <v>0</v>
      </c>
      <c r="E59" s="143">
        <v>0</v>
      </c>
      <c r="F59" s="143">
        <v>0</v>
      </c>
      <c r="G59" s="143">
        <v>0</v>
      </c>
      <c r="H59" s="143">
        <v>0</v>
      </c>
      <c r="I59" s="143">
        <v>0</v>
      </c>
      <c r="J59" s="143">
        <v>0</v>
      </c>
      <c r="K59" s="143">
        <v>0</v>
      </c>
      <c r="L59" s="143">
        <v>0</v>
      </c>
      <c r="M59" s="143">
        <v>0</v>
      </c>
      <c r="N59" s="143">
        <v>0</v>
      </c>
      <c r="O59" s="143">
        <v>0</v>
      </c>
      <c r="P59" s="143">
        <v>0</v>
      </c>
      <c r="Q59" s="143">
        <v>0</v>
      </c>
      <c r="R59" s="143">
        <v>0</v>
      </c>
      <c r="S59" s="143">
        <v>0</v>
      </c>
      <c r="T59" s="143">
        <v>0</v>
      </c>
      <c r="U59" s="143">
        <v>0</v>
      </c>
      <c r="V59" s="143">
        <v>0</v>
      </c>
      <c r="W59" s="143">
        <v>0</v>
      </c>
      <c r="X59" s="143">
        <v>0</v>
      </c>
      <c r="Y59" s="143">
        <v>0</v>
      </c>
      <c r="Z59" s="143">
        <v>0</v>
      </c>
      <c r="AA59" s="143">
        <v>0</v>
      </c>
      <c r="AB59" s="143">
        <v>0</v>
      </c>
      <c r="AC59" s="143">
        <v>0</v>
      </c>
      <c r="AD59" s="143">
        <v>0</v>
      </c>
      <c r="AE59" s="143">
        <v>0</v>
      </c>
      <c r="AF59" s="143">
        <v>0</v>
      </c>
      <c r="AG59" s="143">
        <v>0</v>
      </c>
      <c r="AH59" s="143">
        <v>0</v>
      </c>
      <c r="AI59" s="143">
        <v>0</v>
      </c>
      <c r="AJ59" s="143">
        <v>0</v>
      </c>
      <c r="AK59" s="143">
        <v>0</v>
      </c>
      <c r="AL59" s="143">
        <v>0</v>
      </c>
      <c r="AM59" s="143">
        <v>0</v>
      </c>
      <c r="AN59" s="143">
        <v>0</v>
      </c>
      <c r="AO59" s="143">
        <v>0</v>
      </c>
      <c r="AP59" s="143">
        <v>0</v>
      </c>
      <c r="AQ59" s="143">
        <v>0</v>
      </c>
      <c r="AR59" s="143">
        <v>0</v>
      </c>
      <c r="AS59" s="143">
        <v>0</v>
      </c>
      <c r="AT59" s="143">
        <v>0</v>
      </c>
      <c r="AU59" s="143">
        <v>0</v>
      </c>
      <c r="AV59" s="143">
        <v>0</v>
      </c>
      <c r="AW59" s="143">
        <v>0</v>
      </c>
      <c r="AX59" s="143">
        <v>0</v>
      </c>
      <c r="AY59" s="143">
        <v>0</v>
      </c>
      <c r="AZ59" s="143">
        <v>0</v>
      </c>
      <c r="BA59" s="143">
        <v>0</v>
      </c>
      <c r="BB59" s="143">
        <v>0</v>
      </c>
      <c r="BC59" s="143">
        <v>0</v>
      </c>
      <c r="BD59" s="143">
        <v>0</v>
      </c>
      <c r="BE59" s="143">
        <v>0</v>
      </c>
      <c r="BF59" s="143">
        <v>0</v>
      </c>
      <c r="BG59" s="143">
        <v>0</v>
      </c>
      <c r="BH59" s="143">
        <v>0</v>
      </c>
      <c r="BI59" s="143">
        <v>0</v>
      </c>
      <c r="BJ59" s="143">
        <v>0</v>
      </c>
      <c r="BK59" s="143">
        <v>0</v>
      </c>
      <c r="BL59" s="143">
        <v>0</v>
      </c>
      <c r="BM59" s="143">
        <v>0</v>
      </c>
      <c r="BN59" s="143">
        <v>0</v>
      </c>
      <c r="BO59" s="143">
        <v>0</v>
      </c>
      <c r="BP59" s="143">
        <v>0</v>
      </c>
      <c r="BQ59" s="143">
        <v>0</v>
      </c>
      <c r="BR59" s="143">
        <v>0</v>
      </c>
      <c r="BS59" s="143">
        <v>0</v>
      </c>
      <c r="BT59" s="143">
        <v>0</v>
      </c>
      <c r="BU59" s="143">
        <v>0</v>
      </c>
      <c r="BV59" s="143">
        <v>0</v>
      </c>
      <c r="BW59" s="143">
        <v>0</v>
      </c>
      <c r="BX59" s="143">
        <v>0</v>
      </c>
      <c r="BY59" s="143">
        <v>0</v>
      </c>
      <c r="BZ59" s="143">
        <v>0</v>
      </c>
      <c r="CA59" s="143">
        <v>0</v>
      </c>
      <c r="CB59" s="143">
        <v>0</v>
      </c>
      <c r="CC59" s="143">
        <v>0</v>
      </c>
      <c r="CD59" s="143">
        <v>0</v>
      </c>
      <c r="CE59" s="143">
        <v>0</v>
      </c>
      <c r="CF59" s="143">
        <v>0</v>
      </c>
      <c r="CG59" s="143">
        <v>0</v>
      </c>
      <c r="CH59" s="143">
        <v>0</v>
      </c>
      <c r="CI59" s="143">
        <v>0</v>
      </c>
      <c r="CJ59" s="143">
        <v>24</v>
      </c>
      <c r="CK59" s="143">
        <v>0</v>
      </c>
      <c r="CL59" s="143">
        <v>0</v>
      </c>
      <c r="CM59" s="143">
        <v>0</v>
      </c>
      <c r="CN59" s="143">
        <v>0</v>
      </c>
      <c r="CO59" s="143">
        <v>0</v>
      </c>
      <c r="CP59" s="143">
        <v>0</v>
      </c>
      <c r="CQ59" s="143">
        <v>0</v>
      </c>
      <c r="CR59" s="143">
        <v>0</v>
      </c>
      <c r="CS59" s="143">
        <v>0</v>
      </c>
      <c r="CT59" s="143">
        <v>0</v>
      </c>
      <c r="CU59" s="143">
        <v>0</v>
      </c>
      <c r="CV59" s="143">
        <v>0</v>
      </c>
      <c r="CW59" s="143">
        <v>0</v>
      </c>
      <c r="CX59" s="143">
        <v>0</v>
      </c>
      <c r="CY59" s="143">
        <v>0</v>
      </c>
      <c r="CZ59" s="143">
        <v>0</v>
      </c>
      <c r="DA59" s="143">
        <v>0</v>
      </c>
      <c r="DB59" s="143">
        <v>0</v>
      </c>
      <c r="DC59" s="143">
        <v>0</v>
      </c>
      <c r="DD59" s="143">
        <v>0</v>
      </c>
      <c r="DE59" s="143">
        <v>0</v>
      </c>
      <c r="DF59" s="143">
        <v>0</v>
      </c>
      <c r="DG59" s="143">
        <v>0</v>
      </c>
      <c r="DH59" s="143">
        <v>0</v>
      </c>
      <c r="DI59" s="143">
        <v>0</v>
      </c>
      <c r="DJ59" s="143">
        <v>0</v>
      </c>
      <c r="DK59" s="143">
        <v>0</v>
      </c>
      <c r="DL59" s="143">
        <v>0</v>
      </c>
      <c r="DM59" s="143">
        <v>0</v>
      </c>
      <c r="DN59" s="143">
        <v>0</v>
      </c>
      <c r="DO59" s="143">
        <v>0</v>
      </c>
      <c r="DP59" s="143">
        <v>0</v>
      </c>
      <c r="DQ59" s="143">
        <v>0</v>
      </c>
      <c r="DR59" s="143">
        <v>0</v>
      </c>
      <c r="DS59" s="143">
        <v>0</v>
      </c>
      <c r="DT59" s="143">
        <v>0</v>
      </c>
      <c r="DU59" s="143">
        <v>0</v>
      </c>
      <c r="DV59" s="143">
        <v>0</v>
      </c>
      <c r="DW59" s="143">
        <v>0</v>
      </c>
      <c r="DX59" s="143">
        <v>0</v>
      </c>
      <c r="DY59" s="143">
        <v>0</v>
      </c>
      <c r="DZ59" s="143">
        <v>0</v>
      </c>
      <c r="EA59" s="143">
        <v>0</v>
      </c>
      <c r="EB59" s="143">
        <v>0</v>
      </c>
      <c r="EC59" s="143">
        <v>0</v>
      </c>
      <c r="ED59" s="143">
        <v>0</v>
      </c>
      <c r="EE59" s="143">
        <v>0</v>
      </c>
      <c r="EF59" s="143">
        <v>0</v>
      </c>
      <c r="EG59" s="143">
        <v>0</v>
      </c>
      <c r="EH59" s="143">
        <v>0</v>
      </c>
      <c r="EI59" s="143">
        <v>0</v>
      </c>
      <c r="EJ59" s="143">
        <v>0</v>
      </c>
      <c r="EK59" s="143">
        <v>0</v>
      </c>
      <c r="EL59" s="143">
        <v>0</v>
      </c>
      <c r="EM59" s="143">
        <v>0</v>
      </c>
      <c r="EN59" s="143">
        <v>0</v>
      </c>
      <c r="EO59" s="143">
        <v>0</v>
      </c>
      <c r="EP59" s="143">
        <v>0</v>
      </c>
      <c r="EQ59" s="143">
        <v>0</v>
      </c>
      <c r="ER59" s="143">
        <v>0</v>
      </c>
      <c r="ES59" s="143">
        <v>0</v>
      </c>
      <c r="ET59" s="143">
        <v>0</v>
      </c>
      <c r="EU59" s="143">
        <v>0</v>
      </c>
      <c r="EV59" s="143">
        <v>0</v>
      </c>
      <c r="EW59" s="143">
        <v>0</v>
      </c>
      <c r="EX59" s="143">
        <v>0</v>
      </c>
      <c r="EY59" s="143">
        <v>0</v>
      </c>
      <c r="EZ59" s="143">
        <v>0</v>
      </c>
      <c r="FA59" s="143">
        <v>0</v>
      </c>
      <c r="FB59" s="143">
        <v>0</v>
      </c>
      <c r="FC59" s="143">
        <v>0</v>
      </c>
      <c r="FD59" s="143">
        <v>0</v>
      </c>
      <c r="FE59" s="143">
        <v>0</v>
      </c>
      <c r="FF59" s="143">
        <v>0</v>
      </c>
      <c r="FG59" s="143">
        <v>0</v>
      </c>
      <c r="FH59" s="143">
        <v>0</v>
      </c>
      <c r="FI59" s="143">
        <v>0</v>
      </c>
      <c r="FJ59" s="143">
        <v>0</v>
      </c>
      <c r="FK59" s="143">
        <v>0</v>
      </c>
      <c r="FL59" s="143">
        <v>0</v>
      </c>
      <c r="FM59" s="144">
        <v>24</v>
      </c>
    </row>
    <row r="60" spans="1:169" ht="48" x14ac:dyDescent="0.25">
      <c r="A60" s="142" t="s">
        <v>379</v>
      </c>
      <c r="B60" s="143">
        <v>0</v>
      </c>
      <c r="C60" s="143">
        <v>0</v>
      </c>
      <c r="D60" s="143">
        <v>0</v>
      </c>
      <c r="E60" s="143">
        <v>0</v>
      </c>
      <c r="F60" s="143">
        <v>0</v>
      </c>
      <c r="G60" s="143">
        <v>0</v>
      </c>
      <c r="H60" s="143">
        <v>0</v>
      </c>
      <c r="I60" s="143">
        <v>0</v>
      </c>
      <c r="J60" s="143">
        <v>0</v>
      </c>
      <c r="K60" s="143">
        <v>0</v>
      </c>
      <c r="L60" s="143">
        <v>0</v>
      </c>
      <c r="M60" s="143">
        <v>0</v>
      </c>
      <c r="N60" s="143">
        <v>0</v>
      </c>
      <c r="O60" s="143">
        <v>0</v>
      </c>
      <c r="P60" s="143">
        <v>0</v>
      </c>
      <c r="Q60" s="143">
        <v>0</v>
      </c>
      <c r="R60" s="143">
        <v>0</v>
      </c>
      <c r="S60" s="143">
        <v>0</v>
      </c>
      <c r="T60" s="143">
        <v>0</v>
      </c>
      <c r="U60" s="143">
        <v>0</v>
      </c>
      <c r="V60" s="143">
        <v>0</v>
      </c>
      <c r="W60" s="143">
        <v>0</v>
      </c>
      <c r="X60" s="143">
        <v>0</v>
      </c>
      <c r="Y60" s="143">
        <v>0</v>
      </c>
      <c r="Z60" s="143">
        <v>0</v>
      </c>
      <c r="AA60" s="143">
        <v>0</v>
      </c>
      <c r="AB60" s="143">
        <v>0</v>
      </c>
      <c r="AC60" s="143">
        <v>0</v>
      </c>
      <c r="AD60" s="143">
        <v>0</v>
      </c>
      <c r="AE60" s="143">
        <v>0</v>
      </c>
      <c r="AF60" s="143">
        <v>0</v>
      </c>
      <c r="AG60" s="143">
        <v>0</v>
      </c>
      <c r="AH60" s="143">
        <v>0</v>
      </c>
      <c r="AI60" s="143">
        <v>0</v>
      </c>
      <c r="AJ60" s="143">
        <v>0</v>
      </c>
      <c r="AK60" s="143">
        <v>0</v>
      </c>
      <c r="AL60" s="143">
        <v>0</v>
      </c>
      <c r="AM60" s="143">
        <v>0</v>
      </c>
      <c r="AN60" s="143">
        <v>0</v>
      </c>
      <c r="AO60" s="143">
        <v>0</v>
      </c>
      <c r="AP60" s="143">
        <v>0</v>
      </c>
      <c r="AQ60" s="143">
        <v>0</v>
      </c>
      <c r="AR60" s="143">
        <v>0</v>
      </c>
      <c r="AS60" s="143">
        <v>0</v>
      </c>
      <c r="AT60" s="143">
        <v>0</v>
      </c>
      <c r="AU60" s="143">
        <v>0</v>
      </c>
      <c r="AV60" s="143">
        <v>0</v>
      </c>
      <c r="AW60" s="143">
        <v>0</v>
      </c>
      <c r="AX60" s="143">
        <v>0</v>
      </c>
      <c r="AY60" s="143">
        <v>0</v>
      </c>
      <c r="AZ60" s="143">
        <v>0</v>
      </c>
      <c r="BA60" s="143">
        <v>0</v>
      </c>
      <c r="BB60" s="143">
        <v>0</v>
      </c>
      <c r="BC60" s="143">
        <v>0</v>
      </c>
      <c r="BD60" s="143">
        <v>0</v>
      </c>
      <c r="BE60" s="143">
        <v>0</v>
      </c>
      <c r="BF60" s="143">
        <v>0</v>
      </c>
      <c r="BG60" s="143">
        <v>0</v>
      </c>
      <c r="BH60" s="143">
        <v>0</v>
      </c>
      <c r="BI60" s="143">
        <v>0</v>
      </c>
      <c r="BJ60" s="143">
        <v>0</v>
      </c>
      <c r="BK60" s="143">
        <v>0</v>
      </c>
      <c r="BL60" s="143">
        <v>0</v>
      </c>
      <c r="BM60" s="143">
        <v>0</v>
      </c>
      <c r="BN60" s="143">
        <v>0</v>
      </c>
      <c r="BO60" s="143">
        <v>0</v>
      </c>
      <c r="BP60" s="143">
        <v>0</v>
      </c>
      <c r="BQ60" s="143">
        <v>0</v>
      </c>
      <c r="BR60" s="143">
        <v>0</v>
      </c>
      <c r="BS60" s="143">
        <v>0</v>
      </c>
      <c r="BT60" s="143">
        <v>0</v>
      </c>
      <c r="BU60" s="143">
        <v>0</v>
      </c>
      <c r="BV60" s="143">
        <v>0</v>
      </c>
      <c r="BW60" s="143">
        <v>0</v>
      </c>
      <c r="BX60" s="143">
        <v>0</v>
      </c>
      <c r="BY60" s="143">
        <v>0</v>
      </c>
      <c r="BZ60" s="143">
        <v>0</v>
      </c>
      <c r="CA60" s="143">
        <v>0</v>
      </c>
      <c r="CB60" s="143">
        <v>0</v>
      </c>
      <c r="CC60" s="143">
        <v>0</v>
      </c>
      <c r="CD60" s="143">
        <v>0</v>
      </c>
      <c r="CE60" s="143">
        <v>0</v>
      </c>
      <c r="CF60" s="143">
        <v>0</v>
      </c>
      <c r="CG60" s="143">
        <v>0</v>
      </c>
      <c r="CH60" s="143">
        <v>0</v>
      </c>
      <c r="CI60" s="143">
        <v>0</v>
      </c>
      <c r="CJ60" s="143">
        <v>0</v>
      </c>
      <c r="CK60" s="143">
        <v>51</v>
      </c>
      <c r="CL60" s="143">
        <v>0</v>
      </c>
      <c r="CM60" s="143">
        <v>0</v>
      </c>
      <c r="CN60" s="143">
        <v>0</v>
      </c>
      <c r="CO60" s="143">
        <v>0</v>
      </c>
      <c r="CP60" s="143">
        <v>0</v>
      </c>
      <c r="CQ60" s="143">
        <v>0</v>
      </c>
      <c r="CR60" s="143">
        <v>0</v>
      </c>
      <c r="CS60" s="143">
        <v>0</v>
      </c>
      <c r="CT60" s="143">
        <v>0</v>
      </c>
      <c r="CU60" s="143">
        <v>0</v>
      </c>
      <c r="CV60" s="143">
        <v>0</v>
      </c>
      <c r="CW60" s="143">
        <v>0</v>
      </c>
      <c r="CX60" s="143">
        <v>0</v>
      </c>
      <c r="CY60" s="143">
        <v>0</v>
      </c>
      <c r="CZ60" s="143">
        <v>0</v>
      </c>
      <c r="DA60" s="143">
        <v>0</v>
      </c>
      <c r="DB60" s="143">
        <v>0</v>
      </c>
      <c r="DC60" s="143">
        <v>0</v>
      </c>
      <c r="DD60" s="143">
        <v>0</v>
      </c>
      <c r="DE60" s="143">
        <v>0</v>
      </c>
      <c r="DF60" s="143">
        <v>0</v>
      </c>
      <c r="DG60" s="143">
        <v>0</v>
      </c>
      <c r="DH60" s="143">
        <v>0</v>
      </c>
      <c r="DI60" s="143">
        <v>0</v>
      </c>
      <c r="DJ60" s="143">
        <v>0</v>
      </c>
      <c r="DK60" s="143">
        <v>0</v>
      </c>
      <c r="DL60" s="143">
        <v>0</v>
      </c>
      <c r="DM60" s="143">
        <v>0</v>
      </c>
      <c r="DN60" s="143">
        <v>0</v>
      </c>
      <c r="DO60" s="143">
        <v>0</v>
      </c>
      <c r="DP60" s="143">
        <v>0</v>
      </c>
      <c r="DQ60" s="143">
        <v>0</v>
      </c>
      <c r="DR60" s="143">
        <v>0</v>
      </c>
      <c r="DS60" s="143">
        <v>0</v>
      </c>
      <c r="DT60" s="143">
        <v>0</v>
      </c>
      <c r="DU60" s="143">
        <v>0</v>
      </c>
      <c r="DV60" s="143">
        <v>0</v>
      </c>
      <c r="DW60" s="143">
        <v>0</v>
      </c>
      <c r="DX60" s="143">
        <v>0</v>
      </c>
      <c r="DY60" s="143">
        <v>0</v>
      </c>
      <c r="DZ60" s="143">
        <v>0</v>
      </c>
      <c r="EA60" s="143">
        <v>0</v>
      </c>
      <c r="EB60" s="143">
        <v>0</v>
      </c>
      <c r="EC60" s="143">
        <v>0</v>
      </c>
      <c r="ED60" s="143">
        <v>0</v>
      </c>
      <c r="EE60" s="143">
        <v>0</v>
      </c>
      <c r="EF60" s="143">
        <v>0</v>
      </c>
      <c r="EG60" s="143">
        <v>0</v>
      </c>
      <c r="EH60" s="143">
        <v>0</v>
      </c>
      <c r="EI60" s="143">
        <v>0</v>
      </c>
      <c r="EJ60" s="143">
        <v>0</v>
      </c>
      <c r="EK60" s="143">
        <v>0</v>
      </c>
      <c r="EL60" s="143">
        <v>0</v>
      </c>
      <c r="EM60" s="143">
        <v>0</v>
      </c>
      <c r="EN60" s="143">
        <v>0</v>
      </c>
      <c r="EO60" s="143">
        <v>0</v>
      </c>
      <c r="EP60" s="143">
        <v>0</v>
      </c>
      <c r="EQ60" s="143">
        <v>0</v>
      </c>
      <c r="ER60" s="143">
        <v>0</v>
      </c>
      <c r="ES60" s="143">
        <v>0</v>
      </c>
      <c r="ET60" s="143">
        <v>0</v>
      </c>
      <c r="EU60" s="143">
        <v>0</v>
      </c>
      <c r="EV60" s="143">
        <v>0</v>
      </c>
      <c r="EW60" s="143">
        <v>0</v>
      </c>
      <c r="EX60" s="143">
        <v>0</v>
      </c>
      <c r="EY60" s="143">
        <v>0</v>
      </c>
      <c r="EZ60" s="143">
        <v>0</v>
      </c>
      <c r="FA60" s="143">
        <v>0</v>
      </c>
      <c r="FB60" s="143">
        <v>0</v>
      </c>
      <c r="FC60" s="143">
        <v>0</v>
      </c>
      <c r="FD60" s="143">
        <v>0</v>
      </c>
      <c r="FE60" s="143">
        <v>0</v>
      </c>
      <c r="FF60" s="143">
        <v>0</v>
      </c>
      <c r="FG60" s="143">
        <v>0</v>
      </c>
      <c r="FH60" s="143">
        <v>0</v>
      </c>
      <c r="FI60" s="143">
        <v>0</v>
      </c>
      <c r="FJ60" s="143">
        <v>0</v>
      </c>
      <c r="FK60" s="143">
        <v>0</v>
      </c>
      <c r="FL60" s="143">
        <v>0</v>
      </c>
      <c r="FM60" s="144">
        <v>51</v>
      </c>
    </row>
    <row r="61" spans="1:169" ht="60" x14ac:dyDescent="0.25">
      <c r="A61" s="142" t="s">
        <v>380</v>
      </c>
      <c r="B61" s="143">
        <v>0</v>
      </c>
      <c r="C61" s="143">
        <v>0</v>
      </c>
      <c r="D61" s="143">
        <v>0</v>
      </c>
      <c r="E61" s="143">
        <v>0</v>
      </c>
      <c r="F61" s="143">
        <v>0</v>
      </c>
      <c r="G61" s="143">
        <v>0</v>
      </c>
      <c r="H61" s="143">
        <v>0</v>
      </c>
      <c r="I61" s="143">
        <v>0</v>
      </c>
      <c r="J61" s="143">
        <v>0</v>
      </c>
      <c r="K61" s="143">
        <v>0</v>
      </c>
      <c r="L61" s="143">
        <v>0</v>
      </c>
      <c r="M61" s="143">
        <v>0</v>
      </c>
      <c r="N61" s="143">
        <v>0</v>
      </c>
      <c r="O61" s="143">
        <v>0</v>
      </c>
      <c r="P61" s="143">
        <v>0</v>
      </c>
      <c r="Q61" s="143">
        <v>0</v>
      </c>
      <c r="R61" s="143">
        <v>0</v>
      </c>
      <c r="S61" s="143">
        <v>379</v>
      </c>
      <c r="T61" s="143">
        <v>0</v>
      </c>
      <c r="U61" s="143">
        <v>0</v>
      </c>
      <c r="V61" s="143">
        <v>0</v>
      </c>
      <c r="W61" s="143">
        <v>0</v>
      </c>
      <c r="X61" s="143">
        <v>0</v>
      </c>
      <c r="Y61" s="143">
        <v>0</v>
      </c>
      <c r="Z61" s="143">
        <v>0</v>
      </c>
      <c r="AA61" s="143">
        <v>0</v>
      </c>
      <c r="AB61" s="143">
        <v>0</v>
      </c>
      <c r="AC61" s="143">
        <v>0</v>
      </c>
      <c r="AD61" s="143">
        <v>0</v>
      </c>
      <c r="AE61" s="143">
        <v>0</v>
      </c>
      <c r="AF61" s="143">
        <v>0</v>
      </c>
      <c r="AG61" s="143">
        <v>0</v>
      </c>
      <c r="AH61" s="143">
        <v>0</v>
      </c>
      <c r="AI61" s="143">
        <v>0</v>
      </c>
      <c r="AJ61" s="143">
        <v>0</v>
      </c>
      <c r="AK61" s="143">
        <v>0</v>
      </c>
      <c r="AL61" s="143">
        <v>0</v>
      </c>
      <c r="AM61" s="143">
        <v>0</v>
      </c>
      <c r="AN61" s="143">
        <v>0</v>
      </c>
      <c r="AO61" s="143">
        <v>0</v>
      </c>
      <c r="AP61" s="143">
        <v>0</v>
      </c>
      <c r="AQ61" s="143">
        <v>0</v>
      </c>
      <c r="AR61" s="143">
        <v>0</v>
      </c>
      <c r="AS61" s="143">
        <v>0</v>
      </c>
      <c r="AT61" s="143">
        <v>0</v>
      </c>
      <c r="AU61" s="143">
        <v>0</v>
      </c>
      <c r="AV61" s="143">
        <v>0</v>
      </c>
      <c r="AW61" s="143">
        <v>0</v>
      </c>
      <c r="AX61" s="143">
        <v>0</v>
      </c>
      <c r="AY61" s="143">
        <v>0</v>
      </c>
      <c r="AZ61" s="143">
        <v>0</v>
      </c>
      <c r="BA61" s="143">
        <v>0</v>
      </c>
      <c r="BB61" s="143">
        <v>0</v>
      </c>
      <c r="BC61" s="143">
        <v>0</v>
      </c>
      <c r="BD61" s="143">
        <v>0</v>
      </c>
      <c r="BE61" s="143">
        <v>0</v>
      </c>
      <c r="BF61" s="143">
        <v>0</v>
      </c>
      <c r="BG61" s="143">
        <v>0</v>
      </c>
      <c r="BH61" s="143">
        <v>0</v>
      </c>
      <c r="BI61" s="143">
        <v>0</v>
      </c>
      <c r="BJ61" s="143">
        <v>0</v>
      </c>
      <c r="BK61" s="143">
        <v>0</v>
      </c>
      <c r="BL61" s="143">
        <v>0</v>
      </c>
      <c r="BM61" s="143">
        <v>0</v>
      </c>
      <c r="BN61" s="143">
        <v>0</v>
      </c>
      <c r="BO61" s="143">
        <v>0</v>
      </c>
      <c r="BP61" s="143">
        <v>0</v>
      </c>
      <c r="BQ61" s="143">
        <v>0</v>
      </c>
      <c r="BR61" s="143">
        <v>0</v>
      </c>
      <c r="BS61" s="143">
        <v>0</v>
      </c>
      <c r="BT61" s="143">
        <v>0</v>
      </c>
      <c r="BU61" s="143">
        <v>0</v>
      </c>
      <c r="BV61" s="143">
        <v>0</v>
      </c>
      <c r="BW61" s="143">
        <v>0</v>
      </c>
      <c r="BX61" s="143">
        <v>0</v>
      </c>
      <c r="BY61" s="143">
        <v>0</v>
      </c>
      <c r="BZ61" s="143">
        <v>0</v>
      </c>
      <c r="CA61" s="143">
        <v>0</v>
      </c>
      <c r="CB61" s="143">
        <v>0</v>
      </c>
      <c r="CC61" s="143">
        <v>0</v>
      </c>
      <c r="CD61" s="143">
        <v>0</v>
      </c>
      <c r="CE61" s="143">
        <v>0</v>
      </c>
      <c r="CF61" s="143">
        <v>0</v>
      </c>
      <c r="CG61" s="143">
        <v>0</v>
      </c>
      <c r="CH61" s="143">
        <v>0</v>
      </c>
      <c r="CI61" s="143">
        <v>0</v>
      </c>
      <c r="CJ61" s="143">
        <v>0</v>
      </c>
      <c r="CK61" s="143">
        <v>0</v>
      </c>
      <c r="CL61" s="143">
        <v>0</v>
      </c>
      <c r="CM61" s="143">
        <v>0</v>
      </c>
      <c r="CN61" s="143">
        <v>0</v>
      </c>
      <c r="CO61" s="143">
        <v>0</v>
      </c>
      <c r="CP61" s="143">
        <v>0</v>
      </c>
      <c r="CQ61" s="143">
        <v>0</v>
      </c>
      <c r="CR61" s="143">
        <v>0</v>
      </c>
      <c r="CS61" s="143">
        <v>0</v>
      </c>
      <c r="CT61" s="143">
        <v>0</v>
      </c>
      <c r="CU61" s="143">
        <v>0</v>
      </c>
      <c r="CV61" s="143">
        <v>0</v>
      </c>
      <c r="CW61" s="143">
        <v>0</v>
      </c>
      <c r="CX61" s="143">
        <v>0</v>
      </c>
      <c r="CY61" s="143">
        <v>0</v>
      </c>
      <c r="CZ61" s="143">
        <v>0</v>
      </c>
      <c r="DA61" s="143">
        <v>0</v>
      </c>
      <c r="DB61" s="143">
        <v>0</v>
      </c>
      <c r="DC61" s="143">
        <v>0</v>
      </c>
      <c r="DD61" s="143">
        <v>0</v>
      </c>
      <c r="DE61" s="143">
        <v>0</v>
      </c>
      <c r="DF61" s="143">
        <v>0</v>
      </c>
      <c r="DG61" s="143">
        <v>0</v>
      </c>
      <c r="DH61" s="143">
        <v>0</v>
      </c>
      <c r="DI61" s="143">
        <v>0</v>
      </c>
      <c r="DJ61" s="143">
        <v>0</v>
      </c>
      <c r="DK61" s="143">
        <v>0</v>
      </c>
      <c r="DL61" s="143">
        <v>0</v>
      </c>
      <c r="DM61" s="143">
        <v>0</v>
      </c>
      <c r="DN61" s="143">
        <v>0</v>
      </c>
      <c r="DO61" s="143">
        <v>0</v>
      </c>
      <c r="DP61" s="143">
        <v>0</v>
      </c>
      <c r="DQ61" s="143">
        <v>0</v>
      </c>
      <c r="DR61" s="143">
        <v>0</v>
      </c>
      <c r="DS61" s="143">
        <v>0</v>
      </c>
      <c r="DT61" s="143">
        <v>0</v>
      </c>
      <c r="DU61" s="143">
        <v>0</v>
      </c>
      <c r="DV61" s="143">
        <v>0</v>
      </c>
      <c r="DW61" s="143">
        <v>0</v>
      </c>
      <c r="DX61" s="143">
        <v>0</v>
      </c>
      <c r="DY61" s="143">
        <v>0</v>
      </c>
      <c r="DZ61" s="143">
        <v>0</v>
      </c>
      <c r="EA61" s="143">
        <v>0</v>
      </c>
      <c r="EB61" s="143">
        <v>0</v>
      </c>
      <c r="EC61" s="143">
        <v>0</v>
      </c>
      <c r="ED61" s="143">
        <v>0</v>
      </c>
      <c r="EE61" s="143">
        <v>0</v>
      </c>
      <c r="EF61" s="143">
        <v>0</v>
      </c>
      <c r="EG61" s="143">
        <v>0</v>
      </c>
      <c r="EH61" s="143">
        <v>0</v>
      </c>
      <c r="EI61" s="143">
        <v>0</v>
      </c>
      <c r="EJ61" s="143">
        <v>0</v>
      </c>
      <c r="EK61" s="143">
        <v>0</v>
      </c>
      <c r="EL61" s="143">
        <v>0</v>
      </c>
      <c r="EM61" s="143">
        <v>0</v>
      </c>
      <c r="EN61" s="143">
        <v>0</v>
      </c>
      <c r="EO61" s="143">
        <v>0</v>
      </c>
      <c r="EP61" s="143">
        <v>0</v>
      </c>
      <c r="EQ61" s="143">
        <v>0</v>
      </c>
      <c r="ER61" s="143">
        <v>0</v>
      </c>
      <c r="ES61" s="143">
        <v>0</v>
      </c>
      <c r="ET61" s="143">
        <v>0</v>
      </c>
      <c r="EU61" s="143">
        <v>0</v>
      </c>
      <c r="EV61" s="143">
        <v>0</v>
      </c>
      <c r="EW61" s="143">
        <v>0</v>
      </c>
      <c r="EX61" s="143">
        <v>0</v>
      </c>
      <c r="EY61" s="143">
        <v>0</v>
      </c>
      <c r="EZ61" s="143">
        <v>0</v>
      </c>
      <c r="FA61" s="143">
        <v>0</v>
      </c>
      <c r="FB61" s="143">
        <v>0</v>
      </c>
      <c r="FC61" s="143">
        <v>0</v>
      </c>
      <c r="FD61" s="143">
        <v>0</v>
      </c>
      <c r="FE61" s="143">
        <v>0</v>
      </c>
      <c r="FF61" s="143">
        <v>0</v>
      </c>
      <c r="FG61" s="143">
        <v>0</v>
      </c>
      <c r="FH61" s="143">
        <v>0</v>
      </c>
      <c r="FI61" s="143">
        <v>0</v>
      </c>
      <c r="FJ61" s="143">
        <v>0</v>
      </c>
      <c r="FK61" s="143">
        <v>0</v>
      </c>
      <c r="FL61" s="143">
        <v>0</v>
      </c>
      <c r="FM61" s="144">
        <v>379</v>
      </c>
    </row>
    <row r="62" spans="1:169" ht="60" x14ac:dyDescent="0.25">
      <c r="A62" s="142" t="s">
        <v>381</v>
      </c>
      <c r="B62" s="143">
        <v>0</v>
      </c>
      <c r="C62" s="143">
        <v>0</v>
      </c>
      <c r="D62" s="143">
        <v>0</v>
      </c>
      <c r="E62" s="143">
        <v>0</v>
      </c>
      <c r="F62" s="143">
        <v>0</v>
      </c>
      <c r="G62" s="143">
        <v>0</v>
      </c>
      <c r="H62" s="143">
        <v>0</v>
      </c>
      <c r="I62" s="143">
        <v>0</v>
      </c>
      <c r="J62" s="143">
        <v>0</v>
      </c>
      <c r="K62" s="143">
        <v>0</v>
      </c>
      <c r="L62" s="143">
        <v>0</v>
      </c>
      <c r="M62" s="143">
        <v>0</v>
      </c>
      <c r="N62" s="143">
        <v>0</v>
      </c>
      <c r="O62" s="143">
        <v>0</v>
      </c>
      <c r="P62" s="143">
        <v>0</v>
      </c>
      <c r="Q62" s="143">
        <v>0</v>
      </c>
      <c r="R62" s="143">
        <v>0</v>
      </c>
      <c r="S62" s="143">
        <v>0</v>
      </c>
      <c r="T62" s="143">
        <v>237</v>
      </c>
      <c r="U62" s="143">
        <v>0</v>
      </c>
      <c r="V62" s="143">
        <v>0</v>
      </c>
      <c r="W62" s="143">
        <v>0</v>
      </c>
      <c r="X62" s="143">
        <v>0</v>
      </c>
      <c r="Y62" s="143">
        <v>0</v>
      </c>
      <c r="Z62" s="143">
        <v>0</v>
      </c>
      <c r="AA62" s="143">
        <v>0</v>
      </c>
      <c r="AB62" s="143">
        <v>0</v>
      </c>
      <c r="AC62" s="143">
        <v>0</v>
      </c>
      <c r="AD62" s="143">
        <v>0</v>
      </c>
      <c r="AE62" s="143">
        <v>0</v>
      </c>
      <c r="AF62" s="143">
        <v>0</v>
      </c>
      <c r="AG62" s="143">
        <v>0</v>
      </c>
      <c r="AH62" s="143">
        <v>0</v>
      </c>
      <c r="AI62" s="143">
        <v>0</v>
      </c>
      <c r="AJ62" s="143">
        <v>0</v>
      </c>
      <c r="AK62" s="143">
        <v>0</v>
      </c>
      <c r="AL62" s="143">
        <v>0</v>
      </c>
      <c r="AM62" s="143">
        <v>0</v>
      </c>
      <c r="AN62" s="143">
        <v>0</v>
      </c>
      <c r="AO62" s="143">
        <v>0</v>
      </c>
      <c r="AP62" s="143">
        <v>0</v>
      </c>
      <c r="AQ62" s="143">
        <v>0</v>
      </c>
      <c r="AR62" s="143">
        <v>0</v>
      </c>
      <c r="AS62" s="143">
        <v>0</v>
      </c>
      <c r="AT62" s="143">
        <v>0</v>
      </c>
      <c r="AU62" s="143">
        <v>0</v>
      </c>
      <c r="AV62" s="143">
        <v>0</v>
      </c>
      <c r="AW62" s="143">
        <v>0</v>
      </c>
      <c r="AX62" s="143">
        <v>0</v>
      </c>
      <c r="AY62" s="143">
        <v>0</v>
      </c>
      <c r="AZ62" s="143">
        <v>0</v>
      </c>
      <c r="BA62" s="143">
        <v>0</v>
      </c>
      <c r="BB62" s="143">
        <v>0</v>
      </c>
      <c r="BC62" s="143">
        <v>0</v>
      </c>
      <c r="BD62" s="143">
        <v>0</v>
      </c>
      <c r="BE62" s="143">
        <v>0</v>
      </c>
      <c r="BF62" s="143">
        <v>0</v>
      </c>
      <c r="BG62" s="143">
        <v>0</v>
      </c>
      <c r="BH62" s="143">
        <v>0</v>
      </c>
      <c r="BI62" s="143">
        <v>0</v>
      </c>
      <c r="BJ62" s="143">
        <v>0</v>
      </c>
      <c r="BK62" s="143">
        <v>0</v>
      </c>
      <c r="BL62" s="143">
        <v>0</v>
      </c>
      <c r="BM62" s="143">
        <v>0</v>
      </c>
      <c r="BN62" s="143">
        <v>0</v>
      </c>
      <c r="BO62" s="143">
        <v>0</v>
      </c>
      <c r="BP62" s="143">
        <v>0</v>
      </c>
      <c r="BQ62" s="143">
        <v>0</v>
      </c>
      <c r="BR62" s="143">
        <v>0</v>
      </c>
      <c r="BS62" s="143">
        <v>0</v>
      </c>
      <c r="BT62" s="143">
        <v>0</v>
      </c>
      <c r="BU62" s="143">
        <v>0</v>
      </c>
      <c r="BV62" s="143">
        <v>0</v>
      </c>
      <c r="BW62" s="143">
        <v>0</v>
      </c>
      <c r="BX62" s="143">
        <v>0</v>
      </c>
      <c r="BY62" s="143">
        <v>0</v>
      </c>
      <c r="BZ62" s="143">
        <v>0</v>
      </c>
      <c r="CA62" s="143">
        <v>0</v>
      </c>
      <c r="CB62" s="143">
        <v>0</v>
      </c>
      <c r="CC62" s="143">
        <v>0</v>
      </c>
      <c r="CD62" s="143">
        <v>0</v>
      </c>
      <c r="CE62" s="143">
        <v>0</v>
      </c>
      <c r="CF62" s="143">
        <v>0</v>
      </c>
      <c r="CG62" s="143">
        <v>0</v>
      </c>
      <c r="CH62" s="143">
        <v>0</v>
      </c>
      <c r="CI62" s="143">
        <v>0</v>
      </c>
      <c r="CJ62" s="143">
        <v>0</v>
      </c>
      <c r="CK62" s="143">
        <v>0</v>
      </c>
      <c r="CL62" s="143">
        <v>0</v>
      </c>
      <c r="CM62" s="143">
        <v>0</v>
      </c>
      <c r="CN62" s="143">
        <v>0</v>
      </c>
      <c r="CO62" s="143">
        <v>0</v>
      </c>
      <c r="CP62" s="143">
        <v>0</v>
      </c>
      <c r="CQ62" s="143">
        <v>0</v>
      </c>
      <c r="CR62" s="143">
        <v>0</v>
      </c>
      <c r="CS62" s="143">
        <v>0</v>
      </c>
      <c r="CT62" s="143">
        <v>0</v>
      </c>
      <c r="CU62" s="143">
        <v>0</v>
      </c>
      <c r="CV62" s="143">
        <v>0</v>
      </c>
      <c r="CW62" s="143">
        <v>0</v>
      </c>
      <c r="CX62" s="143">
        <v>0</v>
      </c>
      <c r="CY62" s="143">
        <v>0</v>
      </c>
      <c r="CZ62" s="143">
        <v>0</v>
      </c>
      <c r="DA62" s="143">
        <v>0</v>
      </c>
      <c r="DB62" s="143">
        <v>0</v>
      </c>
      <c r="DC62" s="143">
        <v>0</v>
      </c>
      <c r="DD62" s="143">
        <v>0</v>
      </c>
      <c r="DE62" s="143">
        <v>0</v>
      </c>
      <c r="DF62" s="143">
        <v>0</v>
      </c>
      <c r="DG62" s="143">
        <v>0</v>
      </c>
      <c r="DH62" s="143">
        <v>0</v>
      </c>
      <c r="DI62" s="143">
        <v>0</v>
      </c>
      <c r="DJ62" s="143">
        <v>0</v>
      </c>
      <c r="DK62" s="143">
        <v>0</v>
      </c>
      <c r="DL62" s="143">
        <v>0</v>
      </c>
      <c r="DM62" s="143">
        <v>0</v>
      </c>
      <c r="DN62" s="143">
        <v>0</v>
      </c>
      <c r="DO62" s="143">
        <v>0</v>
      </c>
      <c r="DP62" s="143">
        <v>0</v>
      </c>
      <c r="DQ62" s="143">
        <v>0</v>
      </c>
      <c r="DR62" s="143">
        <v>0</v>
      </c>
      <c r="DS62" s="143">
        <v>0</v>
      </c>
      <c r="DT62" s="143">
        <v>0</v>
      </c>
      <c r="DU62" s="143">
        <v>0</v>
      </c>
      <c r="DV62" s="143">
        <v>0</v>
      </c>
      <c r="DW62" s="143">
        <v>0</v>
      </c>
      <c r="DX62" s="143">
        <v>0</v>
      </c>
      <c r="DY62" s="143">
        <v>0</v>
      </c>
      <c r="DZ62" s="143">
        <v>0</v>
      </c>
      <c r="EA62" s="143">
        <v>0</v>
      </c>
      <c r="EB62" s="143">
        <v>0</v>
      </c>
      <c r="EC62" s="143">
        <v>0</v>
      </c>
      <c r="ED62" s="143">
        <v>0</v>
      </c>
      <c r="EE62" s="143">
        <v>0</v>
      </c>
      <c r="EF62" s="143">
        <v>0</v>
      </c>
      <c r="EG62" s="143">
        <v>0</v>
      </c>
      <c r="EH62" s="143">
        <v>0</v>
      </c>
      <c r="EI62" s="143">
        <v>0</v>
      </c>
      <c r="EJ62" s="143">
        <v>0</v>
      </c>
      <c r="EK62" s="143">
        <v>0</v>
      </c>
      <c r="EL62" s="143">
        <v>0</v>
      </c>
      <c r="EM62" s="143">
        <v>0</v>
      </c>
      <c r="EN62" s="143">
        <v>0</v>
      </c>
      <c r="EO62" s="143">
        <v>0</v>
      </c>
      <c r="EP62" s="143">
        <v>0</v>
      </c>
      <c r="EQ62" s="143">
        <v>0</v>
      </c>
      <c r="ER62" s="143">
        <v>0</v>
      </c>
      <c r="ES62" s="143">
        <v>0</v>
      </c>
      <c r="ET62" s="143">
        <v>0</v>
      </c>
      <c r="EU62" s="143">
        <v>0</v>
      </c>
      <c r="EV62" s="143">
        <v>0</v>
      </c>
      <c r="EW62" s="143">
        <v>0</v>
      </c>
      <c r="EX62" s="143">
        <v>0</v>
      </c>
      <c r="EY62" s="143">
        <v>0</v>
      </c>
      <c r="EZ62" s="143">
        <v>0</v>
      </c>
      <c r="FA62" s="143">
        <v>0</v>
      </c>
      <c r="FB62" s="143">
        <v>0</v>
      </c>
      <c r="FC62" s="143">
        <v>0</v>
      </c>
      <c r="FD62" s="143">
        <v>0</v>
      </c>
      <c r="FE62" s="143">
        <v>0</v>
      </c>
      <c r="FF62" s="143">
        <v>0</v>
      </c>
      <c r="FG62" s="143">
        <v>0</v>
      </c>
      <c r="FH62" s="143">
        <v>0</v>
      </c>
      <c r="FI62" s="143">
        <v>0</v>
      </c>
      <c r="FJ62" s="143">
        <v>0</v>
      </c>
      <c r="FK62" s="143">
        <v>0</v>
      </c>
      <c r="FL62" s="143">
        <v>0</v>
      </c>
      <c r="FM62" s="144">
        <v>237</v>
      </c>
    </row>
    <row r="63" spans="1:169" ht="60" x14ac:dyDescent="0.25">
      <c r="A63" s="142" t="s">
        <v>382</v>
      </c>
      <c r="B63" s="143">
        <v>0</v>
      </c>
      <c r="C63" s="143">
        <v>0</v>
      </c>
      <c r="D63" s="143">
        <v>0</v>
      </c>
      <c r="E63" s="143">
        <v>0</v>
      </c>
      <c r="F63" s="143">
        <v>0</v>
      </c>
      <c r="G63" s="143">
        <v>0</v>
      </c>
      <c r="H63" s="143">
        <v>0</v>
      </c>
      <c r="I63" s="143">
        <v>0</v>
      </c>
      <c r="J63" s="143">
        <v>0</v>
      </c>
      <c r="K63" s="143">
        <v>0</v>
      </c>
      <c r="L63" s="143">
        <v>0</v>
      </c>
      <c r="M63" s="143">
        <v>0</v>
      </c>
      <c r="N63" s="143">
        <v>0</v>
      </c>
      <c r="O63" s="143">
        <v>0</v>
      </c>
      <c r="P63" s="143">
        <v>0</v>
      </c>
      <c r="Q63" s="143">
        <v>0</v>
      </c>
      <c r="R63" s="143">
        <v>0</v>
      </c>
      <c r="S63" s="143">
        <v>0</v>
      </c>
      <c r="T63" s="143">
        <v>0</v>
      </c>
      <c r="U63" s="143">
        <v>241</v>
      </c>
      <c r="V63" s="143">
        <v>0</v>
      </c>
      <c r="W63" s="143">
        <v>0</v>
      </c>
      <c r="X63" s="143">
        <v>0</v>
      </c>
      <c r="Y63" s="143">
        <v>0</v>
      </c>
      <c r="Z63" s="143">
        <v>0</v>
      </c>
      <c r="AA63" s="143">
        <v>0</v>
      </c>
      <c r="AB63" s="143">
        <v>0</v>
      </c>
      <c r="AC63" s="143">
        <v>0</v>
      </c>
      <c r="AD63" s="143">
        <v>0</v>
      </c>
      <c r="AE63" s="143">
        <v>0</v>
      </c>
      <c r="AF63" s="143">
        <v>0</v>
      </c>
      <c r="AG63" s="143">
        <v>0</v>
      </c>
      <c r="AH63" s="143">
        <v>0</v>
      </c>
      <c r="AI63" s="143">
        <v>0</v>
      </c>
      <c r="AJ63" s="143">
        <v>0</v>
      </c>
      <c r="AK63" s="143">
        <v>0</v>
      </c>
      <c r="AL63" s="143">
        <v>0</v>
      </c>
      <c r="AM63" s="143">
        <v>0</v>
      </c>
      <c r="AN63" s="143">
        <v>0</v>
      </c>
      <c r="AO63" s="143">
        <v>0</v>
      </c>
      <c r="AP63" s="143">
        <v>0</v>
      </c>
      <c r="AQ63" s="143">
        <v>0</v>
      </c>
      <c r="AR63" s="143">
        <v>0</v>
      </c>
      <c r="AS63" s="143">
        <v>0</v>
      </c>
      <c r="AT63" s="143">
        <v>0</v>
      </c>
      <c r="AU63" s="143">
        <v>0</v>
      </c>
      <c r="AV63" s="143">
        <v>0</v>
      </c>
      <c r="AW63" s="143">
        <v>0</v>
      </c>
      <c r="AX63" s="143">
        <v>0</v>
      </c>
      <c r="AY63" s="143">
        <v>0</v>
      </c>
      <c r="AZ63" s="143">
        <v>0</v>
      </c>
      <c r="BA63" s="143">
        <v>0</v>
      </c>
      <c r="BB63" s="143">
        <v>0</v>
      </c>
      <c r="BC63" s="143">
        <v>0</v>
      </c>
      <c r="BD63" s="143">
        <v>0</v>
      </c>
      <c r="BE63" s="143">
        <v>0</v>
      </c>
      <c r="BF63" s="143">
        <v>0</v>
      </c>
      <c r="BG63" s="143">
        <v>0</v>
      </c>
      <c r="BH63" s="143">
        <v>0</v>
      </c>
      <c r="BI63" s="143">
        <v>0</v>
      </c>
      <c r="BJ63" s="143">
        <v>0</v>
      </c>
      <c r="BK63" s="143">
        <v>0</v>
      </c>
      <c r="BL63" s="143">
        <v>0</v>
      </c>
      <c r="BM63" s="143">
        <v>0</v>
      </c>
      <c r="BN63" s="143">
        <v>0</v>
      </c>
      <c r="BO63" s="143">
        <v>0</v>
      </c>
      <c r="BP63" s="143">
        <v>0</v>
      </c>
      <c r="BQ63" s="143">
        <v>0</v>
      </c>
      <c r="BR63" s="143">
        <v>0</v>
      </c>
      <c r="BS63" s="143">
        <v>0</v>
      </c>
      <c r="BT63" s="143">
        <v>0</v>
      </c>
      <c r="BU63" s="143">
        <v>0</v>
      </c>
      <c r="BV63" s="143">
        <v>0</v>
      </c>
      <c r="BW63" s="143">
        <v>0</v>
      </c>
      <c r="BX63" s="143">
        <v>0</v>
      </c>
      <c r="BY63" s="143">
        <v>0</v>
      </c>
      <c r="BZ63" s="143">
        <v>0</v>
      </c>
      <c r="CA63" s="143">
        <v>0</v>
      </c>
      <c r="CB63" s="143">
        <v>0</v>
      </c>
      <c r="CC63" s="143">
        <v>0</v>
      </c>
      <c r="CD63" s="143">
        <v>0</v>
      </c>
      <c r="CE63" s="143">
        <v>0</v>
      </c>
      <c r="CF63" s="143">
        <v>0</v>
      </c>
      <c r="CG63" s="143">
        <v>0</v>
      </c>
      <c r="CH63" s="143">
        <v>0</v>
      </c>
      <c r="CI63" s="143">
        <v>0</v>
      </c>
      <c r="CJ63" s="143">
        <v>0</v>
      </c>
      <c r="CK63" s="143">
        <v>0</v>
      </c>
      <c r="CL63" s="143">
        <v>0</v>
      </c>
      <c r="CM63" s="143">
        <v>0</v>
      </c>
      <c r="CN63" s="143">
        <v>0</v>
      </c>
      <c r="CO63" s="143">
        <v>0</v>
      </c>
      <c r="CP63" s="143">
        <v>0</v>
      </c>
      <c r="CQ63" s="143">
        <v>0</v>
      </c>
      <c r="CR63" s="143">
        <v>0</v>
      </c>
      <c r="CS63" s="143">
        <v>0</v>
      </c>
      <c r="CT63" s="143">
        <v>0</v>
      </c>
      <c r="CU63" s="143">
        <v>0</v>
      </c>
      <c r="CV63" s="143">
        <v>0</v>
      </c>
      <c r="CW63" s="143">
        <v>0</v>
      </c>
      <c r="CX63" s="143">
        <v>0</v>
      </c>
      <c r="CY63" s="143">
        <v>0</v>
      </c>
      <c r="CZ63" s="143">
        <v>0</v>
      </c>
      <c r="DA63" s="143">
        <v>0</v>
      </c>
      <c r="DB63" s="143">
        <v>0</v>
      </c>
      <c r="DC63" s="143">
        <v>0</v>
      </c>
      <c r="DD63" s="143">
        <v>0</v>
      </c>
      <c r="DE63" s="143">
        <v>0</v>
      </c>
      <c r="DF63" s="143">
        <v>0</v>
      </c>
      <c r="DG63" s="143">
        <v>0</v>
      </c>
      <c r="DH63" s="143">
        <v>0</v>
      </c>
      <c r="DI63" s="143">
        <v>0</v>
      </c>
      <c r="DJ63" s="143">
        <v>0</v>
      </c>
      <c r="DK63" s="143">
        <v>0</v>
      </c>
      <c r="DL63" s="143">
        <v>0</v>
      </c>
      <c r="DM63" s="143">
        <v>0</v>
      </c>
      <c r="DN63" s="143">
        <v>0</v>
      </c>
      <c r="DO63" s="143">
        <v>0</v>
      </c>
      <c r="DP63" s="143">
        <v>0</v>
      </c>
      <c r="DQ63" s="143">
        <v>0</v>
      </c>
      <c r="DR63" s="143">
        <v>0</v>
      </c>
      <c r="DS63" s="143">
        <v>0</v>
      </c>
      <c r="DT63" s="143">
        <v>0</v>
      </c>
      <c r="DU63" s="143">
        <v>0</v>
      </c>
      <c r="DV63" s="143">
        <v>0</v>
      </c>
      <c r="DW63" s="143">
        <v>0</v>
      </c>
      <c r="DX63" s="143">
        <v>0</v>
      </c>
      <c r="DY63" s="143">
        <v>0</v>
      </c>
      <c r="DZ63" s="143">
        <v>0</v>
      </c>
      <c r="EA63" s="143">
        <v>0</v>
      </c>
      <c r="EB63" s="143">
        <v>0</v>
      </c>
      <c r="EC63" s="143">
        <v>0</v>
      </c>
      <c r="ED63" s="143">
        <v>0</v>
      </c>
      <c r="EE63" s="143">
        <v>0</v>
      </c>
      <c r="EF63" s="143">
        <v>0</v>
      </c>
      <c r="EG63" s="143">
        <v>0</v>
      </c>
      <c r="EH63" s="143">
        <v>0</v>
      </c>
      <c r="EI63" s="143">
        <v>0</v>
      </c>
      <c r="EJ63" s="143">
        <v>0</v>
      </c>
      <c r="EK63" s="143">
        <v>0</v>
      </c>
      <c r="EL63" s="143">
        <v>0</v>
      </c>
      <c r="EM63" s="143">
        <v>0</v>
      </c>
      <c r="EN63" s="143">
        <v>0</v>
      </c>
      <c r="EO63" s="143">
        <v>0</v>
      </c>
      <c r="EP63" s="143">
        <v>0</v>
      </c>
      <c r="EQ63" s="143">
        <v>0</v>
      </c>
      <c r="ER63" s="143">
        <v>0</v>
      </c>
      <c r="ES63" s="143">
        <v>0</v>
      </c>
      <c r="ET63" s="143">
        <v>0</v>
      </c>
      <c r="EU63" s="143">
        <v>0</v>
      </c>
      <c r="EV63" s="143">
        <v>0</v>
      </c>
      <c r="EW63" s="143">
        <v>0</v>
      </c>
      <c r="EX63" s="143">
        <v>0</v>
      </c>
      <c r="EY63" s="143">
        <v>0</v>
      </c>
      <c r="EZ63" s="143">
        <v>0</v>
      </c>
      <c r="FA63" s="143">
        <v>0</v>
      </c>
      <c r="FB63" s="143">
        <v>0</v>
      </c>
      <c r="FC63" s="143">
        <v>0</v>
      </c>
      <c r="FD63" s="143">
        <v>0</v>
      </c>
      <c r="FE63" s="143">
        <v>0</v>
      </c>
      <c r="FF63" s="143">
        <v>0</v>
      </c>
      <c r="FG63" s="143">
        <v>0</v>
      </c>
      <c r="FH63" s="143">
        <v>0</v>
      </c>
      <c r="FI63" s="143">
        <v>0</v>
      </c>
      <c r="FJ63" s="143">
        <v>0</v>
      </c>
      <c r="FK63" s="143">
        <v>0</v>
      </c>
      <c r="FL63" s="143">
        <v>0</v>
      </c>
      <c r="FM63" s="144">
        <v>241</v>
      </c>
    </row>
    <row r="64" spans="1:169" ht="72" x14ac:dyDescent="0.25">
      <c r="A64" s="142" t="s">
        <v>383</v>
      </c>
      <c r="B64" s="143">
        <v>0</v>
      </c>
      <c r="C64" s="143">
        <v>0</v>
      </c>
      <c r="D64" s="143">
        <v>0</v>
      </c>
      <c r="E64" s="143">
        <v>0</v>
      </c>
      <c r="F64" s="143">
        <v>0</v>
      </c>
      <c r="G64" s="143">
        <v>0</v>
      </c>
      <c r="H64" s="143">
        <v>0</v>
      </c>
      <c r="I64" s="143">
        <v>0</v>
      </c>
      <c r="J64" s="143">
        <v>0</v>
      </c>
      <c r="K64" s="143">
        <v>0</v>
      </c>
      <c r="L64" s="143">
        <v>0</v>
      </c>
      <c r="M64" s="143">
        <v>0</v>
      </c>
      <c r="N64" s="143">
        <v>0</v>
      </c>
      <c r="O64" s="143">
        <v>0</v>
      </c>
      <c r="P64" s="143">
        <v>0</v>
      </c>
      <c r="Q64" s="143">
        <v>0</v>
      </c>
      <c r="R64" s="143">
        <v>0</v>
      </c>
      <c r="S64" s="143">
        <v>0</v>
      </c>
      <c r="T64" s="143">
        <v>0</v>
      </c>
      <c r="U64" s="143">
        <v>0</v>
      </c>
      <c r="V64" s="143">
        <v>135</v>
      </c>
      <c r="W64" s="143">
        <v>0</v>
      </c>
      <c r="X64" s="143">
        <v>0</v>
      </c>
      <c r="Y64" s="143">
        <v>0</v>
      </c>
      <c r="Z64" s="143">
        <v>0</v>
      </c>
      <c r="AA64" s="143">
        <v>0</v>
      </c>
      <c r="AB64" s="143">
        <v>0</v>
      </c>
      <c r="AC64" s="143">
        <v>0</v>
      </c>
      <c r="AD64" s="143">
        <v>0</v>
      </c>
      <c r="AE64" s="143">
        <v>0</v>
      </c>
      <c r="AF64" s="143">
        <v>0</v>
      </c>
      <c r="AG64" s="143">
        <v>0</v>
      </c>
      <c r="AH64" s="143">
        <v>0</v>
      </c>
      <c r="AI64" s="143">
        <v>0</v>
      </c>
      <c r="AJ64" s="143">
        <v>0</v>
      </c>
      <c r="AK64" s="143">
        <v>0</v>
      </c>
      <c r="AL64" s="143">
        <v>0</v>
      </c>
      <c r="AM64" s="143">
        <v>0</v>
      </c>
      <c r="AN64" s="143">
        <v>0</v>
      </c>
      <c r="AO64" s="143">
        <v>0</v>
      </c>
      <c r="AP64" s="143">
        <v>0</v>
      </c>
      <c r="AQ64" s="143">
        <v>0</v>
      </c>
      <c r="AR64" s="143">
        <v>0</v>
      </c>
      <c r="AS64" s="143">
        <v>0</v>
      </c>
      <c r="AT64" s="143">
        <v>0</v>
      </c>
      <c r="AU64" s="143">
        <v>0</v>
      </c>
      <c r="AV64" s="143">
        <v>0</v>
      </c>
      <c r="AW64" s="143">
        <v>0</v>
      </c>
      <c r="AX64" s="143">
        <v>0</v>
      </c>
      <c r="AY64" s="143">
        <v>0</v>
      </c>
      <c r="AZ64" s="143">
        <v>0</v>
      </c>
      <c r="BA64" s="143">
        <v>0</v>
      </c>
      <c r="BB64" s="143">
        <v>0</v>
      </c>
      <c r="BC64" s="143">
        <v>0</v>
      </c>
      <c r="BD64" s="143">
        <v>0</v>
      </c>
      <c r="BE64" s="143">
        <v>0</v>
      </c>
      <c r="BF64" s="143">
        <v>0</v>
      </c>
      <c r="BG64" s="143">
        <v>0</v>
      </c>
      <c r="BH64" s="143">
        <v>0</v>
      </c>
      <c r="BI64" s="143">
        <v>0</v>
      </c>
      <c r="BJ64" s="143">
        <v>0</v>
      </c>
      <c r="BK64" s="143">
        <v>0</v>
      </c>
      <c r="BL64" s="143">
        <v>0</v>
      </c>
      <c r="BM64" s="143">
        <v>0</v>
      </c>
      <c r="BN64" s="143">
        <v>0</v>
      </c>
      <c r="BO64" s="143">
        <v>0</v>
      </c>
      <c r="BP64" s="143">
        <v>0</v>
      </c>
      <c r="BQ64" s="143">
        <v>0</v>
      </c>
      <c r="BR64" s="143">
        <v>0</v>
      </c>
      <c r="BS64" s="143">
        <v>0</v>
      </c>
      <c r="BT64" s="143">
        <v>0</v>
      </c>
      <c r="BU64" s="143">
        <v>0</v>
      </c>
      <c r="BV64" s="143">
        <v>0</v>
      </c>
      <c r="BW64" s="143">
        <v>0</v>
      </c>
      <c r="BX64" s="143">
        <v>0</v>
      </c>
      <c r="BY64" s="143">
        <v>0</v>
      </c>
      <c r="BZ64" s="143">
        <v>0</v>
      </c>
      <c r="CA64" s="143">
        <v>0</v>
      </c>
      <c r="CB64" s="143">
        <v>0</v>
      </c>
      <c r="CC64" s="143">
        <v>0</v>
      </c>
      <c r="CD64" s="143">
        <v>0</v>
      </c>
      <c r="CE64" s="143">
        <v>0</v>
      </c>
      <c r="CF64" s="143">
        <v>0</v>
      </c>
      <c r="CG64" s="143">
        <v>0</v>
      </c>
      <c r="CH64" s="143">
        <v>0</v>
      </c>
      <c r="CI64" s="143">
        <v>0</v>
      </c>
      <c r="CJ64" s="143">
        <v>0</v>
      </c>
      <c r="CK64" s="143">
        <v>0</v>
      </c>
      <c r="CL64" s="143">
        <v>0</v>
      </c>
      <c r="CM64" s="143">
        <v>0</v>
      </c>
      <c r="CN64" s="143">
        <v>0</v>
      </c>
      <c r="CO64" s="143">
        <v>0</v>
      </c>
      <c r="CP64" s="143">
        <v>0</v>
      </c>
      <c r="CQ64" s="143">
        <v>0</v>
      </c>
      <c r="CR64" s="143">
        <v>0</v>
      </c>
      <c r="CS64" s="143">
        <v>0</v>
      </c>
      <c r="CT64" s="143">
        <v>0</v>
      </c>
      <c r="CU64" s="143">
        <v>0</v>
      </c>
      <c r="CV64" s="143">
        <v>0</v>
      </c>
      <c r="CW64" s="143">
        <v>0</v>
      </c>
      <c r="CX64" s="143">
        <v>0</v>
      </c>
      <c r="CY64" s="143">
        <v>0</v>
      </c>
      <c r="CZ64" s="143">
        <v>0</v>
      </c>
      <c r="DA64" s="143">
        <v>0</v>
      </c>
      <c r="DB64" s="143">
        <v>0</v>
      </c>
      <c r="DC64" s="143">
        <v>0</v>
      </c>
      <c r="DD64" s="143">
        <v>0</v>
      </c>
      <c r="DE64" s="143">
        <v>0</v>
      </c>
      <c r="DF64" s="143">
        <v>0</v>
      </c>
      <c r="DG64" s="143">
        <v>0</v>
      </c>
      <c r="DH64" s="143">
        <v>0</v>
      </c>
      <c r="DI64" s="143">
        <v>0</v>
      </c>
      <c r="DJ64" s="143">
        <v>0</v>
      </c>
      <c r="DK64" s="143">
        <v>0</v>
      </c>
      <c r="DL64" s="143">
        <v>0</v>
      </c>
      <c r="DM64" s="143">
        <v>0</v>
      </c>
      <c r="DN64" s="143">
        <v>0</v>
      </c>
      <c r="DO64" s="143">
        <v>0</v>
      </c>
      <c r="DP64" s="143">
        <v>0</v>
      </c>
      <c r="DQ64" s="143">
        <v>0</v>
      </c>
      <c r="DR64" s="143">
        <v>0</v>
      </c>
      <c r="DS64" s="143">
        <v>0</v>
      </c>
      <c r="DT64" s="143">
        <v>0</v>
      </c>
      <c r="DU64" s="143">
        <v>0</v>
      </c>
      <c r="DV64" s="143">
        <v>0</v>
      </c>
      <c r="DW64" s="143">
        <v>0</v>
      </c>
      <c r="DX64" s="143">
        <v>0</v>
      </c>
      <c r="DY64" s="143">
        <v>0</v>
      </c>
      <c r="DZ64" s="143">
        <v>0</v>
      </c>
      <c r="EA64" s="143">
        <v>0</v>
      </c>
      <c r="EB64" s="143">
        <v>0</v>
      </c>
      <c r="EC64" s="143">
        <v>0</v>
      </c>
      <c r="ED64" s="143">
        <v>0</v>
      </c>
      <c r="EE64" s="143">
        <v>0</v>
      </c>
      <c r="EF64" s="143">
        <v>0</v>
      </c>
      <c r="EG64" s="143">
        <v>0</v>
      </c>
      <c r="EH64" s="143">
        <v>0</v>
      </c>
      <c r="EI64" s="143">
        <v>0</v>
      </c>
      <c r="EJ64" s="143">
        <v>0</v>
      </c>
      <c r="EK64" s="143">
        <v>0</v>
      </c>
      <c r="EL64" s="143">
        <v>0</v>
      </c>
      <c r="EM64" s="143">
        <v>0</v>
      </c>
      <c r="EN64" s="143">
        <v>0</v>
      </c>
      <c r="EO64" s="143">
        <v>0</v>
      </c>
      <c r="EP64" s="143">
        <v>0</v>
      </c>
      <c r="EQ64" s="143">
        <v>0</v>
      </c>
      <c r="ER64" s="143">
        <v>0</v>
      </c>
      <c r="ES64" s="143">
        <v>0</v>
      </c>
      <c r="ET64" s="143">
        <v>0</v>
      </c>
      <c r="EU64" s="143">
        <v>0</v>
      </c>
      <c r="EV64" s="143">
        <v>0</v>
      </c>
      <c r="EW64" s="143">
        <v>0</v>
      </c>
      <c r="EX64" s="143">
        <v>0</v>
      </c>
      <c r="EY64" s="143">
        <v>0</v>
      </c>
      <c r="EZ64" s="143">
        <v>0</v>
      </c>
      <c r="FA64" s="143">
        <v>0</v>
      </c>
      <c r="FB64" s="143">
        <v>0</v>
      </c>
      <c r="FC64" s="143">
        <v>0</v>
      </c>
      <c r="FD64" s="143">
        <v>0</v>
      </c>
      <c r="FE64" s="143">
        <v>0</v>
      </c>
      <c r="FF64" s="143">
        <v>0</v>
      </c>
      <c r="FG64" s="143">
        <v>0</v>
      </c>
      <c r="FH64" s="143">
        <v>0</v>
      </c>
      <c r="FI64" s="143">
        <v>0</v>
      </c>
      <c r="FJ64" s="143">
        <v>0</v>
      </c>
      <c r="FK64" s="143">
        <v>0</v>
      </c>
      <c r="FL64" s="143">
        <v>0</v>
      </c>
      <c r="FM64" s="144">
        <v>135</v>
      </c>
    </row>
    <row r="65" spans="1:169" ht="60" x14ac:dyDescent="0.25">
      <c r="A65" s="142" t="s">
        <v>384</v>
      </c>
      <c r="B65" s="143">
        <v>0</v>
      </c>
      <c r="C65" s="143">
        <v>0</v>
      </c>
      <c r="D65" s="143">
        <v>0</v>
      </c>
      <c r="E65" s="143">
        <v>0</v>
      </c>
      <c r="F65" s="143">
        <v>0</v>
      </c>
      <c r="G65" s="143">
        <v>0</v>
      </c>
      <c r="H65" s="143">
        <v>0</v>
      </c>
      <c r="I65" s="143">
        <v>0</v>
      </c>
      <c r="J65" s="143">
        <v>0</v>
      </c>
      <c r="K65" s="143">
        <v>0</v>
      </c>
      <c r="L65" s="143">
        <v>0</v>
      </c>
      <c r="M65" s="143">
        <v>0</v>
      </c>
      <c r="N65" s="143">
        <v>0</v>
      </c>
      <c r="O65" s="143">
        <v>0</v>
      </c>
      <c r="P65" s="143">
        <v>0</v>
      </c>
      <c r="Q65" s="143">
        <v>0</v>
      </c>
      <c r="R65" s="143">
        <v>0</v>
      </c>
      <c r="S65" s="143">
        <v>0</v>
      </c>
      <c r="T65" s="143">
        <v>0</v>
      </c>
      <c r="U65" s="143">
        <v>0</v>
      </c>
      <c r="V65" s="143">
        <v>0</v>
      </c>
      <c r="W65" s="143">
        <v>166</v>
      </c>
      <c r="X65" s="143">
        <v>0</v>
      </c>
      <c r="Y65" s="143">
        <v>0</v>
      </c>
      <c r="Z65" s="143">
        <v>0</v>
      </c>
      <c r="AA65" s="143">
        <v>0</v>
      </c>
      <c r="AB65" s="143">
        <v>0</v>
      </c>
      <c r="AC65" s="143">
        <v>0</v>
      </c>
      <c r="AD65" s="143">
        <v>0</v>
      </c>
      <c r="AE65" s="143">
        <v>0</v>
      </c>
      <c r="AF65" s="143">
        <v>0</v>
      </c>
      <c r="AG65" s="143">
        <v>0</v>
      </c>
      <c r="AH65" s="143">
        <v>0</v>
      </c>
      <c r="AI65" s="143">
        <v>0</v>
      </c>
      <c r="AJ65" s="143">
        <v>0</v>
      </c>
      <c r="AK65" s="143">
        <v>0</v>
      </c>
      <c r="AL65" s="143">
        <v>0</v>
      </c>
      <c r="AM65" s="143">
        <v>0</v>
      </c>
      <c r="AN65" s="143">
        <v>0</v>
      </c>
      <c r="AO65" s="143">
        <v>0</v>
      </c>
      <c r="AP65" s="143">
        <v>0</v>
      </c>
      <c r="AQ65" s="143">
        <v>0</v>
      </c>
      <c r="AR65" s="143">
        <v>0</v>
      </c>
      <c r="AS65" s="143">
        <v>0</v>
      </c>
      <c r="AT65" s="143">
        <v>0</v>
      </c>
      <c r="AU65" s="143">
        <v>0</v>
      </c>
      <c r="AV65" s="143">
        <v>0</v>
      </c>
      <c r="AW65" s="143">
        <v>0</v>
      </c>
      <c r="AX65" s="143">
        <v>0</v>
      </c>
      <c r="AY65" s="143">
        <v>0</v>
      </c>
      <c r="AZ65" s="143">
        <v>0</v>
      </c>
      <c r="BA65" s="143">
        <v>0</v>
      </c>
      <c r="BB65" s="143">
        <v>0</v>
      </c>
      <c r="BC65" s="143">
        <v>0</v>
      </c>
      <c r="BD65" s="143">
        <v>0</v>
      </c>
      <c r="BE65" s="143">
        <v>0</v>
      </c>
      <c r="BF65" s="143">
        <v>0</v>
      </c>
      <c r="BG65" s="143">
        <v>0</v>
      </c>
      <c r="BH65" s="143">
        <v>0</v>
      </c>
      <c r="BI65" s="143">
        <v>0</v>
      </c>
      <c r="BJ65" s="143">
        <v>0</v>
      </c>
      <c r="BK65" s="143">
        <v>0</v>
      </c>
      <c r="BL65" s="143">
        <v>0</v>
      </c>
      <c r="BM65" s="143">
        <v>0</v>
      </c>
      <c r="BN65" s="143">
        <v>0</v>
      </c>
      <c r="BO65" s="143">
        <v>0</v>
      </c>
      <c r="BP65" s="143">
        <v>0</v>
      </c>
      <c r="BQ65" s="143">
        <v>0</v>
      </c>
      <c r="BR65" s="143">
        <v>0</v>
      </c>
      <c r="BS65" s="143">
        <v>0</v>
      </c>
      <c r="BT65" s="143">
        <v>0</v>
      </c>
      <c r="BU65" s="143">
        <v>0</v>
      </c>
      <c r="BV65" s="143">
        <v>0</v>
      </c>
      <c r="BW65" s="143">
        <v>0</v>
      </c>
      <c r="BX65" s="143">
        <v>0</v>
      </c>
      <c r="BY65" s="143">
        <v>0</v>
      </c>
      <c r="BZ65" s="143">
        <v>0</v>
      </c>
      <c r="CA65" s="143">
        <v>0</v>
      </c>
      <c r="CB65" s="143">
        <v>0</v>
      </c>
      <c r="CC65" s="143">
        <v>0</v>
      </c>
      <c r="CD65" s="143">
        <v>0</v>
      </c>
      <c r="CE65" s="143">
        <v>0</v>
      </c>
      <c r="CF65" s="143">
        <v>0</v>
      </c>
      <c r="CG65" s="143">
        <v>0</v>
      </c>
      <c r="CH65" s="143">
        <v>0</v>
      </c>
      <c r="CI65" s="143">
        <v>0</v>
      </c>
      <c r="CJ65" s="143">
        <v>0</v>
      </c>
      <c r="CK65" s="143">
        <v>0</v>
      </c>
      <c r="CL65" s="143">
        <v>0</v>
      </c>
      <c r="CM65" s="143">
        <v>0</v>
      </c>
      <c r="CN65" s="143">
        <v>0</v>
      </c>
      <c r="CO65" s="143">
        <v>0</v>
      </c>
      <c r="CP65" s="143">
        <v>0</v>
      </c>
      <c r="CQ65" s="143">
        <v>0</v>
      </c>
      <c r="CR65" s="143">
        <v>0</v>
      </c>
      <c r="CS65" s="143">
        <v>0</v>
      </c>
      <c r="CT65" s="143">
        <v>0</v>
      </c>
      <c r="CU65" s="143">
        <v>0</v>
      </c>
      <c r="CV65" s="143">
        <v>0</v>
      </c>
      <c r="CW65" s="143">
        <v>0</v>
      </c>
      <c r="CX65" s="143">
        <v>0</v>
      </c>
      <c r="CY65" s="143">
        <v>0</v>
      </c>
      <c r="CZ65" s="143">
        <v>0</v>
      </c>
      <c r="DA65" s="143">
        <v>0</v>
      </c>
      <c r="DB65" s="143">
        <v>0</v>
      </c>
      <c r="DC65" s="143">
        <v>0</v>
      </c>
      <c r="DD65" s="143">
        <v>0</v>
      </c>
      <c r="DE65" s="143">
        <v>0</v>
      </c>
      <c r="DF65" s="143">
        <v>0</v>
      </c>
      <c r="DG65" s="143">
        <v>0</v>
      </c>
      <c r="DH65" s="143">
        <v>0</v>
      </c>
      <c r="DI65" s="143">
        <v>0</v>
      </c>
      <c r="DJ65" s="143">
        <v>0</v>
      </c>
      <c r="DK65" s="143">
        <v>0</v>
      </c>
      <c r="DL65" s="143">
        <v>0</v>
      </c>
      <c r="DM65" s="143">
        <v>0</v>
      </c>
      <c r="DN65" s="143">
        <v>0</v>
      </c>
      <c r="DO65" s="143">
        <v>0</v>
      </c>
      <c r="DP65" s="143">
        <v>0</v>
      </c>
      <c r="DQ65" s="143">
        <v>0</v>
      </c>
      <c r="DR65" s="143">
        <v>0</v>
      </c>
      <c r="DS65" s="143">
        <v>0</v>
      </c>
      <c r="DT65" s="143">
        <v>0</v>
      </c>
      <c r="DU65" s="143">
        <v>0</v>
      </c>
      <c r="DV65" s="143">
        <v>0</v>
      </c>
      <c r="DW65" s="143">
        <v>0</v>
      </c>
      <c r="DX65" s="143">
        <v>0</v>
      </c>
      <c r="DY65" s="143">
        <v>0</v>
      </c>
      <c r="DZ65" s="143">
        <v>0</v>
      </c>
      <c r="EA65" s="143">
        <v>0</v>
      </c>
      <c r="EB65" s="143">
        <v>0</v>
      </c>
      <c r="EC65" s="143">
        <v>0</v>
      </c>
      <c r="ED65" s="143">
        <v>0</v>
      </c>
      <c r="EE65" s="143">
        <v>0</v>
      </c>
      <c r="EF65" s="143">
        <v>0</v>
      </c>
      <c r="EG65" s="143">
        <v>0</v>
      </c>
      <c r="EH65" s="143">
        <v>0</v>
      </c>
      <c r="EI65" s="143">
        <v>0</v>
      </c>
      <c r="EJ65" s="143">
        <v>0</v>
      </c>
      <c r="EK65" s="143">
        <v>0</v>
      </c>
      <c r="EL65" s="143">
        <v>0</v>
      </c>
      <c r="EM65" s="143">
        <v>0</v>
      </c>
      <c r="EN65" s="143">
        <v>0</v>
      </c>
      <c r="EO65" s="143">
        <v>0</v>
      </c>
      <c r="EP65" s="143">
        <v>0</v>
      </c>
      <c r="EQ65" s="143">
        <v>0</v>
      </c>
      <c r="ER65" s="143">
        <v>0</v>
      </c>
      <c r="ES65" s="143">
        <v>0</v>
      </c>
      <c r="ET65" s="143">
        <v>0</v>
      </c>
      <c r="EU65" s="143">
        <v>0</v>
      </c>
      <c r="EV65" s="143">
        <v>0</v>
      </c>
      <c r="EW65" s="143">
        <v>0</v>
      </c>
      <c r="EX65" s="143">
        <v>0</v>
      </c>
      <c r="EY65" s="143">
        <v>0</v>
      </c>
      <c r="EZ65" s="143">
        <v>0</v>
      </c>
      <c r="FA65" s="143">
        <v>0</v>
      </c>
      <c r="FB65" s="143">
        <v>0</v>
      </c>
      <c r="FC65" s="143">
        <v>0</v>
      </c>
      <c r="FD65" s="143">
        <v>0</v>
      </c>
      <c r="FE65" s="143">
        <v>0</v>
      </c>
      <c r="FF65" s="143">
        <v>0</v>
      </c>
      <c r="FG65" s="143">
        <v>0</v>
      </c>
      <c r="FH65" s="143">
        <v>0</v>
      </c>
      <c r="FI65" s="143">
        <v>0</v>
      </c>
      <c r="FJ65" s="143">
        <v>0</v>
      </c>
      <c r="FK65" s="143">
        <v>0</v>
      </c>
      <c r="FL65" s="143">
        <v>0</v>
      </c>
      <c r="FM65" s="144">
        <v>166</v>
      </c>
    </row>
    <row r="66" spans="1:169" ht="60" x14ac:dyDescent="0.25">
      <c r="A66" s="142" t="s">
        <v>385</v>
      </c>
      <c r="B66" s="143">
        <v>0</v>
      </c>
      <c r="C66" s="143">
        <v>0</v>
      </c>
      <c r="D66" s="143">
        <v>0</v>
      </c>
      <c r="E66" s="143">
        <v>0</v>
      </c>
      <c r="F66" s="143">
        <v>0</v>
      </c>
      <c r="G66" s="143">
        <v>0</v>
      </c>
      <c r="H66" s="143">
        <v>0</v>
      </c>
      <c r="I66" s="143">
        <v>0</v>
      </c>
      <c r="J66" s="143">
        <v>0</v>
      </c>
      <c r="K66" s="143">
        <v>0</v>
      </c>
      <c r="L66" s="143">
        <v>0</v>
      </c>
      <c r="M66" s="143">
        <v>0</v>
      </c>
      <c r="N66" s="143">
        <v>0</v>
      </c>
      <c r="O66" s="143">
        <v>0</v>
      </c>
      <c r="P66" s="143">
        <v>0</v>
      </c>
      <c r="Q66" s="143">
        <v>0</v>
      </c>
      <c r="R66" s="143">
        <v>0</v>
      </c>
      <c r="S66" s="143">
        <v>0</v>
      </c>
      <c r="T66" s="143">
        <v>0</v>
      </c>
      <c r="U66" s="143">
        <v>0</v>
      </c>
      <c r="V66" s="143">
        <v>0</v>
      </c>
      <c r="W66" s="143">
        <v>0</v>
      </c>
      <c r="X66" s="143">
        <v>38</v>
      </c>
      <c r="Y66" s="143">
        <v>0</v>
      </c>
      <c r="Z66" s="143">
        <v>0</v>
      </c>
      <c r="AA66" s="143">
        <v>0</v>
      </c>
      <c r="AB66" s="143">
        <v>0</v>
      </c>
      <c r="AC66" s="143">
        <v>0</v>
      </c>
      <c r="AD66" s="143">
        <v>0</v>
      </c>
      <c r="AE66" s="143">
        <v>0</v>
      </c>
      <c r="AF66" s="143">
        <v>0</v>
      </c>
      <c r="AG66" s="143">
        <v>0</v>
      </c>
      <c r="AH66" s="143">
        <v>0</v>
      </c>
      <c r="AI66" s="143">
        <v>0</v>
      </c>
      <c r="AJ66" s="143">
        <v>0</v>
      </c>
      <c r="AK66" s="143">
        <v>0</v>
      </c>
      <c r="AL66" s="143">
        <v>0</v>
      </c>
      <c r="AM66" s="143">
        <v>0</v>
      </c>
      <c r="AN66" s="143">
        <v>0</v>
      </c>
      <c r="AO66" s="143">
        <v>0</v>
      </c>
      <c r="AP66" s="143">
        <v>0</v>
      </c>
      <c r="AQ66" s="143">
        <v>0</v>
      </c>
      <c r="AR66" s="143">
        <v>0</v>
      </c>
      <c r="AS66" s="143">
        <v>0</v>
      </c>
      <c r="AT66" s="143">
        <v>0</v>
      </c>
      <c r="AU66" s="143">
        <v>0</v>
      </c>
      <c r="AV66" s="143">
        <v>0</v>
      </c>
      <c r="AW66" s="143">
        <v>0</v>
      </c>
      <c r="AX66" s="143">
        <v>0</v>
      </c>
      <c r="AY66" s="143">
        <v>0</v>
      </c>
      <c r="AZ66" s="143">
        <v>0</v>
      </c>
      <c r="BA66" s="143">
        <v>0</v>
      </c>
      <c r="BB66" s="143">
        <v>0</v>
      </c>
      <c r="BC66" s="143">
        <v>0</v>
      </c>
      <c r="BD66" s="143">
        <v>0</v>
      </c>
      <c r="BE66" s="143">
        <v>0</v>
      </c>
      <c r="BF66" s="143">
        <v>0</v>
      </c>
      <c r="BG66" s="143">
        <v>0</v>
      </c>
      <c r="BH66" s="143">
        <v>0</v>
      </c>
      <c r="BI66" s="143">
        <v>0</v>
      </c>
      <c r="BJ66" s="143">
        <v>0</v>
      </c>
      <c r="BK66" s="143">
        <v>0</v>
      </c>
      <c r="BL66" s="143">
        <v>0</v>
      </c>
      <c r="BM66" s="143">
        <v>0</v>
      </c>
      <c r="BN66" s="143">
        <v>0</v>
      </c>
      <c r="BO66" s="143">
        <v>0</v>
      </c>
      <c r="BP66" s="143">
        <v>0</v>
      </c>
      <c r="BQ66" s="143">
        <v>0</v>
      </c>
      <c r="BR66" s="143">
        <v>0</v>
      </c>
      <c r="BS66" s="143">
        <v>0</v>
      </c>
      <c r="BT66" s="143">
        <v>0</v>
      </c>
      <c r="BU66" s="143">
        <v>0</v>
      </c>
      <c r="BV66" s="143">
        <v>0</v>
      </c>
      <c r="BW66" s="143">
        <v>0</v>
      </c>
      <c r="BX66" s="143">
        <v>0</v>
      </c>
      <c r="BY66" s="143">
        <v>0</v>
      </c>
      <c r="BZ66" s="143">
        <v>0</v>
      </c>
      <c r="CA66" s="143">
        <v>0</v>
      </c>
      <c r="CB66" s="143">
        <v>0</v>
      </c>
      <c r="CC66" s="143">
        <v>0</v>
      </c>
      <c r="CD66" s="143">
        <v>0</v>
      </c>
      <c r="CE66" s="143">
        <v>0</v>
      </c>
      <c r="CF66" s="143">
        <v>0</v>
      </c>
      <c r="CG66" s="143">
        <v>0</v>
      </c>
      <c r="CH66" s="143">
        <v>0</v>
      </c>
      <c r="CI66" s="143">
        <v>0</v>
      </c>
      <c r="CJ66" s="143">
        <v>0</v>
      </c>
      <c r="CK66" s="143">
        <v>0</v>
      </c>
      <c r="CL66" s="143">
        <v>0</v>
      </c>
      <c r="CM66" s="143">
        <v>0</v>
      </c>
      <c r="CN66" s="143">
        <v>0</v>
      </c>
      <c r="CO66" s="143">
        <v>0</v>
      </c>
      <c r="CP66" s="143">
        <v>0</v>
      </c>
      <c r="CQ66" s="143">
        <v>0</v>
      </c>
      <c r="CR66" s="143">
        <v>0</v>
      </c>
      <c r="CS66" s="143">
        <v>0</v>
      </c>
      <c r="CT66" s="143">
        <v>0</v>
      </c>
      <c r="CU66" s="143">
        <v>0</v>
      </c>
      <c r="CV66" s="143">
        <v>0</v>
      </c>
      <c r="CW66" s="143">
        <v>0</v>
      </c>
      <c r="CX66" s="143">
        <v>0</v>
      </c>
      <c r="CY66" s="143">
        <v>0</v>
      </c>
      <c r="CZ66" s="143">
        <v>0</v>
      </c>
      <c r="DA66" s="143">
        <v>0</v>
      </c>
      <c r="DB66" s="143">
        <v>0</v>
      </c>
      <c r="DC66" s="143">
        <v>0</v>
      </c>
      <c r="DD66" s="143">
        <v>0</v>
      </c>
      <c r="DE66" s="143">
        <v>0</v>
      </c>
      <c r="DF66" s="143">
        <v>0</v>
      </c>
      <c r="DG66" s="143">
        <v>0</v>
      </c>
      <c r="DH66" s="143">
        <v>0</v>
      </c>
      <c r="DI66" s="143">
        <v>0</v>
      </c>
      <c r="DJ66" s="143">
        <v>0</v>
      </c>
      <c r="DK66" s="143">
        <v>0</v>
      </c>
      <c r="DL66" s="143">
        <v>0</v>
      </c>
      <c r="DM66" s="143">
        <v>0</v>
      </c>
      <c r="DN66" s="143">
        <v>0</v>
      </c>
      <c r="DO66" s="143">
        <v>0</v>
      </c>
      <c r="DP66" s="143">
        <v>0</v>
      </c>
      <c r="DQ66" s="143">
        <v>0</v>
      </c>
      <c r="DR66" s="143">
        <v>0</v>
      </c>
      <c r="DS66" s="143">
        <v>0</v>
      </c>
      <c r="DT66" s="143">
        <v>0</v>
      </c>
      <c r="DU66" s="143">
        <v>0</v>
      </c>
      <c r="DV66" s="143">
        <v>0</v>
      </c>
      <c r="DW66" s="143">
        <v>0</v>
      </c>
      <c r="DX66" s="143">
        <v>0</v>
      </c>
      <c r="DY66" s="143">
        <v>0</v>
      </c>
      <c r="DZ66" s="143">
        <v>0</v>
      </c>
      <c r="EA66" s="143">
        <v>0</v>
      </c>
      <c r="EB66" s="143">
        <v>0</v>
      </c>
      <c r="EC66" s="143">
        <v>0</v>
      </c>
      <c r="ED66" s="143">
        <v>0</v>
      </c>
      <c r="EE66" s="143">
        <v>0</v>
      </c>
      <c r="EF66" s="143">
        <v>0</v>
      </c>
      <c r="EG66" s="143">
        <v>0</v>
      </c>
      <c r="EH66" s="143">
        <v>0</v>
      </c>
      <c r="EI66" s="143">
        <v>0</v>
      </c>
      <c r="EJ66" s="143">
        <v>0</v>
      </c>
      <c r="EK66" s="143">
        <v>0</v>
      </c>
      <c r="EL66" s="143">
        <v>0</v>
      </c>
      <c r="EM66" s="143">
        <v>0</v>
      </c>
      <c r="EN66" s="143">
        <v>0</v>
      </c>
      <c r="EO66" s="143">
        <v>0</v>
      </c>
      <c r="EP66" s="143">
        <v>0</v>
      </c>
      <c r="EQ66" s="143">
        <v>0</v>
      </c>
      <c r="ER66" s="143">
        <v>0</v>
      </c>
      <c r="ES66" s="143">
        <v>0</v>
      </c>
      <c r="ET66" s="143">
        <v>0</v>
      </c>
      <c r="EU66" s="143">
        <v>0</v>
      </c>
      <c r="EV66" s="143">
        <v>0</v>
      </c>
      <c r="EW66" s="143">
        <v>0</v>
      </c>
      <c r="EX66" s="143">
        <v>0</v>
      </c>
      <c r="EY66" s="143">
        <v>0</v>
      </c>
      <c r="EZ66" s="143">
        <v>0</v>
      </c>
      <c r="FA66" s="143">
        <v>0</v>
      </c>
      <c r="FB66" s="143">
        <v>0</v>
      </c>
      <c r="FC66" s="143">
        <v>0</v>
      </c>
      <c r="FD66" s="143">
        <v>0</v>
      </c>
      <c r="FE66" s="143">
        <v>0</v>
      </c>
      <c r="FF66" s="143">
        <v>0</v>
      </c>
      <c r="FG66" s="143">
        <v>0</v>
      </c>
      <c r="FH66" s="143">
        <v>0</v>
      </c>
      <c r="FI66" s="143">
        <v>0</v>
      </c>
      <c r="FJ66" s="143">
        <v>0</v>
      </c>
      <c r="FK66" s="143">
        <v>0</v>
      </c>
      <c r="FL66" s="143">
        <v>0</v>
      </c>
      <c r="FM66" s="144">
        <v>38</v>
      </c>
    </row>
    <row r="67" spans="1:169" ht="60" x14ac:dyDescent="0.25">
      <c r="A67" s="142" t="s">
        <v>386</v>
      </c>
      <c r="B67" s="143">
        <v>0</v>
      </c>
      <c r="C67" s="143">
        <v>0</v>
      </c>
      <c r="D67" s="143">
        <v>0</v>
      </c>
      <c r="E67" s="143">
        <v>0</v>
      </c>
      <c r="F67" s="143">
        <v>0</v>
      </c>
      <c r="G67" s="143">
        <v>0</v>
      </c>
      <c r="H67" s="143">
        <v>0</v>
      </c>
      <c r="I67" s="143">
        <v>0</v>
      </c>
      <c r="J67" s="143">
        <v>0</v>
      </c>
      <c r="K67" s="143">
        <v>0</v>
      </c>
      <c r="L67" s="143">
        <v>0</v>
      </c>
      <c r="M67" s="143">
        <v>0</v>
      </c>
      <c r="N67" s="143">
        <v>0</v>
      </c>
      <c r="O67" s="143">
        <v>0</v>
      </c>
      <c r="P67" s="143">
        <v>0</v>
      </c>
      <c r="Q67" s="143">
        <v>0</v>
      </c>
      <c r="R67" s="143">
        <v>0</v>
      </c>
      <c r="S67" s="143">
        <v>0</v>
      </c>
      <c r="T67" s="143">
        <v>0</v>
      </c>
      <c r="U67" s="143">
        <v>0</v>
      </c>
      <c r="V67" s="143">
        <v>0</v>
      </c>
      <c r="W67" s="143">
        <v>0</v>
      </c>
      <c r="X67" s="143">
        <v>0</v>
      </c>
      <c r="Y67" s="143">
        <v>31</v>
      </c>
      <c r="Z67" s="143">
        <v>0</v>
      </c>
      <c r="AA67" s="143">
        <v>0</v>
      </c>
      <c r="AB67" s="143">
        <v>0</v>
      </c>
      <c r="AC67" s="143">
        <v>0</v>
      </c>
      <c r="AD67" s="143">
        <v>0</v>
      </c>
      <c r="AE67" s="143">
        <v>0</v>
      </c>
      <c r="AF67" s="143">
        <v>0</v>
      </c>
      <c r="AG67" s="143">
        <v>0</v>
      </c>
      <c r="AH67" s="143">
        <v>0</v>
      </c>
      <c r="AI67" s="143">
        <v>0</v>
      </c>
      <c r="AJ67" s="143">
        <v>0</v>
      </c>
      <c r="AK67" s="143">
        <v>0</v>
      </c>
      <c r="AL67" s="143">
        <v>0</v>
      </c>
      <c r="AM67" s="143">
        <v>0</v>
      </c>
      <c r="AN67" s="143">
        <v>0</v>
      </c>
      <c r="AO67" s="143">
        <v>0</v>
      </c>
      <c r="AP67" s="143">
        <v>0</v>
      </c>
      <c r="AQ67" s="143">
        <v>0</v>
      </c>
      <c r="AR67" s="143">
        <v>0</v>
      </c>
      <c r="AS67" s="143">
        <v>0</v>
      </c>
      <c r="AT67" s="143">
        <v>0</v>
      </c>
      <c r="AU67" s="143">
        <v>0</v>
      </c>
      <c r="AV67" s="143">
        <v>0</v>
      </c>
      <c r="AW67" s="143">
        <v>0</v>
      </c>
      <c r="AX67" s="143">
        <v>0</v>
      </c>
      <c r="AY67" s="143">
        <v>0</v>
      </c>
      <c r="AZ67" s="143">
        <v>0</v>
      </c>
      <c r="BA67" s="143">
        <v>0</v>
      </c>
      <c r="BB67" s="143">
        <v>0</v>
      </c>
      <c r="BC67" s="143">
        <v>0</v>
      </c>
      <c r="BD67" s="143">
        <v>0</v>
      </c>
      <c r="BE67" s="143">
        <v>0</v>
      </c>
      <c r="BF67" s="143">
        <v>0</v>
      </c>
      <c r="BG67" s="143">
        <v>0</v>
      </c>
      <c r="BH67" s="143">
        <v>0</v>
      </c>
      <c r="BI67" s="143">
        <v>0</v>
      </c>
      <c r="BJ67" s="143">
        <v>0</v>
      </c>
      <c r="BK67" s="143">
        <v>0</v>
      </c>
      <c r="BL67" s="143">
        <v>0</v>
      </c>
      <c r="BM67" s="143">
        <v>0</v>
      </c>
      <c r="BN67" s="143">
        <v>0</v>
      </c>
      <c r="BO67" s="143">
        <v>0</v>
      </c>
      <c r="BP67" s="143">
        <v>0</v>
      </c>
      <c r="BQ67" s="143">
        <v>0</v>
      </c>
      <c r="BR67" s="143">
        <v>0</v>
      </c>
      <c r="BS67" s="143">
        <v>0</v>
      </c>
      <c r="BT67" s="143">
        <v>0</v>
      </c>
      <c r="BU67" s="143">
        <v>0</v>
      </c>
      <c r="BV67" s="143">
        <v>0</v>
      </c>
      <c r="BW67" s="143">
        <v>0</v>
      </c>
      <c r="BX67" s="143">
        <v>0</v>
      </c>
      <c r="BY67" s="143">
        <v>0</v>
      </c>
      <c r="BZ67" s="143">
        <v>0</v>
      </c>
      <c r="CA67" s="143">
        <v>0</v>
      </c>
      <c r="CB67" s="143">
        <v>0</v>
      </c>
      <c r="CC67" s="143">
        <v>0</v>
      </c>
      <c r="CD67" s="143">
        <v>0</v>
      </c>
      <c r="CE67" s="143">
        <v>0</v>
      </c>
      <c r="CF67" s="143">
        <v>0</v>
      </c>
      <c r="CG67" s="143">
        <v>0</v>
      </c>
      <c r="CH67" s="143">
        <v>0</v>
      </c>
      <c r="CI67" s="143">
        <v>0</v>
      </c>
      <c r="CJ67" s="143">
        <v>0</v>
      </c>
      <c r="CK67" s="143">
        <v>0</v>
      </c>
      <c r="CL67" s="143">
        <v>0</v>
      </c>
      <c r="CM67" s="143">
        <v>0</v>
      </c>
      <c r="CN67" s="143">
        <v>0</v>
      </c>
      <c r="CO67" s="143">
        <v>0</v>
      </c>
      <c r="CP67" s="143">
        <v>0</v>
      </c>
      <c r="CQ67" s="143">
        <v>0</v>
      </c>
      <c r="CR67" s="143">
        <v>0</v>
      </c>
      <c r="CS67" s="143">
        <v>0</v>
      </c>
      <c r="CT67" s="143">
        <v>0</v>
      </c>
      <c r="CU67" s="143">
        <v>0</v>
      </c>
      <c r="CV67" s="143">
        <v>0</v>
      </c>
      <c r="CW67" s="143">
        <v>0</v>
      </c>
      <c r="CX67" s="143">
        <v>0</v>
      </c>
      <c r="CY67" s="143">
        <v>0</v>
      </c>
      <c r="CZ67" s="143">
        <v>0</v>
      </c>
      <c r="DA67" s="143">
        <v>0</v>
      </c>
      <c r="DB67" s="143">
        <v>0</v>
      </c>
      <c r="DC67" s="143">
        <v>0</v>
      </c>
      <c r="DD67" s="143">
        <v>0</v>
      </c>
      <c r="DE67" s="143">
        <v>0</v>
      </c>
      <c r="DF67" s="143">
        <v>0</v>
      </c>
      <c r="DG67" s="143">
        <v>0</v>
      </c>
      <c r="DH67" s="143">
        <v>0</v>
      </c>
      <c r="DI67" s="143">
        <v>0</v>
      </c>
      <c r="DJ67" s="143">
        <v>0</v>
      </c>
      <c r="DK67" s="143">
        <v>0</v>
      </c>
      <c r="DL67" s="143">
        <v>0</v>
      </c>
      <c r="DM67" s="143">
        <v>0</v>
      </c>
      <c r="DN67" s="143">
        <v>0</v>
      </c>
      <c r="DO67" s="143">
        <v>0</v>
      </c>
      <c r="DP67" s="143">
        <v>0</v>
      </c>
      <c r="DQ67" s="143">
        <v>0</v>
      </c>
      <c r="DR67" s="143">
        <v>0</v>
      </c>
      <c r="DS67" s="143">
        <v>0</v>
      </c>
      <c r="DT67" s="143">
        <v>0</v>
      </c>
      <c r="DU67" s="143">
        <v>0</v>
      </c>
      <c r="DV67" s="143">
        <v>0</v>
      </c>
      <c r="DW67" s="143">
        <v>0</v>
      </c>
      <c r="DX67" s="143">
        <v>0</v>
      </c>
      <c r="DY67" s="143">
        <v>0</v>
      </c>
      <c r="DZ67" s="143">
        <v>0</v>
      </c>
      <c r="EA67" s="143">
        <v>0</v>
      </c>
      <c r="EB67" s="143">
        <v>0</v>
      </c>
      <c r="EC67" s="143">
        <v>0</v>
      </c>
      <c r="ED67" s="143">
        <v>0</v>
      </c>
      <c r="EE67" s="143">
        <v>0</v>
      </c>
      <c r="EF67" s="143">
        <v>0</v>
      </c>
      <c r="EG67" s="143">
        <v>0</v>
      </c>
      <c r="EH67" s="143">
        <v>0</v>
      </c>
      <c r="EI67" s="143">
        <v>0</v>
      </c>
      <c r="EJ67" s="143">
        <v>0</v>
      </c>
      <c r="EK67" s="143">
        <v>0</v>
      </c>
      <c r="EL67" s="143">
        <v>0</v>
      </c>
      <c r="EM67" s="143">
        <v>0</v>
      </c>
      <c r="EN67" s="143">
        <v>0</v>
      </c>
      <c r="EO67" s="143">
        <v>0</v>
      </c>
      <c r="EP67" s="143">
        <v>0</v>
      </c>
      <c r="EQ67" s="143">
        <v>0</v>
      </c>
      <c r="ER67" s="143">
        <v>0</v>
      </c>
      <c r="ES67" s="143">
        <v>0</v>
      </c>
      <c r="ET67" s="143">
        <v>0</v>
      </c>
      <c r="EU67" s="143">
        <v>0</v>
      </c>
      <c r="EV67" s="143">
        <v>0</v>
      </c>
      <c r="EW67" s="143">
        <v>0</v>
      </c>
      <c r="EX67" s="143">
        <v>0</v>
      </c>
      <c r="EY67" s="143">
        <v>0</v>
      </c>
      <c r="EZ67" s="143">
        <v>0</v>
      </c>
      <c r="FA67" s="143">
        <v>0</v>
      </c>
      <c r="FB67" s="143">
        <v>0</v>
      </c>
      <c r="FC67" s="143">
        <v>0</v>
      </c>
      <c r="FD67" s="143">
        <v>0</v>
      </c>
      <c r="FE67" s="143">
        <v>0</v>
      </c>
      <c r="FF67" s="143">
        <v>0</v>
      </c>
      <c r="FG67" s="143">
        <v>0</v>
      </c>
      <c r="FH67" s="143">
        <v>0</v>
      </c>
      <c r="FI67" s="143">
        <v>0</v>
      </c>
      <c r="FJ67" s="143">
        <v>0</v>
      </c>
      <c r="FK67" s="143">
        <v>0</v>
      </c>
      <c r="FL67" s="143">
        <v>0</v>
      </c>
      <c r="FM67" s="144">
        <v>31</v>
      </c>
    </row>
    <row r="68" spans="1:169" ht="60" x14ac:dyDescent="0.25">
      <c r="A68" s="142" t="s">
        <v>387</v>
      </c>
      <c r="B68" s="143">
        <v>0</v>
      </c>
      <c r="C68" s="143">
        <v>0</v>
      </c>
      <c r="D68" s="143">
        <v>0</v>
      </c>
      <c r="E68" s="143">
        <v>0</v>
      </c>
      <c r="F68" s="143">
        <v>0</v>
      </c>
      <c r="G68" s="143">
        <v>0</v>
      </c>
      <c r="H68" s="143">
        <v>0</v>
      </c>
      <c r="I68" s="143">
        <v>0</v>
      </c>
      <c r="J68" s="143">
        <v>0</v>
      </c>
      <c r="K68" s="143">
        <v>0</v>
      </c>
      <c r="L68" s="143">
        <v>0</v>
      </c>
      <c r="M68" s="143">
        <v>0</v>
      </c>
      <c r="N68" s="143">
        <v>0</v>
      </c>
      <c r="O68" s="143">
        <v>0</v>
      </c>
      <c r="P68" s="143">
        <v>0</v>
      </c>
      <c r="Q68" s="143">
        <v>0</v>
      </c>
      <c r="R68" s="143">
        <v>0</v>
      </c>
      <c r="S68" s="143">
        <v>0</v>
      </c>
      <c r="T68" s="143">
        <v>0</v>
      </c>
      <c r="U68" s="143">
        <v>0</v>
      </c>
      <c r="V68" s="143">
        <v>0</v>
      </c>
      <c r="W68" s="143">
        <v>0</v>
      </c>
      <c r="X68" s="143">
        <v>0</v>
      </c>
      <c r="Y68" s="143">
        <v>0</v>
      </c>
      <c r="Z68" s="143">
        <v>239</v>
      </c>
      <c r="AA68" s="143">
        <v>0</v>
      </c>
      <c r="AB68" s="143">
        <v>0</v>
      </c>
      <c r="AC68" s="143">
        <v>0</v>
      </c>
      <c r="AD68" s="143">
        <v>0</v>
      </c>
      <c r="AE68" s="143">
        <v>0</v>
      </c>
      <c r="AF68" s="143">
        <v>0</v>
      </c>
      <c r="AG68" s="143">
        <v>0</v>
      </c>
      <c r="AH68" s="143">
        <v>0</v>
      </c>
      <c r="AI68" s="143">
        <v>0</v>
      </c>
      <c r="AJ68" s="143">
        <v>0</v>
      </c>
      <c r="AK68" s="143">
        <v>0</v>
      </c>
      <c r="AL68" s="143">
        <v>0</v>
      </c>
      <c r="AM68" s="143">
        <v>0</v>
      </c>
      <c r="AN68" s="143">
        <v>0</v>
      </c>
      <c r="AO68" s="143">
        <v>0</v>
      </c>
      <c r="AP68" s="143">
        <v>0</v>
      </c>
      <c r="AQ68" s="143">
        <v>0</v>
      </c>
      <c r="AR68" s="143">
        <v>0</v>
      </c>
      <c r="AS68" s="143">
        <v>0</v>
      </c>
      <c r="AT68" s="143">
        <v>0</v>
      </c>
      <c r="AU68" s="143">
        <v>0</v>
      </c>
      <c r="AV68" s="143">
        <v>0</v>
      </c>
      <c r="AW68" s="143">
        <v>0</v>
      </c>
      <c r="AX68" s="143">
        <v>0</v>
      </c>
      <c r="AY68" s="143">
        <v>0</v>
      </c>
      <c r="AZ68" s="143">
        <v>0</v>
      </c>
      <c r="BA68" s="143">
        <v>0</v>
      </c>
      <c r="BB68" s="143">
        <v>0</v>
      </c>
      <c r="BC68" s="143">
        <v>0</v>
      </c>
      <c r="BD68" s="143">
        <v>0</v>
      </c>
      <c r="BE68" s="143">
        <v>0</v>
      </c>
      <c r="BF68" s="143">
        <v>0</v>
      </c>
      <c r="BG68" s="143">
        <v>0</v>
      </c>
      <c r="BH68" s="143">
        <v>0</v>
      </c>
      <c r="BI68" s="143">
        <v>0</v>
      </c>
      <c r="BJ68" s="143">
        <v>0</v>
      </c>
      <c r="BK68" s="143">
        <v>0</v>
      </c>
      <c r="BL68" s="143">
        <v>0</v>
      </c>
      <c r="BM68" s="143">
        <v>0</v>
      </c>
      <c r="BN68" s="143">
        <v>0</v>
      </c>
      <c r="BO68" s="143">
        <v>0</v>
      </c>
      <c r="BP68" s="143">
        <v>0</v>
      </c>
      <c r="BQ68" s="143">
        <v>0</v>
      </c>
      <c r="BR68" s="143">
        <v>0</v>
      </c>
      <c r="BS68" s="143">
        <v>0</v>
      </c>
      <c r="BT68" s="143">
        <v>0</v>
      </c>
      <c r="BU68" s="143">
        <v>0</v>
      </c>
      <c r="BV68" s="143">
        <v>0</v>
      </c>
      <c r="BW68" s="143">
        <v>0</v>
      </c>
      <c r="BX68" s="143">
        <v>0</v>
      </c>
      <c r="BY68" s="143">
        <v>0</v>
      </c>
      <c r="BZ68" s="143">
        <v>0</v>
      </c>
      <c r="CA68" s="143">
        <v>0</v>
      </c>
      <c r="CB68" s="143">
        <v>0</v>
      </c>
      <c r="CC68" s="143">
        <v>0</v>
      </c>
      <c r="CD68" s="143">
        <v>0</v>
      </c>
      <c r="CE68" s="143">
        <v>0</v>
      </c>
      <c r="CF68" s="143">
        <v>0</v>
      </c>
      <c r="CG68" s="143">
        <v>0</v>
      </c>
      <c r="CH68" s="143">
        <v>0</v>
      </c>
      <c r="CI68" s="143">
        <v>0</v>
      </c>
      <c r="CJ68" s="143">
        <v>0</v>
      </c>
      <c r="CK68" s="143">
        <v>0</v>
      </c>
      <c r="CL68" s="143">
        <v>0</v>
      </c>
      <c r="CM68" s="143">
        <v>0</v>
      </c>
      <c r="CN68" s="143">
        <v>0</v>
      </c>
      <c r="CO68" s="143">
        <v>0</v>
      </c>
      <c r="CP68" s="143">
        <v>0</v>
      </c>
      <c r="CQ68" s="143">
        <v>0</v>
      </c>
      <c r="CR68" s="143">
        <v>0</v>
      </c>
      <c r="CS68" s="143">
        <v>0</v>
      </c>
      <c r="CT68" s="143">
        <v>0</v>
      </c>
      <c r="CU68" s="143">
        <v>0</v>
      </c>
      <c r="CV68" s="143">
        <v>0</v>
      </c>
      <c r="CW68" s="143">
        <v>0</v>
      </c>
      <c r="CX68" s="143">
        <v>0</v>
      </c>
      <c r="CY68" s="143">
        <v>0</v>
      </c>
      <c r="CZ68" s="143">
        <v>0</v>
      </c>
      <c r="DA68" s="143">
        <v>0</v>
      </c>
      <c r="DB68" s="143">
        <v>0</v>
      </c>
      <c r="DC68" s="143">
        <v>0</v>
      </c>
      <c r="DD68" s="143">
        <v>0</v>
      </c>
      <c r="DE68" s="143">
        <v>0</v>
      </c>
      <c r="DF68" s="143">
        <v>0</v>
      </c>
      <c r="DG68" s="143">
        <v>0</v>
      </c>
      <c r="DH68" s="143">
        <v>0</v>
      </c>
      <c r="DI68" s="143">
        <v>0</v>
      </c>
      <c r="DJ68" s="143">
        <v>0</v>
      </c>
      <c r="DK68" s="143">
        <v>0</v>
      </c>
      <c r="DL68" s="143">
        <v>0</v>
      </c>
      <c r="DM68" s="143">
        <v>0</v>
      </c>
      <c r="DN68" s="143">
        <v>0</v>
      </c>
      <c r="DO68" s="143">
        <v>0</v>
      </c>
      <c r="DP68" s="143">
        <v>0</v>
      </c>
      <c r="DQ68" s="143">
        <v>0</v>
      </c>
      <c r="DR68" s="143">
        <v>0</v>
      </c>
      <c r="DS68" s="143">
        <v>0</v>
      </c>
      <c r="DT68" s="143">
        <v>0</v>
      </c>
      <c r="DU68" s="143">
        <v>0</v>
      </c>
      <c r="DV68" s="143">
        <v>0</v>
      </c>
      <c r="DW68" s="143">
        <v>0</v>
      </c>
      <c r="DX68" s="143">
        <v>0</v>
      </c>
      <c r="DY68" s="143">
        <v>0</v>
      </c>
      <c r="DZ68" s="143">
        <v>0</v>
      </c>
      <c r="EA68" s="143">
        <v>0</v>
      </c>
      <c r="EB68" s="143">
        <v>0</v>
      </c>
      <c r="EC68" s="143">
        <v>0</v>
      </c>
      <c r="ED68" s="143">
        <v>0</v>
      </c>
      <c r="EE68" s="143">
        <v>0</v>
      </c>
      <c r="EF68" s="143">
        <v>0</v>
      </c>
      <c r="EG68" s="143">
        <v>0</v>
      </c>
      <c r="EH68" s="143">
        <v>0</v>
      </c>
      <c r="EI68" s="143">
        <v>0</v>
      </c>
      <c r="EJ68" s="143">
        <v>0</v>
      </c>
      <c r="EK68" s="143">
        <v>0</v>
      </c>
      <c r="EL68" s="143">
        <v>0</v>
      </c>
      <c r="EM68" s="143">
        <v>0</v>
      </c>
      <c r="EN68" s="143">
        <v>0</v>
      </c>
      <c r="EO68" s="143">
        <v>0</v>
      </c>
      <c r="EP68" s="143">
        <v>0</v>
      </c>
      <c r="EQ68" s="143">
        <v>0</v>
      </c>
      <c r="ER68" s="143">
        <v>0</v>
      </c>
      <c r="ES68" s="143">
        <v>0</v>
      </c>
      <c r="ET68" s="143">
        <v>0</v>
      </c>
      <c r="EU68" s="143">
        <v>0</v>
      </c>
      <c r="EV68" s="143">
        <v>0</v>
      </c>
      <c r="EW68" s="143">
        <v>0</v>
      </c>
      <c r="EX68" s="143">
        <v>0</v>
      </c>
      <c r="EY68" s="143">
        <v>0</v>
      </c>
      <c r="EZ68" s="143">
        <v>0</v>
      </c>
      <c r="FA68" s="143">
        <v>0</v>
      </c>
      <c r="FB68" s="143">
        <v>0</v>
      </c>
      <c r="FC68" s="143">
        <v>0</v>
      </c>
      <c r="FD68" s="143">
        <v>0</v>
      </c>
      <c r="FE68" s="143">
        <v>0</v>
      </c>
      <c r="FF68" s="143">
        <v>0</v>
      </c>
      <c r="FG68" s="143">
        <v>0</v>
      </c>
      <c r="FH68" s="143">
        <v>0</v>
      </c>
      <c r="FI68" s="143">
        <v>0</v>
      </c>
      <c r="FJ68" s="143">
        <v>0</v>
      </c>
      <c r="FK68" s="143">
        <v>0</v>
      </c>
      <c r="FL68" s="143">
        <v>0</v>
      </c>
      <c r="FM68" s="144">
        <v>239</v>
      </c>
    </row>
    <row r="69" spans="1:169" ht="72" x14ac:dyDescent="0.25">
      <c r="A69" s="142" t="s">
        <v>388</v>
      </c>
      <c r="B69" s="143">
        <v>0</v>
      </c>
      <c r="C69" s="143">
        <v>0</v>
      </c>
      <c r="D69" s="143">
        <v>0</v>
      </c>
      <c r="E69" s="143">
        <v>0</v>
      </c>
      <c r="F69" s="143">
        <v>0</v>
      </c>
      <c r="G69" s="143">
        <v>0</v>
      </c>
      <c r="H69" s="143">
        <v>0</v>
      </c>
      <c r="I69" s="143">
        <v>0</v>
      </c>
      <c r="J69" s="143">
        <v>0</v>
      </c>
      <c r="K69" s="143">
        <v>0</v>
      </c>
      <c r="L69" s="143">
        <v>0</v>
      </c>
      <c r="M69" s="143">
        <v>0</v>
      </c>
      <c r="N69" s="143">
        <v>0</v>
      </c>
      <c r="O69" s="143">
        <v>0</v>
      </c>
      <c r="P69" s="143">
        <v>0</v>
      </c>
      <c r="Q69" s="143">
        <v>0</v>
      </c>
      <c r="R69" s="143">
        <v>0</v>
      </c>
      <c r="S69" s="143">
        <v>0</v>
      </c>
      <c r="T69" s="143">
        <v>0</v>
      </c>
      <c r="U69" s="143">
        <v>0</v>
      </c>
      <c r="V69" s="143">
        <v>0</v>
      </c>
      <c r="W69" s="143">
        <v>0</v>
      </c>
      <c r="X69" s="143">
        <v>0</v>
      </c>
      <c r="Y69" s="143">
        <v>0</v>
      </c>
      <c r="Z69" s="143">
        <v>0</v>
      </c>
      <c r="AA69" s="143">
        <v>126</v>
      </c>
      <c r="AB69" s="143">
        <v>0</v>
      </c>
      <c r="AC69" s="143">
        <v>0</v>
      </c>
      <c r="AD69" s="143">
        <v>0</v>
      </c>
      <c r="AE69" s="143">
        <v>0</v>
      </c>
      <c r="AF69" s="143">
        <v>0</v>
      </c>
      <c r="AG69" s="143">
        <v>0</v>
      </c>
      <c r="AH69" s="143">
        <v>0</v>
      </c>
      <c r="AI69" s="143">
        <v>0</v>
      </c>
      <c r="AJ69" s="143">
        <v>0</v>
      </c>
      <c r="AK69" s="143">
        <v>0</v>
      </c>
      <c r="AL69" s="143">
        <v>0</v>
      </c>
      <c r="AM69" s="143">
        <v>0</v>
      </c>
      <c r="AN69" s="143">
        <v>0</v>
      </c>
      <c r="AO69" s="143">
        <v>0</v>
      </c>
      <c r="AP69" s="143">
        <v>0</v>
      </c>
      <c r="AQ69" s="143">
        <v>0</v>
      </c>
      <c r="AR69" s="143">
        <v>0</v>
      </c>
      <c r="AS69" s="143">
        <v>0</v>
      </c>
      <c r="AT69" s="143">
        <v>0</v>
      </c>
      <c r="AU69" s="143">
        <v>0</v>
      </c>
      <c r="AV69" s="143">
        <v>0</v>
      </c>
      <c r="AW69" s="143">
        <v>0</v>
      </c>
      <c r="AX69" s="143">
        <v>0</v>
      </c>
      <c r="AY69" s="143">
        <v>0</v>
      </c>
      <c r="AZ69" s="143">
        <v>0</v>
      </c>
      <c r="BA69" s="143">
        <v>0</v>
      </c>
      <c r="BB69" s="143">
        <v>0</v>
      </c>
      <c r="BC69" s="143">
        <v>0</v>
      </c>
      <c r="BD69" s="143">
        <v>0</v>
      </c>
      <c r="BE69" s="143">
        <v>0</v>
      </c>
      <c r="BF69" s="143">
        <v>0</v>
      </c>
      <c r="BG69" s="143">
        <v>0</v>
      </c>
      <c r="BH69" s="143">
        <v>0</v>
      </c>
      <c r="BI69" s="143">
        <v>0</v>
      </c>
      <c r="BJ69" s="143">
        <v>0</v>
      </c>
      <c r="BK69" s="143">
        <v>0</v>
      </c>
      <c r="BL69" s="143">
        <v>0</v>
      </c>
      <c r="BM69" s="143">
        <v>0</v>
      </c>
      <c r="BN69" s="143">
        <v>0</v>
      </c>
      <c r="BO69" s="143">
        <v>0</v>
      </c>
      <c r="BP69" s="143">
        <v>0</v>
      </c>
      <c r="BQ69" s="143">
        <v>0</v>
      </c>
      <c r="BR69" s="143">
        <v>0</v>
      </c>
      <c r="BS69" s="143">
        <v>0</v>
      </c>
      <c r="BT69" s="143">
        <v>0</v>
      </c>
      <c r="BU69" s="143">
        <v>0</v>
      </c>
      <c r="BV69" s="143">
        <v>0</v>
      </c>
      <c r="BW69" s="143">
        <v>0</v>
      </c>
      <c r="BX69" s="143">
        <v>0</v>
      </c>
      <c r="BY69" s="143">
        <v>0</v>
      </c>
      <c r="BZ69" s="143">
        <v>0</v>
      </c>
      <c r="CA69" s="143">
        <v>0</v>
      </c>
      <c r="CB69" s="143">
        <v>0</v>
      </c>
      <c r="CC69" s="143">
        <v>0</v>
      </c>
      <c r="CD69" s="143">
        <v>0</v>
      </c>
      <c r="CE69" s="143">
        <v>0</v>
      </c>
      <c r="CF69" s="143">
        <v>0</v>
      </c>
      <c r="CG69" s="143">
        <v>0</v>
      </c>
      <c r="CH69" s="143">
        <v>0</v>
      </c>
      <c r="CI69" s="143">
        <v>0</v>
      </c>
      <c r="CJ69" s="143">
        <v>0</v>
      </c>
      <c r="CK69" s="143">
        <v>0</v>
      </c>
      <c r="CL69" s="143">
        <v>0</v>
      </c>
      <c r="CM69" s="143">
        <v>0</v>
      </c>
      <c r="CN69" s="143">
        <v>0</v>
      </c>
      <c r="CO69" s="143">
        <v>0</v>
      </c>
      <c r="CP69" s="143">
        <v>0</v>
      </c>
      <c r="CQ69" s="143">
        <v>0</v>
      </c>
      <c r="CR69" s="143">
        <v>0</v>
      </c>
      <c r="CS69" s="143">
        <v>0</v>
      </c>
      <c r="CT69" s="143">
        <v>0</v>
      </c>
      <c r="CU69" s="143">
        <v>0</v>
      </c>
      <c r="CV69" s="143">
        <v>0</v>
      </c>
      <c r="CW69" s="143">
        <v>0</v>
      </c>
      <c r="CX69" s="143">
        <v>0</v>
      </c>
      <c r="CY69" s="143">
        <v>0</v>
      </c>
      <c r="CZ69" s="143">
        <v>0</v>
      </c>
      <c r="DA69" s="143">
        <v>0</v>
      </c>
      <c r="DB69" s="143">
        <v>0</v>
      </c>
      <c r="DC69" s="143">
        <v>0</v>
      </c>
      <c r="DD69" s="143">
        <v>0</v>
      </c>
      <c r="DE69" s="143">
        <v>0</v>
      </c>
      <c r="DF69" s="143">
        <v>0</v>
      </c>
      <c r="DG69" s="143">
        <v>0</v>
      </c>
      <c r="DH69" s="143">
        <v>0</v>
      </c>
      <c r="DI69" s="143">
        <v>0</v>
      </c>
      <c r="DJ69" s="143">
        <v>0</v>
      </c>
      <c r="DK69" s="143">
        <v>0</v>
      </c>
      <c r="DL69" s="143">
        <v>0</v>
      </c>
      <c r="DM69" s="143">
        <v>0</v>
      </c>
      <c r="DN69" s="143">
        <v>0</v>
      </c>
      <c r="DO69" s="143">
        <v>0</v>
      </c>
      <c r="DP69" s="143">
        <v>0</v>
      </c>
      <c r="DQ69" s="143">
        <v>0</v>
      </c>
      <c r="DR69" s="143">
        <v>0</v>
      </c>
      <c r="DS69" s="143">
        <v>0</v>
      </c>
      <c r="DT69" s="143">
        <v>0</v>
      </c>
      <c r="DU69" s="143">
        <v>0</v>
      </c>
      <c r="DV69" s="143">
        <v>0</v>
      </c>
      <c r="DW69" s="143">
        <v>0</v>
      </c>
      <c r="DX69" s="143">
        <v>0</v>
      </c>
      <c r="DY69" s="143">
        <v>0</v>
      </c>
      <c r="DZ69" s="143">
        <v>0</v>
      </c>
      <c r="EA69" s="143">
        <v>0</v>
      </c>
      <c r="EB69" s="143">
        <v>0</v>
      </c>
      <c r="EC69" s="143">
        <v>0</v>
      </c>
      <c r="ED69" s="143">
        <v>0</v>
      </c>
      <c r="EE69" s="143">
        <v>0</v>
      </c>
      <c r="EF69" s="143">
        <v>0</v>
      </c>
      <c r="EG69" s="143">
        <v>0</v>
      </c>
      <c r="EH69" s="143">
        <v>0</v>
      </c>
      <c r="EI69" s="143">
        <v>0</v>
      </c>
      <c r="EJ69" s="143">
        <v>0</v>
      </c>
      <c r="EK69" s="143">
        <v>0</v>
      </c>
      <c r="EL69" s="143">
        <v>0</v>
      </c>
      <c r="EM69" s="143">
        <v>0</v>
      </c>
      <c r="EN69" s="143">
        <v>0</v>
      </c>
      <c r="EO69" s="143">
        <v>0</v>
      </c>
      <c r="EP69" s="143">
        <v>0</v>
      </c>
      <c r="EQ69" s="143">
        <v>0</v>
      </c>
      <c r="ER69" s="143">
        <v>0</v>
      </c>
      <c r="ES69" s="143">
        <v>0</v>
      </c>
      <c r="ET69" s="143">
        <v>0</v>
      </c>
      <c r="EU69" s="143">
        <v>0</v>
      </c>
      <c r="EV69" s="143">
        <v>0</v>
      </c>
      <c r="EW69" s="143">
        <v>0</v>
      </c>
      <c r="EX69" s="143">
        <v>0</v>
      </c>
      <c r="EY69" s="143">
        <v>0</v>
      </c>
      <c r="EZ69" s="143">
        <v>0</v>
      </c>
      <c r="FA69" s="143">
        <v>0</v>
      </c>
      <c r="FB69" s="143">
        <v>0</v>
      </c>
      <c r="FC69" s="143">
        <v>0</v>
      </c>
      <c r="FD69" s="143">
        <v>0</v>
      </c>
      <c r="FE69" s="143">
        <v>0</v>
      </c>
      <c r="FF69" s="143">
        <v>0</v>
      </c>
      <c r="FG69" s="143">
        <v>0</v>
      </c>
      <c r="FH69" s="143">
        <v>0</v>
      </c>
      <c r="FI69" s="143">
        <v>0</v>
      </c>
      <c r="FJ69" s="143">
        <v>0</v>
      </c>
      <c r="FK69" s="143">
        <v>0</v>
      </c>
      <c r="FL69" s="143">
        <v>0</v>
      </c>
      <c r="FM69" s="144">
        <v>126</v>
      </c>
    </row>
    <row r="70" spans="1:169" ht="72" x14ac:dyDescent="0.25">
      <c r="A70" s="142" t="s">
        <v>389</v>
      </c>
      <c r="B70" s="143">
        <v>0</v>
      </c>
      <c r="C70" s="143">
        <v>0</v>
      </c>
      <c r="D70" s="143">
        <v>0</v>
      </c>
      <c r="E70" s="143">
        <v>0</v>
      </c>
      <c r="F70" s="143">
        <v>0</v>
      </c>
      <c r="G70" s="143">
        <v>0</v>
      </c>
      <c r="H70" s="143">
        <v>0</v>
      </c>
      <c r="I70" s="143">
        <v>0</v>
      </c>
      <c r="J70" s="143">
        <v>0</v>
      </c>
      <c r="K70" s="143">
        <v>0</v>
      </c>
      <c r="L70" s="143">
        <v>0</v>
      </c>
      <c r="M70" s="143">
        <v>0</v>
      </c>
      <c r="N70" s="143">
        <v>0</v>
      </c>
      <c r="O70" s="143">
        <v>0</v>
      </c>
      <c r="P70" s="143">
        <v>0</v>
      </c>
      <c r="Q70" s="143">
        <v>0</v>
      </c>
      <c r="R70" s="143">
        <v>0</v>
      </c>
      <c r="S70" s="143">
        <v>0</v>
      </c>
      <c r="T70" s="143">
        <v>0</v>
      </c>
      <c r="U70" s="143">
        <v>0</v>
      </c>
      <c r="V70" s="143">
        <v>0</v>
      </c>
      <c r="W70" s="143">
        <v>0</v>
      </c>
      <c r="X70" s="143">
        <v>0</v>
      </c>
      <c r="Y70" s="143">
        <v>0</v>
      </c>
      <c r="Z70" s="143">
        <v>0</v>
      </c>
      <c r="AA70" s="143">
        <v>0</v>
      </c>
      <c r="AB70" s="143">
        <v>117</v>
      </c>
      <c r="AC70" s="143">
        <v>0</v>
      </c>
      <c r="AD70" s="143">
        <v>0</v>
      </c>
      <c r="AE70" s="143">
        <v>0</v>
      </c>
      <c r="AF70" s="143">
        <v>0</v>
      </c>
      <c r="AG70" s="143">
        <v>0</v>
      </c>
      <c r="AH70" s="143">
        <v>0</v>
      </c>
      <c r="AI70" s="143">
        <v>0</v>
      </c>
      <c r="AJ70" s="143">
        <v>0</v>
      </c>
      <c r="AK70" s="143">
        <v>0</v>
      </c>
      <c r="AL70" s="143">
        <v>0</v>
      </c>
      <c r="AM70" s="143">
        <v>0</v>
      </c>
      <c r="AN70" s="143">
        <v>0</v>
      </c>
      <c r="AO70" s="143">
        <v>0</v>
      </c>
      <c r="AP70" s="143">
        <v>0</v>
      </c>
      <c r="AQ70" s="143">
        <v>0</v>
      </c>
      <c r="AR70" s="143">
        <v>0</v>
      </c>
      <c r="AS70" s="143">
        <v>0</v>
      </c>
      <c r="AT70" s="143">
        <v>0</v>
      </c>
      <c r="AU70" s="143">
        <v>0</v>
      </c>
      <c r="AV70" s="143">
        <v>0</v>
      </c>
      <c r="AW70" s="143">
        <v>0</v>
      </c>
      <c r="AX70" s="143">
        <v>0</v>
      </c>
      <c r="AY70" s="143">
        <v>0</v>
      </c>
      <c r="AZ70" s="143">
        <v>0</v>
      </c>
      <c r="BA70" s="143">
        <v>0</v>
      </c>
      <c r="BB70" s="143">
        <v>0</v>
      </c>
      <c r="BC70" s="143">
        <v>0</v>
      </c>
      <c r="BD70" s="143">
        <v>0</v>
      </c>
      <c r="BE70" s="143">
        <v>0</v>
      </c>
      <c r="BF70" s="143">
        <v>0</v>
      </c>
      <c r="BG70" s="143">
        <v>0</v>
      </c>
      <c r="BH70" s="143">
        <v>0</v>
      </c>
      <c r="BI70" s="143">
        <v>0</v>
      </c>
      <c r="BJ70" s="143">
        <v>0</v>
      </c>
      <c r="BK70" s="143">
        <v>0</v>
      </c>
      <c r="BL70" s="143">
        <v>0</v>
      </c>
      <c r="BM70" s="143">
        <v>0</v>
      </c>
      <c r="BN70" s="143">
        <v>0</v>
      </c>
      <c r="BO70" s="143">
        <v>0</v>
      </c>
      <c r="BP70" s="143">
        <v>0</v>
      </c>
      <c r="BQ70" s="143">
        <v>0</v>
      </c>
      <c r="BR70" s="143">
        <v>0</v>
      </c>
      <c r="BS70" s="143">
        <v>0</v>
      </c>
      <c r="BT70" s="143">
        <v>0</v>
      </c>
      <c r="BU70" s="143">
        <v>0</v>
      </c>
      <c r="BV70" s="143">
        <v>0</v>
      </c>
      <c r="BW70" s="143">
        <v>0</v>
      </c>
      <c r="BX70" s="143">
        <v>0</v>
      </c>
      <c r="BY70" s="143">
        <v>0</v>
      </c>
      <c r="BZ70" s="143">
        <v>0</v>
      </c>
      <c r="CA70" s="143">
        <v>0</v>
      </c>
      <c r="CB70" s="143">
        <v>0</v>
      </c>
      <c r="CC70" s="143">
        <v>0</v>
      </c>
      <c r="CD70" s="143">
        <v>0</v>
      </c>
      <c r="CE70" s="143">
        <v>0</v>
      </c>
      <c r="CF70" s="143">
        <v>0</v>
      </c>
      <c r="CG70" s="143">
        <v>0</v>
      </c>
      <c r="CH70" s="143">
        <v>0</v>
      </c>
      <c r="CI70" s="143">
        <v>0</v>
      </c>
      <c r="CJ70" s="143">
        <v>0</v>
      </c>
      <c r="CK70" s="143">
        <v>0</v>
      </c>
      <c r="CL70" s="143">
        <v>0</v>
      </c>
      <c r="CM70" s="143">
        <v>0</v>
      </c>
      <c r="CN70" s="143">
        <v>0</v>
      </c>
      <c r="CO70" s="143">
        <v>0</v>
      </c>
      <c r="CP70" s="143">
        <v>0</v>
      </c>
      <c r="CQ70" s="143">
        <v>0</v>
      </c>
      <c r="CR70" s="143">
        <v>0</v>
      </c>
      <c r="CS70" s="143">
        <v>0</v>
      </c>
      <c r="CT70" s="143">
        <v>0</v>
      </c>
      <c r="CU70" s="143">
        <v>0</v>
      </c>
      <c r="CV70" s="143">
        <v>0</v>
      </c>
      <c r="CW70" s="143">
        <v>0</v>
      </c>
      <c r="CX70" s="143">
        <v>0</v>
      </c>
      <c r="CY70" s="143">
        <v>0</v>
      </c>
      <c r="CZ70" s="143">
        <v>0</v>
      </c>
      <c r="DA70" s="143">
        <v>0</v>
      </c>
      <c r="DB70" s="143">
        <v>0</v>
      </c>
      <c r="DC70" s="143">
        <v>0</v>
      </c>
      <c r="DD70" s="143">
        <v>0</v>
      </c>
      <c r="DE70" s="143">
        <v>0</v>
      </c>
      <c r="DF70" s="143">
        <v>0</v>
      </c>
      <c r="DG70" s="143">
        <v>0</v>
      </c>
      <c r="DH70" s="143">
        <v>0</v>
      </c>
      <c r="DI70" s="143">
        <v>0</v>
      </c>
      <c r="DJ70" s="143">
        <v>0</v>
      </c>
      <c r="DK70" s="143">
        <v>0</v>
      </c>
      <c r="DL70" s="143">
        <v>0</v>
      </c>
      <c r="DM70" s="143">
        <v>0</v>
      </c>
      <c r="DN70" s="143">
        <v>0</v>
      </c>
      <c r="DO70" s="143">
        <v>0</v>
      </c>
      <c r="DP70" s="143">
        <v>0</v>
      </c>
      <c r="DQ70" s="143">
        <v>0</v>
      </c>
      <c r="DR70" s="143">
        <v>0</v>
      </c>
      <c r="DS70" s="143">
        <v>0</v>
      </c>
      <c r="DT70" s="143">
        <v>0</v>
      </c>
      <c r="DU70" s="143">
        <v>0</v>
      </c>
      <c r="DV70" s="143">
        <v>0</v>
      </c>
      <c r="DW70" s="143">
        <v>0</v>
      </c>
      <c r="DX70" s="143">
        <v>0</v>
      </c>
      <c r="DY70" s="143">
        <v>0</v>
      </c>
      <c r="DZ70" s="143">
        <v>0</v>
      </c>
      <c r="EA70" s="143">
        <v>0</v>
      </c>
      <c r="EB70" s="143">
        <v>0</v>
      </c>
      <c r="EC70" s="143">
        <v>0</v>
      </c>
      <c r="ED70" s="143">
        <v>0</v>
      </c>
      <c r="EE70" s="143">
        <v>0</v>
      </c>
      <c r="EF70" s="143">
        <v>0</v>
      </c>
      <c r="EG70" s="143">
        <v>0</v>
      </c>
      <c r="EH70" s="143">
        <v>0</v>
      </c>
      <c r="EI70" s="143">
        <v>0</v>
      </c>
      <c r="EJ70" s="143">
        <v>0</v>
      </c>
      <c r="EK70" s="143">
        <v>0</v>
      </c>
      <c r="EL70" s="143">
        <v>0</v>
      </c>
      <c r="EM70" s="143">
        <v>0</v>
      </c>
      <c r="EN70" s="143">
        <v>0</v>
      </c>
      <c r="EO70" s="143">
        <v>0</v>
      </c>
      <c r="EP70" s="143">
        <v>0</v>
      </c>
      <c r="EQ70" s="143">
        <v>0</v>
      </c>
      <c r="ER70" s="143">
        <v>0</v>
      </c>
      <c r="ES70" s="143">
        <v>0</v>
      </c>
      <c r="ET70" s="143">
        <v>0</v>
      </c>
      <c r="EU70" s="143">
        <v>0</v>
      </c>
      <c r="EV70" s="143">
        <v>0</v>
      </c>
      <c r="EW70" s="143">
        <v>0</v>
      </c>
      <c r="EX70" s="143">
        <v>0</v>
      </c>
      <c r="EY70" s="143">
        <v>0</v>
      </c>
      <c r="EZ70" s="143">
        <v>0</v>
      </c>
      <c r="FA70" s="143">
        <v>0</v>
      </c>
      <c r="FB70" s="143">
        <v>0</v>
      </c>
      <c r="FC70" s="143">
        <v>0</v>
      </c>
      <c r="FD70" s="143">
        <v>0</v>
      </c>
      <c r="FE70" s="143">
        <v>0</v>
      </c>
      <c r="FF70" s="143">
        <v>0</v>
      </c>
      <c r="FG70" s="143">
        <v>0</v>
      </c>
      <c r="FH70" s="143">
        <v>0</v>
      </c>
      <c r="FI70" s="143">
        <v>0</v>
      </c>
      <c r="FJ70" s="143">
        <v>0</v>
      </c>
      <c r="FK70" s="143">
        <v>0</v>
      </c>
      <c r="FL70" s="143">
        <v>0</v>
      </c>
      <c r="FM70" s="144">
        <v>117</v>
      </c>
    </row>
    <row r="71" spans="1:169" ht="60" x14ac:dyDescent="0.25">
      <c r="A71" s="142" t="s">
        <v>390</v>
      </c>
      <c r="B71" s="143">
        <v>0</v>
      </c>
      <c r="C71" s="143">
        <v>0</v>
      </c>
      <c r="D71" s="143">
        <v>0</v>
      </c>
      <c r="E71" s="143">
        <v>0</v>
      </c>
      <c r="F71" s="143">
        <v>0</v>
      </c>
      <c r="G71" s="143">
        <v>0</v>
      </c>
      <c r="H71" s="143">
        <v>0</v>
      </c>
      <c r="I71" s="143">
        <v>0</v>
      </c>
      <c r="J71" s="143">
        <v>0</v>
      </c>
      <c r="K71" s="143">
        <v>0</v>
      </c>
      <c r="L71" s="143">
        <v>0</v>
      </c>
      <c r="M71" s="143">
        <v>0</v>
      </c>
      <c r="N71" s="143">
        <v>0</v>
      </c>
      <c r="O71" s="143">
        <v>0</v>
      </c>
      <c r="P71" s="143">
        <v>0</v>
      </c>
      <c r="Q71" s="143">
        <v>0</v>
      </c>
      <c r="R71" s="143">
        <v>0</v>
      </c>
      <c r="S71" s="143">
        <v>0</v>
      </c>
      <c r="T71" s="143">
        <v>0</v>
      </c>
      <c r="U71" s="143">
        <v>0</v>
      </c>
      <c r="V71" s="143">
        <v>0</v>
      </c>
      <c r="W71" s="143">
        <v>0</v>
      </c>
      <c r="X71" s="143">
        <v>0</v>
      </c>
      <c r="Y71" s="143">
        <v>0</v>
      </c>
      <c r="Z71" s="143">
        <v>0</v>
      </c>
      <c r="AA71" s="143">
        <v>0</v>
      </c>
      <c r="AB71" s="143">
        <v>0</v>
      </c>
      <c r="AC71" s="143">
        <v>61</v>
      </c>
      <c r="AD71" s="143">
        <v>0</v>
      </c>
      <c r="AE71" s="143">
        <v>0</v>
      </c>
      <c r="AF71" s="143">
        <v>0</v>
      </c>
      <c r="AG71" s="143">
        <v>0</v>
      </c>
      <c r="AH71" s="143">
        <v>0</v>
      </c>
      <c r="AI71" s="143">
        <v>0</v>
      </c>
      <c r="AJ71" s="143">
        <v>0</v>
      </c>
      <c r="AK71" s="143">
        <v>0</v>
      </c>
      <c r="AL71" s="143">
        <v>0</v>
      </c>
      <c r="AM71" s="143">
        <v>0</v>
      </c>
      <c r="AN71" s="143">
        <v>0</v>
      </c>
      <c r="AO71" s="143">
        <v>0</v>
      </c>
      <c r="AP71" s="143">
        <v>0</v>
      </c>
      <c r="AQ71" s="143">
        <v>0</v>
      </c>
      <c r="AR71" s="143">
        <v>0</v>
      </c>
      <c r="AS71" s="143">
        <v>0</v>
      </c>
      <c r="AT71" s="143">
        <v>0</v>
      </c>
      <c r="AU71" s="143">
        <v>0</v>
      </c>
      <c r="AV71" s="143">
        <v>0</v>
      </c>
      <c r="AW71" s="143">
        <v>0</v>
      </c>
      <c r="AX71" s="143">
        <v>0</v>
      </c>
      <c r="AY71" s="143">
        <v>0</v>
      </c>
      <c r="AZ71" s="143">
        <v>0</v>
      </c>
      <c r="BA71" s="143">
        <v>0</v>
      </c>
      <c r="BB71" s="143">
        <v>0</v>
      </c>
      <c r="BC71" s="143">
        <v>0</v>
      </c>
      <c r="BD71" s="143">
        <v>0</v>
      </c>
      <c r="BE71" s="143">
        <v>0</v>
      </c>
      <c r="BF71" s="143">
        <v>0</v>
      </c>
      <c r="BG71" s="143">
        <v>0</v>
      </c>
      <c r="BH71" s="143">
        <v>0</v>
      </c>
      <c r="BI71" s="143">
        <v>0</v>
      </c>
      <c r="BJ71" s="143">
        <v>0</v>
      </c>
      <c r="BK71" s="143">
        <v>0</v>
      </c>
      <c r="BL71" s="143">
        <v>0</v>
      </c>
      <c r="BM71" s="143">
        <v>0</v>
      </c>
      <c r="BN71" s="143">
        <v>0</v>
      </c>
      <c r="BO71" s="143">
        <v>0</v>
      </c>
      <c r="BP71" s="143">
        <v>0</v>
      </c>
      <c r="BQ71" s="143">
        <v>0</v>
      </c>
      <c r="BR71" s="143">
        <v>0</v>
      </c>
      <c r="BS71" s="143">
        <v>0</v>
      </c>
      <c r="BT71" s="143">
        <v>0</v>
      </c>
      <c r="BU71" s="143">
        <v>0</v>
      </c>
      <c r="BV71" s="143">
        <v>0</v>
      </c>
      <c r="BW71" s="143">
        <v>0</v>
      </c>
      <c r="BX71" s="143">
        <v>0</v>
      </c>
      <c r="BY71" s="143">
        <v>0</v>
      </c>
      <c r="BZ71" s="143">
        <v>0</v>
      </c>
      <c r="CA71" s="143">
        <v>0</v>
      </c>
      <c r="CB71" s="143">
        <v>0</v>
      </c>
      <c r="CC71" s="143">
        <v>0</v>
      </c>
      <c r="CD71" s="143">
        <v>0</v>
      </c>
      <c r="CE71" s="143">
        <v>0</v>
      </c>
      <c r="CF71" s="143">
        <v>0</v>
      </c>
      <c r="CG71" s="143">
        <v>0</v>
      </c>
      <c r="CH71" s="143">
        <v>0</v>
      </c>
      <c r="CI71" s="143">
        <v>0</v>
      </c>
      <c r="CJ71" s="143">
        <v>0</v>
      </c>
      <c r="CK71" s="143">
        <v>0</v>
      </c>
      <c r="CL71" s="143">
        <v>0</v>
      </c>
      <c r="CM71" s="143">
        <v>0</v>
      </c>
      <c r="CN71" s="143">
        <v>0</v>
      </c>
      <c r="CO71" s="143">
        <v>0</v>
      </c>
      <c r="CP71" s="143">
        <v>0</v>
      </c>
      <c r="CQ71" s="143">
        <v>0</v>
      </c>
      <c r="CR71" s="143">
        <v>0</v>
      </c>
      <c r="CS71" s="143">
        <v>0</v>
      </c>
      <c r="CT71" s="143">
        <v>0</v>
      </c>
      <c r="CU71" s="143">
        <v>0</v>
      </c>
      <c r="CV71" s="143">
        <v>0</v>
      </c>
      <c r="CW71" s="143">
        <v>0</v>
      </c>
      <c r="CX71" s="143">
        <v>0</v>
      </c>
      <c r="CY71" s="143">
        <v>0</v>
      </c>
      <c r="CZ71" s="143">
        <v>0</v>
      </c>
      <c r="DA71" s="143">
        <v>0</v>
      </c>
      <c r="DB71" s="143">
        <v>0</v>
      </c>
      <c r="DC71" s="143">
        <v>0</v>
      </c>
      <c r="DD71" s="143">
        <v>0</v>
      </c>
      <c r="DE71" s="143">
        <v>0</v>
      </c>
      <c r="DF71" s="143">
        <v>0</v>
      </c>
      <c r="DG71" s="143">
        <v>0</v>
      </c>
      <c r="DH71" s="143">
        <v>0</v>
      </c>
      <c r="DI71" s="143">
        <v>0</v>
      </c>
      <c r="DJ71" s="143">
        <v>0</v>
      </c>
      <c r="DK71" s="143">
        <v>0</v>
      </c>
      <c r="DL71" s="143">
        <v>0</v>
      </c>
      <c r="DM71" s="143">
        <v>0</v>
      </c>
      <c r="DN71" s="143">
        <v>0</v>
      </c>
      <c r="DO71" s="143">
        <v>0</v>
      </c>
      <c r="DP71" s="143">
        <v>0</v>
      </c>
      <c r="DQ71" s="143">
        <v>0</v>
      </c>
      <c r="DR71" s="143">
        <v>0</v>
      </c>
      <c r="DS71" s="143">
        <v>0</v>
      </c>
      <c r="DT71" s="143">
        <v>0</v>
      </c>
      <c r="DU71" s="143">
        <v>0</v>
      </c>
      <c r="DV71" s="143">
        <v>0</v>
      </c>
      <c r="DW71" s="143">
        <v>0</v>
      </c>
      <c r="DX71" s="143">
        <v>0</v>
      </c>
      <c r="DY71" s="143">
        <v>0</v>
      </c>
      <c r="DZ71" s="143">
        <v>0</v>
      </c>
      <c r="EA71" s="143">
        <v>0</v>
      </c>
      <c r="EB71" s="143">
        <v>0</v>
      </c>
      <c r="EC71" s="143">
        <v>0</v>
      </c>
      <c r="ED71" s="143">
        <v>0</v>
      </c>
      <c r="EE71" s="143">
        <v>0</v>
      </c>
      <c r="EF71" s="143">
        <v>0</v>
      </c>
      <c r="EG71" s="143">
        <v>0</v>
      </c>
      <c r="EH71" s="143">
        <v>0</v>
      </c>
      <c r="EI71" s="143">
        <v>0</v>
      </c>
      <c r="EJ71" s="143">
        <v>0</v>
      </c>
      <c r="EK71" s="143">
        <v>0</v>
      </c>
      <c r="EL71" s="143">
        <v>0</v>
      </c>
      <c r="EM71" s="143">
        <v>0</v>
      </c>
      <c r="EN71" s="143">
        <v>0</v>
      </c>
      <c r="EO71" s="143">
        <v>0</v>
      </c>
      <c r="EP71" s="143">
        <v>0</v>
      </c>
      <c r="EQ71" s="143">
        <v>0</v>
      </c>
      <c r="ER71" s="143">
        <v>0</v>
      </c>
      <c r="ES71" s="143">
        <v>0</v>
      </c>
      <c r="ET71" s="143">
        <v>0</v>
      </c>
      <c r="EU71" s="143">
        <v>0</v>
      </c>
      <c r="EV71" s="143">
        <v>0</v>
      </c>
      <c r="EW71" s="143">
        <v>0</v>
      </c>
      <c r="EX71" s="143">
        <v>0</v>
      </c>
      <c r="EY71" s="143">
        <v>0</v>
      </c>
      <c r="EZ71" s="143">
        <v>0</v>
      </c>
      <c r="FA71" s="143">
        <v>0</v>
      </c>
      <c r="FB71" s="143">
        <v>0</v>
      </c>
      <c r="FC71" s="143">
        <v>0</v>
      </c>
      <c r="FD71" s="143">
        <v>0</v>
      </c>
      <c r="FE71" s="143">
        <v>0</v>
      </c>
      <c r="FF71" s="143">
        <v>0</v>
      </c>
      <c r="FG71" s="143">
        <v>0</v>
      </c>
      <c r="FH71" s="143">
        <v>0</v>
      </c>
      <c r="FI71" s="143">
        <v>0</v>
      </c>
      <c r="FJ71" s="143">
        <v>0</v>
      </c>
      <c r="FK71" s="143">
        <v>0</v>
      </c>
      <c r="FL71" s="143">
        <v>0</v>
      </c>
      <c r="FM71" s="144">
        <v>61</v>
      </c>
    </row>
    <row r="72" spans="1:169" ht="60" x14ac:dyDescent="0.25">
      <c r="A72" s="142" t="s">
        <v>391</v>
      </c>
      <c r="B72" s="143">
        <v>0</v>
      </c>
      <c r="C72" s="143">
        <v>0</v>
      </c>
      <c r="D72" s="143">
        <v>0</v>
      </c>
      <c r="E72" s="143">
        <v>0</v>
      </c>
      <c r="F72" s="143">
        <v>0</v>
      </c>
      <c r="G72" s="143">
        <v>0</v>
      </c>
      <c r="H72" s="143">
        <v>0</v>
      </c>
      <c r="I72" s="143">
        <v>0</v>
      </c>
      <c r="J72" s="143">
        <v>0</v>
      </c>
      <c r="K72" s="143">
        <v>0</v>
      </c>
      <c r="L72" s="143">
        <v>0</v>
      </c>
      <c r="M72" s="143">
        <v>0</v>
      </c>
      <c r="N72" s="143">
        <v>0</v>
      </c>
      <c r="O72" s="143">
        <v>0</v>
      </c>
      <c r="P72" s="143">
        <v>0</v>
      </c>
      <c r="Q72" s="143">
        <v>0</v>
      </c>
      <c r="R72" s="143">
        <v>0</v>
      </c>
      <c r="S72" s="143">
        <v>0</v>
      </c>
      <c r="T72" s="143">
        <v>0</v>
      </c>
      <c r="U72" s="143">
        <v>0</v>
      </c>
      <c r="V72" s="143">
        <v>0</v>
      </c>
      <c r="W72" s="143">
        <v>0</v>
      </c>
      <c r="X72" s="143">
        <v>0</v>
      </c>
      <c r="Y72" s="143">
        <v>0</v>
      </c>
      <c r="Z72" s="143">
        <v>0</v>
      </c>
      <c r="AA72" s="143">
        <v>0</v>
      </c>
      <c r="AB72" s="143">
        <v>0</v>
      </c>
      <c r="AC72" s="143">
        <v>0</v>
      </c>
      <c r="AD72" s="143">
        <v>149</v>
      </c>
      <c r="AE72" s="143">
        <v>0</v>
      </c>
      <c r="AF72" s="143">
        <v>0</v>
      </c>
      <c r="AG72" s="143">
        <v>0</v>
      </c>
      <c r="AH72" s="143">
        <v>0</v>
      </c>
      <c r="AI72" s="143">
        <v>0</v>
      </c>
      <c r="AJ72" s="143">
        <v>0</v>
      </c>
      <c r="AK72" s="143">
        <v>0</v>
      </c>
      <c r="AL72" s="143">
        <v>0</v>
      </c>
      <c r="AM72" s="143">
        <v>0</v>
      </c>
      <c r="AN72" s="143">
        <v>0</v>
      </c>
      <c r="AO72" s="143">
        <v>0</v>
      </c>
      <c r="AP72" s="143">
        <v>0</v>
      </c>
      <c r="AQ72" s="143">
        <v>0</v>
      </c>
      <c r="AR72" s="143">
        <v>0</v>
      </c>
      <c r="AS72" s="143">
        <v>0</v>
      </c>
      <c r="AT72" s="143">
        <v>0</v>
      </c>
      <c r="AU72" s="143">
        <v>0</v>
      </c>
      <c r="AV72" s="143">
        <v>0</v>
      </c>
      <c r="AW72" s="143">
        <v>0</v>
      </c>
      <c r="AX72" s="143">
        <v>0</v>
      </c>
      <c r="AY72" s="143">
        <v>0</v>
      </c>
      <c r="AZ72" s="143">
        <v>0</v>
      </c>
      <c r="BA72" s="143">
        <v>0</v>
      </c>
      <c r="BB72" s="143">
        <v>0</v>
      </c>
      <c r="BC72" s="143">
        <v>0</v>
      </c>
      <c r="BD72" s="143">
        <v>0</v>
      </c>
      <c r="BE72" s="143">
        <v>0</v>
      </c>
      <c r="BF72" s="143">
        <v>0</v>
      </c>
      <c r="BG72" s="143">
        <v>0</v>
      </c>
      <c r="BH72" s="143">
        <v>0</v>
      </c>
      <c r="BI72" s="143">
        <v>0</v>
      </c>
      <c r="BJ72" s="143">
        <v>0</v>
      </c>
      <c r="BK72" s="143">
        <v>0</v>
      </c>
      <c r="BL72" s="143">
        <v>0</v>
      </c>
      <c r="BM72" s="143">
        <v>0</v>
      </c>
      <c r="BN72" s="143">
        <v>0</v>
      </c>
      <c r="BO72" s="143">
        <v>0</v>
      </c>
      <c r="BP72" s="143">
        <v>0</v>
      </c>
      <c r="BQ72" s="143">
        <v>0</v>
      </c>
      <c r="BR72" s="143">
        <v>0</v>
      </c>
      <c r="BS72" s="143">
        <v>0</v>
      </c>
      <c r="BT72" s="143">
        <v>0</v>
      </c>
      <c r="BU72" s="143">
        <v>0</v>
      </c>
      <c r="BV72" s="143">
        <v>0</v>
      </c>
      <c r="BW72" s="143">
        <v>0</v>
      </c>
      <c r="BX72" s="143">
        <v>0</v>
      </c>
      <c r="BY72" s="143">
        <v>0</v>
      </c>
      <c r="BZ72" s="143">
        <v>0</v>
      </c>
      <c r="CA72" s="143">
        <v>0</v>
      </c>
      <c r="CB72" s="143">
        <v>0</v>
      </c>
      <c r="CC72" s="143">
        <v>0</v>
      </c>
      <c r="CD72" s="143">
        <v>0</v>
      </c>
      <c r="CE72" s="143">
        <v>0</v>
      </c>
      <c r="CF72" s="143">
        <v>0</v>
      </c>
      <c r="CG72" s="143">
        <v>0</v>
      </c>
      <c r="CH72" s="143">
        <v>0</v>
      </c>
      <c r="CI72" s="143">
        <v>0</v>
      </c>
      <c r="CJ72" s="143">
        <v>0</v>
      </c>
      <c r="CK72" s="143">
        <v>0</v>
      </c>
      <c r="CL72" s="143">
        <v>0</v>
      </c>
      <c r="CM72" s="143">
        <v>0</v>
      </c>
      <c r="CN72" s="143">
        <v>0</v>
      </c>
      <c r="CO72" s="143">
        <v>0</v>
      </c>
      <c r="CP72" s="143">
        <v>0</v>
      </c>
      <c r="CQ72" s="143">
        <v>0</v>
      </c>
      <c r="CR72" s="143">
        <v>0</v>
      </c>
      <c r="CS72" s="143">
        <v>0</v>
      </c>
      <c r="CT72" s="143">
        <v>0</v>
      </c>
      <c r="CU72" s="143">
        <v>0</v>
      </c>
      <c r="CV72" s="143">
        <v>0</v>
      </c>
      <c r="CW72" s="143">
        <v>0</v>
      </c>
      <c r="CX72" s="143">
        <v>0</v>
      </c>
      <c r="CY72" s="143">
        <v>0</v>
      </c>
      <c r="CZ72" s="143">
        <v>0</v>
      </c>
      <c r="DA72" s="143">
        <v>0</v>
      </c>
      <c r="DB72" s="143">
        <v>0</v>
      </c>
      <c r="DC72" s="143">
        <v>0</v>
      </c>
      <c r="DD72" s="143">
        <v>0</v>
      </c>
      <c r="DE72" s="143">
        <v>0</v>
      </c>
      <c r="DF72" s="143">
        <v>0</v>
      </c>
      <c r="DG72" s="143">
        <v>0</v>
      </c>
      <c r="DH72" s="143">
        <v>0</v>
      </c>
      <c r="DI72" s="143">
        <v>0</v>
      </c>
      <c r="DJ72" s="143">
        <v>0</v>
      </c>
      <c r="DK72" s="143">
        <v>0</v>
      </c>
      <c r="DL72" s="143">
        <v>0</v>
      </c>
      <c r="DM72" s="143">
        <v>0</v>
      </c>
      <c r="DN72" s="143">
        <v>0</v>
      </c>
      <c r="DO72" s="143">
        <v>0</v>
      </c>
      <c r="DP72" s="143">
        <v>0</v>
      </c>
      <c r="DQ72" s="143">
        <v>0</v>
      </c>
      <c r="DR72" s="143">
        <v>0</v>
      </c>
      <c r="DS72" s="143">
        <v>0</v>
      </c>
      <c r="DT72" s="143">
        <v>0</v>
      </c>
      <c r="DU72" s="143">
        <v>0</v>
      </c>
      <c r="DV72" s="143">
        <v>0</v>
      </c>
      <c r="DW72" s="143">
        <v>0</v>
      </c>
      <c r="DX72" s="143">
        <v>0</v>
      </c>
      <c r="DY72" s="143">
        <v>0</v>
      </c>
      <c r="DZ72" s="143">
        <v>0</v>
      </c>
      <c r="EA72" s="143">
        <v>0</v>
      </c>
      <c r="EB72" s="143">
        <v>0</v>
      </c>
      <c r="EC72" s="143">
        <v>0</v>
      </c>
      <c r="ED72" s="143">
        <v>0</v>
      </c>
      <c r="EE72" s="143">
        <v>0</v>
      </c>
      <c r="EF72" s="143">
        <v>0</v>
      </c>
      <c r="EG72" s="143">
        <v>0</v>
      </c>
      <c r="EH72" s="143">
        <v>0</v>
      </c>
      <c r="EI72" s="143">
        <v>0</v>
      </c>
      <c r="EJ72" s="143">
        <v>0</v>
      </c>
      <c r="EK72" s="143">
        <v>0</v>
      </c>
      <c r="EL72" s="143">
        <v>0</v>
      </c>
      <c r="EM72" s="143">
        <v>0</v>
      </c>
      <c r="EN72" s="143">
        <v>0</v>
      </c>
      <c r="EO72" s="143">
        <v>0</v>
      </c>
      <c r="EP72" s="143">
        <v>0</v>
      </c>
      <c r="EQ72" s="143">
        <v>0</v>
      </c>
      <c r="ER72" s="143">
        <v>0</v>
      </c>
      <c r="ES72" s="143">
        <v>0</v>
      </c>
      <c r="ET72" s="143">
        <v>0</v>
      </c>
      <c r="EU72" s="143">
        <v>0</v>
      </c>
      <c r="EV72" s="143">
        <v>0</v>
      </c>
      <c r="EW72" s="143">
        <v>0</v>
      </c>
      <c r="EX72" s="143">
        <v>0</v>
      </c>
      <c r="EY72" s="143">
        <v>0</v>
      </c>
      <c r="EZ72" s="143">
        <v>0</v>
      </c>
      <c r="FA72" s="143">
        <v>0</v>
      </c>
      <c r="FB72" s="143">
        <v>0</v>
      </c>
      <c r="FC72" s="143">
        <v>0</v>
      </c>
      <c r="FD72" s="143">
        <v>0</v>
      </c>
      <c r="FE72" s="143">
        <v>0</v>
      </c>
      <c r="FF72" s="143">
        <v>0</v>
      </c>
      <c r="FG72" s="143">
        <v>0</v>
      </c>
      <c r="FH72" s="143">
        <v>0</v>
      </c>
      <c r="FI72" s="143">
        <v>0</v>
      </c>
      <c r="FJ72" s="143">
        <v>0</v>
      </c>
      <c r="FK72" s="143">
        <v>0</v>
      </c>
      <c r="FL72" s="143">
        <v>0</v>
      </c>
      <c r="FM72" s="144">
        <v>149</v>
      </c>
    </row>
    <row r="73" spans="1:169" ht="60" x14ac:dyDescent="0.25">
      <c r="A73" s="142" t="s">
        <v>392</v>
      </c>
      <c r="B73" s="143">
        <v>0</v>
      </c>
      <c r="C73" s="143">
        <v>0</v>
      </c>
      <c r="D73" s="143">
        <v>0</v>
      </c>
      <c r="E73" s="143">
        <v>0</v>
      </c>
      <c r="F73" s="143">
        <v>0</v>
      </c>
      <c r="G73" s="143">
        <v>0</v>
      </c>
      <c r="H73" s="143">
        <v>0</v>
      </c>
      <c r="I73" s="143">
        <v>0</v>
      </c>
      <c r="J73" s="143">
        <v>0</v>
      </c>
      <c r="K73" s="143">
        <v>0</v>
      </c>
      <c r="L73" s="143">
        <v>0</v>
      </c>
      <c r="M73" s="143">
        <v>0</v>
      </c>
      <c r="N73" s="143">
        <v>0</v>
      </c>
      <c r="O73" s="143">
        <v>0</v>
      </c>
      <c r="P73" s="143">
        <v>0</v>
      </c>
      <c r="Q73" s="143">
        <v>0</v>
      </c>
      <c r="R73" s="143">
        <v>0</v>
      </c>
      <c r="S73" s="143">
        <v>0</v>
      </c>
      <c r="T73" s="143">
        <v>0</v>
      </c>
      <c r="U73" s="143">
        <v>0</v>
      </c>
      <c r="V73" s="143">
        <v>0</v>
      </c>
      <c r="W73" s="143">
        <v>0</v>
      </c>
      <c r="X73" s="143">
        <v>0</v>
      </c>
      <c r="Y73" s="143">
        <v>0</v>
      </c>
      <c r="Z73" s="143">
        <v>0</v>
      </c>
      <c r="AA73" s="143">
        <v>0</v>
      </c>
      <c r="AB73" s="143">
        <v>0</v>
      </c>
      <c r="AC73" s="143">
        <v>0</v>
      </c>
      <c r="AD73" s="143">
        <v>0</v>
      </c>
      <c r="AE73" s="143">
        <v>68</v>
      </c>
      <c r="AF73" s="143">
        <v>0</v>
      </c>
      <c r="AG73" s="143">
        <v>0</v>
      </c>
      <c r="AH73" s="143">
        <v>0</v>
      </c>
      <c r="AI73" s="143">
        <v>0</v>
      </c>
      <c r="AJ73" s="143">
        <v>0</v>
      </c>
      <c r="AK73" s="143">
        <v>0</v>
      </c>
      <c r="AL73" s="143">
        <v>0</v>
      </c>
      <c r="AM73" s="143">
        <v>0</v>
      </c>
      <c r="AN73" s="143">
        <v>0</v>
      </c>
      <c r="AO73" s="143">
        <v>0</v>
      </c>
      <c r="AP73" s="143">
        <v>0</v>
      </c>
      <c r="AQ73" s="143">
        <v>0</v>
      </c>
      <c r="AR73" s="143">
        <v>0</v>
      </c>
      <c r="AS73" s="143">
        <v>0</v>
      </c>
      <c r="AT73" s="143">
        <v>0</v>
      </c>
      <c r="AU73" s="143">
        <v>0</v>
      </c>
      <c r="AV73" s="143">
        <v>0</v>
      </c>
      <c r="AW73" s="143">
        <v>0</v>
      </c>
      <c r="AX73" s="143">
        <v>0</v>
      </c>
      <c r="AY73" s="143">
        <v>0</v>
      </c>
      <c r="AZ73" s="143">
        <v>0</v>
      </c>
      <c r="BA73" s="143">
        <v>0</v>
      </c>
      <c r="BB73" s="143">
        <v>0</v>
      </c>
      <c r="BC73" s="143">
        <v>0</v>
      </c>
      <c r="BD73" s="143">
        <v>0</v>
      </c>
      <c r="BE73" s="143">
        <v>0</v>
      </c>
      <c r="BF73" s="143">
        <v>0</v>
      </c>
      <c r="BG73" s="143">
        <v>0</v>
      </c>
      <c r="BH73" s="143">
        <v>0</v>
      </c>
      <c r="BI73" s="143">
        <v>0</v>
      </c>
      <c r="BJ73" s="143">
        <v>0</v>
      </c>
      <c r="BK73" s="143">
        <v>0</v>
      </c>
      <c r="BL73" s="143">
        <v>0</v>
      </c>
      <c r="BM73" s="143">
        <v>0</v>
      </c>
      <c r="BN73" s="143">
        <v>0</v>
      </c>
      <c r="BO73" s="143">
        <v>0</v>
      </c>
      <c r="BP73" s="143">
        <v>0</v>
      </c>
      <c r="BQ73" s="143">
        <v>0</v>
      </c>
      <c r="BR73" s="143">
        <v>0</v>
      </c>
      <c r="BS73" s="143">
        <v>0</v>
      </c>
      <c r="BT73" s="143">
        <v>0</v>
      </c>
      <c r="BU73" s="143">
        <v>0</v>
      </c>
      <c r="BV73" s="143">
        <v>0</v>
      </c>
      <c r="BW73" s="143">
        <v>0</v>
      </c>
      <c r="BX73" s="143">
        <v>0</v>
      </c>
      <c r="BY73" s="143">
        <v>0</v>
      </c>
      <c r="BZ73" s="143">
        <v>0</v>
      </c>
      <c r="CA73" s="143">
        <v>0</v>
      </c>
      <c r="CB73" s="143">
        <v>0</v>
      </c>
      <c r="CC73" s="143">
        <v>0</v>
      </c>
      <c r="CD73" s="143">
        <v>0</v>
      </c>
      <c r="CE73" s="143">
        <v>0</v>
      </c>
      <c r="CF73" s="143">
        <v>0</v>
      </c>
      <c r="CG73" s="143">
        <v>0</v>
      </c>
      <c r="CH73" s="143">
        <v>0</v>
      </c>
      <c r="CI73" s="143">
        <v>0</v>
      </c>
      <c r="CJ73" s="143">
        <v>0</v>
      </c>
      <c r="CK73" s="143">
        <v>0</v>
      </c>
      <c r="CL73" s="143">
        <v>0</v>
      </c>
      <c r="CM73" s="143">
        <v>0</v>
      </c>
      <c r="CN73" s="143">
        <v>0</v>
      </c>
      <c r="CO73" s="143">
        <v>0</v>
      </c>
      <c r="CP73" s="143">
        <v>0</v>
      </c>
      <c r="CQ73" s="143">
        <v>0</v>
      </c>
      <c r="CR73" s="143">
        <v>0</v>
      </c>
      <c r="CS73" s="143">
        <v>0</v>
      </c>
      <c r="CT73" s="143">
        <v>0</v>
      </c>
      <c r="CU73" s="143">
        <v>0</v>
      </c>
      <c r="CV73" s="143">
        <v>0</v>
      </c>
      <c r="CW73" s="143">
        <v>0</v>
      </c>
      <c r="CX73" s="143">
        <v>0</v>
      </c>
      <c r="CY73" s="143">
        <v>0</v>
      </c>
      <c r="CZ73" s="143">
        <v>0</v>
      </c>
      <c r="DA73" s="143">
        <v>0</v>
      </c>
      <c r="DB73" s="143">
        <v>0</v>
      </c>
      <c r="DC73" s="143">
        <v>0</v>
      </c>
      <c r="DD73" s="143">
        <v>0</v>
      </c>
      <c r="DE73" s="143">
        <v>0</v>
      </c>
      <c r="DF73" s="143">
        <v>0</v>
      </c>
      <c r="DG73" s="143">
        <v>0</v>
      </c>
      <c r="DH73" s="143">
        <v>0</v>
      </c>
      <c r="DI73" s="143">
        <v>0</v>
      </c>
      <c r="DJ73" s="143">
        <v>0</v>
      </c>
      <c r="DK73" s="143">
        <v>0</v>
      </c>
      <c r="DL73" s="143">
        <v>0</v>
      </c>
      <c r="DM73" s="143">
        <v>0</v>
      </c>
      <c r="DN73" s="143">
        <v>0</v>
      </c>
      <c r="DO73" s="143">
        <v>0</v>
      </c>
      <c r="DP73" s="143">
        <v>0</v>
      </c>
      <c r="DQ73" s="143">
        <v>0</v>
      </c>
      <c r="DR73" s="143">
        <v>0</v>
      </c>
      <c r="DS73" s="143">
        <v>0</v>
      </c>
      <c r="DT73" s="143">
        <v>0</v>
      </c>
      <c r="DU73" s="143">
        <v>0</v>
      </c>
      <c r="DV73" s="143">
        <v>0</v>
      </c>
      <c r="DW73" s="143">
        <v>0</v>
      </c>
      <c r="DX73" s="143">
        <v>0</v>
      </c>
      <c r="DY73" s="143">
        <v>0</v>
      </c>
      <c r="DZ73" s="143">
        <v>0</v>
      </c>
      <c r="EA73" s="143">
        <v>0</v>
      </c>
      <c r="EB73" s="143">
        <v>0</v>
      </c>
      <c r="EC73" s="143">
        <v>0</v>
      </c>
      <c r="ED73" s="143">
        <v>0</v>
      </c>
      <c r="EE73" s="143">
        <v>0</v>
      </c>
      <c r="EF73" s="143">
        <v>0</v>
      </c>
      <c r="EG73" s="143">
        <v>0</v>
      </c>
      <c r="EH73" s="143">
        <v>0</v>
      </c>
      <c r="EI73" s="143">
        <v>0</v>
      </c>
      <c r="EJ73" s="143">
        <v>0</v>
      </c>
      <c r="EK73" s="143">
        <v>0</v>
      </c>
      <c r="EL73" s="143">
        <v>0</v>
      </c>
      <c r="EM73" s="143">
        <v>0</v>
      </c>
      <c r="EN73" s="143">
        <v>0</v>
      </c>
      <c r="EO73" s="143">
        <v>0</v>
      </c>
      <c r="EP73" s="143">
        <v>0</v>
      </c>
      <c r="EQ73" s="143">
        <v>0</v>
      </c>
      <c r="ER73" s="143">
        <v>0</v>
      </c>
      <c r="ES73" s="143">
        <v>0</v>
      </c>
      <c r="ET73" s="143">
        <v>0</v>
      </c>
      <c r="EU73" s="143">
        <v>0</v>
      </c>
      <c r="EV73" s="143">
        <v>0</v>
      </c>
      <c r="EW73" s="143">
        <v>0</v>
      </c>
      <c r="EX73" s="143">
        <v>0</v>
      </c>
      <c r="EY73" s="143">
        <v>0</v>
      </c>
      <c r="EZ73" s="143">
        <v>0</v>
      </c>
      <c r="FA73" s="143">
        <v>0</v>
      </c>
      <c r="FB73" s="143">
        <v>0</v>
      </c>
      <c r="FC73" s="143">
        <v>0</v>
      </c>
      <c r="FD73" s="143">
        <v>0</v>
      </c>
      <c r="FE73" s="143">
        <v>0</v>
      </c>
      <c r="FF73" s="143">
        <v>0</v>
      </c>
      <c r="FG73" s="143">
        <v>0</v>
      </c>
      <c r="FH73" s="143">
        <v>0</v>
      </c>
      <c r="FI73" s="143">
        <v>0</v>
      </c>
      <c r="FJ73" s="143">
        <v>0</v>
      </c>
      <c r="FK73" s="143">
        <v>0</v>
      </c>
      <c r="FL73" s="143">
        <v>0</v>
      </c>
      <c r="FM73" s="144">
        <v>68</v>
      </c>
    </row>
    <row r="74" spans="1:169" ht="60" x14ac:dyDescent="0.25">
      <c r="A74" s="142" t="s">
        <v>393</v>
      </c>
      <c r="B74" s="143">
        <v>0</v>
      </c>
      <c r="C74" s="143">
        <v>0</v>
      </c>
      <c r="D74" s="143">
        <v>0</v>
      </c>
      <c r="E74" s="143">
        <v>0</v>
      </c>
      <c r="F74" s="143">
        <v>0</v>
      </c>
      <c r="G74" s="143">
        <v>0</v>
      </c>
      <c r="H74" s="143">
        <v>0</v>
      </c>
      <c r="I74" s="143">
        <v>0</v>
      </c>
      <c r="J74" s="143">
        <v>0</v>
      </c>
      <c r="K74" s="143">
        <v>0</v>
      </c>
      <c r="L74" s="143">
        <v>0</v>
      </c>
      <c r="M74" s="143">
        <v>0</v>
      </c>
      <c r="N74" s="143">
        <v>0</v>
      </c>
      <c r="O74" s="143">
        <v>0</v>
      </c>
      <c r="P74" s="143">
        <v>0</v>
      </c>
      <c r="Q74" s="143">
        <v>0</v>
      </c>
      <c r="R74" s="143">
        <v>0</v>
      </c>
      <c r="S74" s="143">
        <v>0</v>
      </c>
      <c r="T74" s="143">
        <v>0</v>
      </c>
      <c r="U74" s="143">
        <v>0</v>
      </c>
      <c r="V74" s="143">
        <v>0</v>
      </c>
      <c r="W74" s="143">
        <v>0</v>
      </c>
      <c r="X74" s="143">
        <v>0</v>
      </c>
      <c r="Y74" s="143">
        <v>0</v>
      </c>
      <c r="Z74" s="143">
        <v>0</v>
      </c>
      <c r="AA74" s="143">
        <v>0</v>
      </c>
      <c r="AB74" s="143">
        <v>0</v>
      </c>
      <c r="AC74" s="143">
        <v>0</v>
      </c>
      <c r="AD74" s="143">
        <v>0</v>
      </c>
      <c r="AE74" s="143">
        <v>0</v>
      </c>
      <c r="AF74" s="143">
        <v>207</v>
      </c>
      <c r="AG74" s="143">
        <v>0</v>
      </c>
      <c r="AH74" s="143">
        <v>0</v>
      </c>
      <c r="AI74" s="143">
        <v>0</v>
      </c>
      <c r="AJ74" s="143">
        <v>0</v>
      </c>
      <c r="AK74" s="143">
        <v>0</v>
      </c>
      <c r="AL74" s="143">
        <v>0</v>
      </c>
      <c r="AM74" s="143">
        <v>0</v>
      </c>
      <c r="AN74" s="143">
        <v>0</v>
      </c>
      <c r="AO74" s="143">
        <v>0</v>
      </c>
      <c r="AP74" s="143">
        <v>0</v>
      </c>
      <c r="AQ74" s="143">
        <v>0</v>
      </c>
      <c r="AR74" s="143">
        <v>0</v>
      </c>
      <c r="AS74" s="143">
        <v>0</v>
      </c>
      <c r="AT74" s="143">
        <v>0</v>
      </c>
      <c r="AU74" s="143">
        <v>0</v>
      </c>
      <c r="AV74" s="143">
        <v>0</v>
      </c>
      <c r="AW74" s="143">
        <v>0</v>
      </c>
      <c r="AX74" s="143">
        <v>0</v>
      </c>
      <c r="AY74" s="143">
        <v>0</v>
      </c>
      <c r="AZ74" s="143">
        <v>0</v>
      </c>
      <c r="BA74" s="143">
        <v>0</v>
      </c>
      <c r="BB74" s="143">
        <v>0</v>
      </c>
      <c r="BC74" s="143">
        <v>0</v>
      </c>
      <c r="BD74" s="143">
        <v>0</v>
      </c>
      <c r="BE74" s="143">
        <v>0</v>
      </c>
      <c r="BF74" s="143">
        <v>0</v>
      </c>
      <c r="BG74" s="143">
        <v>0</v>
      </c>
      <c r="BH74" s="143">
        <v>0</v>
      </c>
      <c r="BI74" s="143">
        <v>0</v>
      </c>
      <c r="BJ74" s="143">
        <v>0</v>
      </c>
      <c r="BK74" s="143">
        <v>0</v>
      </c>
      <c r="BL74" s="143">
        <v>0</v>
      </c>
      <c r="BM74" s="143">
        <v>0</v>
      </c>
      <c r="BN74" s="143">
        <v>0</v>
      </c>
      <c r="BO74" s="143">
        <v>0</v>
      </c>
      <c r="BP74" s="143">
        <v>0</v>
      </c>
      <c r="BQ74" s="143">
        <v>0</v>
      </c>
      <c r="BR74" s="143">
        <v>0</v>
      </c>
      <c r="BS74" s="143">
        <v>0</v>
      </c>
      <c r="BT74" s="143">
        <v>0</v>
      </c>
      <c r="BU74" s="143">
        <v>0</v>
      </c>
      <c r="BV74" s="143">
        <v>0</v>
      </c>
      <c r="BW74" s="143">
        <v>0</v>
      </c>
      <c r="BX74" s="143">
        <v>0</v>
      </c>
      <c r="BY74" s="143">
        <v>0</v>
      </c>
      <c r="BZ74" s="143">
        <v>0</v>
      </c>
      <c r="CA74" s="143">
        <v>0</v>
      </c>
      <c r="CB74" s="143">
        <v>0</v>
      </c>
      <c r="CC74" s="143">
        <v>0</v>
      </c>
      <c r="CD74" s="143">
        <v>0</v>
      </c>
      <c r="CE74" s="143">
        <v>0</v>
      </c>
      <c r="CF74" s="143">
        <v>0</v>
      </c>
      <c r="CG74" s="143">
        <v>0</v>
      </c>
      <c r="CH74" s="143">
        <v>0</v>
      </c>
      <c r="CI74" s="143">
        <v>0</v>
      </c>
      <c r="CJ74" s="143">
        <v>0</v>
      </c>
      <c r="CK74" s="143">
        <v>0</v>
      </c>
      <c r="CL74" s="143">
        <v>0</v>
      </c>
      <c r="CM74" s="143">
        <v>0</v>
      </c>
      <c r="CN74" s="143">
        <v>0</v>
      </c>
      <c r="CO74" s="143">
        <v>0</v>
      </c>
      <c r="CP74" s="143">
        <v>0</v>
      </c>
      <c r="CQ74" s="143">
        <v>0</v>
      </c>
      <c r="CR74" s="143">
        <v>0</v>
      </c>
      <c r="CS74" s="143">
        <v>0</v>
      </c>
      <c r="CT74" s="143">
        <v>0</v>
      </c>
      <c r="CU74" s="143">
        <v>0</v>
      </c>
      <c r="CV74" s="143">
        <v>0</v>
      </c>
      <c r="CW74" s="143">
        <v>0</v>
      </c>
      <c r="CX74" s="143">
        <v>0</v>
      </c>
      <c r="CY74" s="143">
        <v>0</v>
      </c>
      <c r="CZ74" s="143">
        <v>0</v>
      </c>
      <c r="DA74" s="143">
        <v>0</v>
      </c>
      <c r="DB74" s="143">
        <v>0</v>
      </c>
      <c r="DC74" s="143">
        <v>0</v>
      </c>
      <c r="DD74" s="143">
        <v>0</v>
      </c>
      <c r="DE74" s="143">
        <v>0</v>
      </c>
      <c r="DF74" s="143">
        <v>0</v>
      </c>
      <c r="DG74" s="143">
        <v>0</v>
      </c>
      <c r="DH74" s="143">
        <v>0</v>
      </c>
      <c r="DI74" s="143">
        <v>0</v>
      </c>
      <c r="DJ74" s="143">
        <v>0</v>
      </c>
      <c r="DK74" s="143">
        <v>0</v>
      </c>
      <c r="DL74" s="143">
        <v>0</v>
      </c>
      <c r="DM74" s="143">
        <v>0</v>
      </c>
      <c r="DN74" s="143">
        <v>0</v>
      </c>
      <c r="DO74" s="143">
        <v>0</v>
      </c>
      <c r="DP74" s="143">
        <v>0</v>
      </c>
      <c r="DQ74" s="143">
        <v>0</v>
      </c>
      <c r="DR74" s="143">
        <v>0</v>
      </c>
      <c r="DS74" s="143">
        <v>0</v>
      </c>
      <c r="DT74" s="143">
        <v>0</v>
      </c>
      <c r="DU74" s="143">
        <v>0</v>
      </c>
      <c r="DV74" s="143">
        <v>0</v>
      </c>
      <c r="DW74" s="143">
        <v>0</v>
      </c>
      <c r="DX74" s="143">
        <v>0</v>
      </c>
      <c r="DY74" s="143">
        <v>0</v>
      </c>
      <c r="DZ74" s="143">
        <v>0</v>
      </c>
      <c r="EA74" s="143">
        <v>0</v>
      </c>
      <c r="EB74" s="143">
        <v>0</v>
      </c>
      <c r="EC74" s="143">
        <v>0</v>
      </c>
      <c r="ED74" s="143">
        <v>0</v>
      </c>
      <c r="EE74" s="143">
        <v>0</v>
      </c>
      <c r="EF74" s="143">
        <v>0</v>
      </c>
      <c r="EG74" s="143">
        <v>0</v>
      </c>
      <c r="EH74" s="143">
        <v>0</v>
      </c>
      <c r="EI74" s="143">
        <v>0</v>
      </c>
      <c r="EJ74" s="143">
        <v>0</v>
      </c>
      <c r="EK74" s="143">
        <v>0</v>
      </c>
      <c r="EL74" s="143">
        <v>0</v>
      </c>
      <c r="EM74" s="143">
        <v>0</v>
      </c>
      <c r="EN74" s="143">
        <v>0</v>
      </c>
      <c r="EO74" s="143">
        <v>0</v>
      </c>
      <c r="EP74" s="143">
        <v>0</v>
      </c>
      <c r="EQ74" s="143">
        <v>0</v>
      </c>
      <c r="ER74" s="143">
        <v>0</v>
      </c>
      <c r="ES74" s="143">
        <v>0</v>
      </c>
      <c r="ET74" s="143">
        <v>0</v>
      </c>
      <c r="EU74" s="143">
        <v>0</v>
      </c>
      <c r="EV74" s="143">
        <v>0</v>
      </c>
      <c r="EW74" s="143">
        <v>0</v>
      </c>
      <c r="EX74" s="143">
        <v>0</v>
      </c>
      <c r="EY74" s="143">
        <v>0</v>
      </c>
      <c r="EZ74" s="143">
        <v>0</v>
      </c>
      <c r="FA74" s="143">
        <v>0</v>
      </c>
      <c r="FB74" s="143">
        <v>0</v>
      </c>
      <c r="FC74" s="143">
        <v>0</v>
      </c>
      <c r="FD74" s="143">
        <v>0</v>
      </c>
      <c r="FE74" s="143">
        <v>0</v>
      </c>
      <c r="FF74" s="143">
        <v>0</v>
      </c>
      <c r="FG74" s="143">
        <v>0</v>
      </c>
      <c r="FH74" s="143">
        <v>0</v>
      </c>
      <c r="FI74" s="143">
        <v>0</v>
      </c>
      <c r="FJ74" s="143">
        <v>0</v>
      </c>
      <c r="FK74" s="143">
        <v>0</v>
      </c>
      <c r="FL74" s="143">
        <v>0</v>
      </c>
      <c r="FM74" s="144">
        <v>207</v>
      </c>
    </row>
    <row r="75" spans="1:169" ht="84" x14ac:dyDescent="0.25">
      <c r="A75" s="142" t="s">
        <v>394</v>
      </c>
      <c r="B75" s="143">
        <v>0</v>
      </c>
      <c r="C75" s="143">
        <v>0</v>
      </c>
      <c r="D75" s="143">
        <v>0</v>
      </c>
      <c r="E75" s="143">
        <v>0</v>
      </c>
      <c r="F75" s="143">
        <v>0</v>
      </c>
      <c r="G75" s="143">
        <v>0</v>
      </c>
      <c r="H75" s="143">
        <v>0</v>
      </c>
      <c r="I75" s="143">
        <v>0</v>
      </c>
      <c r="J75" s="143">
        <v>0</v>
      </c>
      <c r="K75" s="143">
        <v>0</v>
      </c>
      <c r="L75" s="143">
        <v>0</v>
      </c>
      <c r="M75" s="143">
        <v>0</v>
      </c>
      <c r="N75" s="143">
        <v>0</v>
      </c>
      <c r="O75" s="143">
        <v>0</v>
      </c>
      <c r="P75" s="143">
        <v>0</v>
      </c>
      <c r="Q75" s="143">
        <v>0</v>
      </c>
      <c r="R75" s="143">
        <v>0</v>
      </c>
      <c r="S75" s="143">
        <v>0</v>
      </c>
      <c r="T75" s="143">
        <v>0</v>
      </c>
      <c r="U75" s="143">
        <v>0</v>
      </c>
      <c r="V75" s="143">
        <v>0</v>
      </c>
      <c r="W75" s="143">
        <v>0</v>
      </c>
      <c r="X75" s="143">
        <v>0</v>
      </c>
      <c r="Y75" s="143">
        <v>0</v>
      </c>
      <c r="Z75" s="143">
        <v>0</v>
      </c>
      <c r="AA75" s="143">
        <v>0</v>
      </c>
      <c r="AB75" s="143">
        <v>0</v>
      </c>
      <c r="AC75" s="143">
        <v>0</v>
      </c>
      <c r="AD75" s="143">
        <v>0</v>
      </c>
      <c r="AE75" s="143">
        <v>0</v>
      </c>
      <c r="AF75" s="143">
        <v>0</v>
      </c>
      <c r="AG75" s="143">
        <v>39</v>
      </c>
      <c r="AH75" s="143">
        <v>0</v>
      </c>
      <c r="AI75" s="143">
        <v>0</v>
      </c>
      <c r="AJ75" s="143">
        <v>0</v>
      </c>
      <c r="AK75" s="143">
        <v>0</v>
      </c>
      <c r="AL75" s="143">
        <v>0</v>
      </c>
      <c r="AM75" s="143">
        <v>0</v>
      </c>
      <c r="AN75" s="143">
        <v>0</v>
      </c>
      <c r="AO75" s="143">
        <v>0</v>
      </c>
      <c r="AP75" s="143">
        <v>0</v>
      </c>
      <c r="AQ75" s="143">
        <v>0</v>
      </c>
      <c r="AR75" s="143">
        <v>0</v>
      </c>
      <c r="AS75" s="143">
        <v>0</v>
      </c>
      <c r="AT75" s="143">
        <v>0</v>
      </c>
      <c r="AU75" s="143">
        <v>0</v>
      </c>
      <c r="AV75" s="143">
        <v>0</v>
      </c>
      <c r="AW75" s="143">
        <v>0</v>
      </c>
      <c r="AX75" s="143">
        <v>0</v>
      </c>
      <c r="AY75" s="143">
        <v>0</v>
      </c>
      <c r="AZ75" s="143">
        <v>0</v>
      </c>
      <c r="BA75" s="143">
        <v>0</v>
      </c>
      <c r="BB75" s="143">
        <v>0</v>
      </c>
      <c r="BC75" s="143">
        <v>0</v>
      </c>
      <c r="BD75" s="143">
        <v>0</v>
      </c>
      <c r="BE75" s="143">
        <v>0</v>
      </c>
      <c r="BF75" s="143">
        <v>0</v>
      </c>
      <c r="BG75" s="143">
        <v>0</v>
      </c>
      <c r="BH75" s="143">
        <v>0</v>
      </c>
      <c r="BI75" s="143">
        <v>0</v>
      </c>
      <c r="BJ75" s="143">
        <v>0</v>
      </c>
      <c r="BK75" s="143">
        <v>0</v>
      </c>
      <c r="BL75" s="143">
        <v>0</v>
      </c>
      <c r="BM75" s="143">
        <v>0</v>
      </c>
      <c r="BN75" s="143">
        <v>0</v>
      </c>
      <c r="BO75" s="143">
        <v>0</v>
      </c>
      <c r="BP75" s="143">
        <v>0</v>
      </c>
      <c r="BQ75" s="143">
        <v>0</v>
      </c>
      <c r="BR75" s="143">
        <v>0</v>
      </c>
      <c r="BS75" s="143">
        <v>0</v>
      </c>
      <c r="BT75" s="143">
        <v>0</v>
      </c>
      <c r="BU75" s="143">
        <v>0</v>
      </c>
      <c r="BV75" s="143">
        <v>0</v>
      </c>
      <c r="BW75" s="143">
        <v>0</v>
      </c>
      <c r="BX75" s="143">
        <v>0</v>
      </c>
      <c r="BY75" s="143">
        <v>0</v>
      </c>
      <c r="BZ75" s="143">
        <v>0</v>
      </c>
      <c r="CA75" s="143">
        <v>0</v>
      </c>
      <c r="CB75" s="143">
        <v>0</v>
      </c>
      <c r="CC75" s="143">
        <v>0</v>
      </c>
      <c r="CD75" s="143">
        <v>0</v>
      </c>
      <c r="CE75" s="143">
        <v>0</v>
      </c>
      <c r="CF75" s="143">
        <v>0</v>
      </c>
      <c r="CG75" s="143">
        <v>0</v>
      </c>
      <c r="CH75" s="143">
        <v>0</v>
      </c>
      <c r="CI75" s="143">
        <v>0</v>
      </c>
      <c r="CJ75" s="143">
        <v>0</v>
      </c>
      <c r="CK75" s="143">
        <v>0</v>
      </c>
      <c r="CL75" s="143">
        <v>0</v>
      </c>
      <c r="CM75" s="143">
        <v>0</v>
      </c>
      <c r="CN75" s="143">
        <v>0</v>
      </c>
      <c r="CO75" s="143">
        <v>0</v>
      </c>
      <c r="CP75" s="143">
        <v>0</v>
      </c>
      <c r="CQ75" s="143">
        <v>0</v>
      </c>
      <c r="CR75" s="143">
        <v>0</v>
      </c>
      <c r="CS75" s="143">
        <v>0</v>
      </c>
      <c r="CT75" s="143">
        <v>0</v>
      </c>
      <c r="CU75" s="143">
        <v>0</v>
      </c>
      <c r="CV75" s="143">
        <v>0</v>
      </c>
      <c r="CW75" s="143">
        <v>0</v>
      </c>
      <c r="CX75" s="143">
        <v>0</v>
      </c>
      <c r="CY75" s="143">
        <v>0</v>
      </c>
      <c r="CZ75" s="143">
        <v>0</v>
      </c>
      <c r="DA75" s="143">
        <v>0</v>
      </c>
      <c r="DB75" s="143">
        <v>0</v>
      </c>
      <c r="DC75" s="143">
        <v>0</v>
      </c>
      <c r="DD75" s="143">
        <v>0</v>
      </c>
      <c r="DE75" s="143">
        <v>0</v>
      </c>
      <c r="DF75" s="143">
        <v>0</v>
      </c>
      <c r="DG75" s="143">
        <v>0</v>
      </c>
      <c r="DH75" s="143">
        <v>0</v>
      </c>
      <c r="DI75" s="143">
        <v>0</v>
      </c>
      <c r="DJ75" s="143">
        <v>0</v>
      </c>
      <c r="DK75" s="143">
        <v>0</v>
      </c>
      <c r="DL75" s="143">
        <v>0</v>
      </c>
      <c r="DM75" s="143">
        <v>0</v>
      </c>
      <c r="DN75" s="143">
        <v>0</v>
      </c>
      <c r="DO75" s="143">
        <v>0</v>
      </c>
      <c r="DP75" s="143">
        <v>0</v>
      </c>
      <c r="DQ75" s="143">
        <v>0</v>
      </c>
      <c r="DR75" s="143">
        <v>0</v>
      </c>
      <c r="DS75" s="143">
        <v>0</v>
      </c>
      <c r="DT75" s="143">
        <v>0</v>
      </c>
      <c r="DU75" s="143">
        <v>0</v>
      </c>
      <c r="DV75" s="143">
        <v>0</v>
      </c>
      <c r="DW75" s="143">
        <v>0</v>
      </c>
      <c r="DX75" s="143">
        <v>0</v>
      </c>
      <c r="DY75" s="143">
        <v>0</v>
      </c>
      <c r="DZ75" s="143">
        <v>0</v>
      </c>
      <c r="EA75" s="143">
        <v>0</v>
      </c>
      <c r="EB75" s="143">
        <v>0</v>
      </c>
      <c r="EC75" s="143">
        <v>0</v>
      </c>
      <c r="ED75" s="143">
        <v>0</v>
      </c>
      <c r="EE75" s="143">
        <v>0</v>
      </c>
      <c r="EF75" s="143">
        <v>0</v>
      </c>
      <c r="EG75" s="143">
        <v>0</v>
      </c>
      <c r="EH75" s="143">
        <v>0</v>
      </c>
      <c r="EI75" s="143">
        <v>0</v>
      </c>
      <c r="EJ75" s="143">
        <v>0</v>
      </c>
      <c r="EK75" s="143">
        <v>0</v>
      </c>
      <c r="EL75" s="143">
        <v>0</v>
      </c>
      <c r="EM75" s="143">
        <v>0</v>
      </c>
      <c r="EN75" s="143">
        <v>0</v>
      </c>
      <c r="EO75" s="143">
        <v>0</v>
      </c>
      <c r="EP75" s="143">
        <v>0</v>
      </c>
      <c r="EQ75" s="143">
        <v>0</v>
      </c>
      <c r="ER75" s="143">
        <v>0</v>
      </c>
      <c r="ES75" s="143">
        <v>0</v>
      </c>
      <c r="ET75" s="143">
        <v>0</v>
      </c>
      <c r="EU75" s="143">
        <v>0</v>
      </c>
      <c r="EV75" s="143">
        <v>0</v>
      </c>
      <c r="EW75" s="143">
        <v>0</v>
      </c>
      <c r="EX75" s="143">
        <v>0</v>
      </c>
      <c r="EY75" s="143">
        <v>0</v>
      </c>
      <c r="EZ75" s="143">
        <v>0</v>
      </c>
      <c r="FA75" s="143">
        <v>0</v>
      </c>
      <c r="FB75" s="143">
        <v>0</v>
      </c>
      <c r="FC75" s="143">
        <v>0</v>
      </c>
      <c r="FD75" s="143">
        <v>0</v>
      </c>
      <c r="FE75" s="143">
        <v>0</v>
      </c>
      <c r="FF75" s="143">
        <v>0</v>
      </c>
      <c r="FG75" s="143">
        <v>0</v>
      </c>
      <c r="FH75" s="143">
        <v>0</v>
      </c>
      <c r="FI75" s="143">
        <v>0</v>
      </c>
      <c r="FJ75" s="143">
        <v>0</v>
      </c>
      <c r="FK75" s="143">
        <v>0</v>
      </c>
      <c r="FL75" s="143">
        <v>0</v>
      </c>
      <c r="FM75" s="144">
        <v>39</v>
      </c>
    </row>
    <row r="76" spans="1:169" ht="60" x14ac:dyDescent="0.25">
      <c r="A76" s="142" t="s">
        <v>395</v>
      </c>
      <c r="B76" s="143">
        <v>0</v>
      </c>
      <c r="C76" s="143">
        <v>0</v>
      </c>
      <c r="D76" s="143">
        <v>0</v>
      </c>
      <c r="E76" s="143">
        <v>0</v>
      </c>
      <c r="F76" s="143">
        <v>0</v>
      </c>
      <c r="G76" s="143">
        <v>0</v>
      </c>
      <c r="H76" s="143">
        <v>0</v>
      </c>
      <c r="I76" s="143">
        <v>0</v>
      </c>
      <c r="J76" s="143">
        <v>0</v>
      </c>
      <c r="K76" s="143">
        <v>0</v>
      </c>
      <c r="L76" s="143">
        <v>0</v>
      </c>
      <c r="M76" s="143">
        <v>0</v>
      </c>
      <c r="N76" s="143">
        <v>0</v>
      </c>
      <c r="O76" s="143">
        <v>0</v>
      </c>
      <c r="P76" s="143">
        <v>0</v>
      </c>
      <c r="Q76" s="143">
        <v>0</v>
      </c>
      <c r="R76" s="143">
        <v>0</v>
      </c>
      <c r="S76" s="143">
        <v>0</v>
      </c>
      <c r="T76" s="143">
        <v>0</v>
      </c>
      <c r="U76" s="143">
        <v>0</v>
      </c>
      <c r="V76" s="143">
        <v>0</v>
      </c>
      <c r="W76" s="143">
        <v>0</v>
      </c>
      <c r="X76" s="143">
        <v>0</v>
      </c>
      <c r="Y76" s="143">
        <v>0</v>
      </c>
      <c r="Z76" s="143">
        <v>0</v>
      </c>
      <c r="AA76" s="143">
        <v>0</v>
      </c>
      <c r="AB76" s="143">
        <v>0</v>
      </c>
      <c r="AC76" s="143">
        <v>0</v>
      </c>
      <c r="AD76" s="143">
        <v>0</v>
      </c>
      <c r="AE76" s="143">
        <v>0</v>
      </c>
      <c r="AF76" s="143">
        <v>0</v>
      </c>
      <c r="AG76" s="143">
        <v>0</v>
      </c>
      <c r="AH76" s="143">
        <v>0</v>
      </c>
      <c r="AI76" s="143">
        <v>0</v>
      </c>
      <c r="AJ76" s="143">
        <v>0</v>
      </c>
      <c r="AK76" s="143">
        <v>0</v>
      </c>
      <c r="AL76" s="143">
        <v>0</v>
      </c>
      <c r="AM76" s="143">
        <v>0</v>
      </c>
      <c r="AN76" s="143">
        <v>0</v>
      </c>
      <c r="AO76" s="143">
        <v>0</v>
      </c>
      <c r="AP76" s="143">
        <v>0</v>
      </c>
      <c r="AQ76" s="143">
        <v>0</v>
      </c>
      <c r="AR76" s="143">
        <v>0</v>
      </c>
      <c r="AS76" s="143">
        <v>0</v>
      </c>
      <c r="AT76" s="143">
        <v>0</v>
      </c>
      <c r="AU76" s="143">
        <v>0</v>
      </c>
      <c r="AV76" s="143">
        <v>0</v>
      </c>
      <c r="AW76" s="143">
        <v>0</v>
      </c>
      <c r="AX76" s="143">
        <v>0</v>
      </c>
      <c r="AY76" s="143">
        <v>0</v>
      </c>
      <c r="AZ76" s="143">
        <v>0</v>
      </c>
      <c r="BA76" s="143">
        <v>0</v>
      </c>
      <c r="BB76" s="143">
        <v>0</v>
      </c>
      <c r="BC76" s="143">
        <v>0</v>
      </c>
      <c r="BD76" s="143">
        <v>0</v>
      </c>
      <c r="BE76" s="143">
        <v>0</v>
      </c>
      <c r="BF76" s="143">
        <v>0</v>
      </c>
      <c r="BG76" s="143">
        <v>0</v>
      </c>
      <c r="BH76" s="143">
        <v>0</v>
      </c>
      <c r="BI76" s="143">
        <v>0</v>
      </c>
      <c r="BJ76" s="143">
        <v>0</v>
      </c>
      <c r="BK76" s="143">
        <v>0</v>
      </c>
      <c r="BL76" s="143">
        <v>0</v>
      </c>
      <c r="BM76" s="143">
        <v>0</v>
      </c>
      <c r="BN76" s="143">
        <v>0</v>
      </c>
      <c r="BO76" s="143">
        <v>0</v>
      </c>
      <c r="BP76" s="143">
        <v>0</v>
      </c>
      <c r="BQ76" s="143">
        <v>0</v>
      </c>
      <c r="BR76" s="143">
        <v>0</v>
      </c>
      <c r="BS76" s="143">
        <v>0</v>
      </c>
      <c r="BT76" s="143">
        <v>0</v>
      </c>
      <c r="BU76" s="143">
        <v>0</v>
      </c>
      <c r="BV76" s="143">
        <v>0</v>
      </c>
      <c r="BW76" s="143">
        <v>0</v>
      </c>
      <c r="BX76" s="143">
        <v>0</v>
      </c>
      <c r="BY76" s="143">
        <v>0</v>
      </c>
      <c r="BZ76" s="143">
        <v>0</v>
      </c>
      <c r="CA76" s="143">
        <v>0</v>
      </c>
      <c r="CB76" s="143">
        <v>0</v>
      </c>
      <c r="CC76" s="143">
        <v>0</v>
      </c>
      <c r="CD76" s="143">
        <v>0</v>
      </c>
      <c r="CE76" s="143">
        <v>0</v>
      </c>
      <c r="CF76" s="143">
        <v>0</v>
      </c>
      <c r="CG76" s="143">
        <v>0</v>
      </c>
      <c r="CH76" s="143">
        <v>0</v>
      </c>
      <c r="CI76" s="143">
        <v>0</v>
      </c>
      <c r="CJ76" s="143">
        <v>0</v>
      </c>
      <c r="CK76" s="143">
        <v>0</v>
      </c>
      <c r="CL76" s="143">
        <v>91</v>
      </c>
      <c r="CM76" s="143">
        <v>0</v>
      </c>
      <c r="CN76" s="143">
        <v>0</v>
      </c>
      <c r="CO76" s="143">
        <v>0</v>
      </c>
      <c r="CP76" s="143">
        <v>0</v>
      </c>
      <c r="CQ76" s="143">
        <v>0</v>
      </c>
      <c r="CR76" s="143">
        <v>0</v>
      </c>
      <c r="CS76" s="143">
        <v>0</v>
      </c>
      <c r="CT76" s="143">
        <v>0</v>
      </c>
      <c r="CU76" s="143">
        <v>0</v>
      </c>
      <c r="CV76" s="143">
        <v>0</v>
      </c>
      <c r="CW76" s="143">
        <v>0</v>
      </c>
      <c r="CX76" s="143">
        <v>0</v>
      </c>
      <c r="CY76" s="143">
        <v>0</v>
      </c>
      <c r="CZ76" s="143">
        <v>0</v>
      </c>
      <c r="DA76" s="143">
        <v>0</v>
      </c>
      <c r="DB76" s="143">
        <v>0</v>
      </c>
      <c r="DC76" s="143">
        <v>0</v>
      </c>
      <c r="DD76" s="143">
        <v>0</v>
      </c>
      <c r="DE76" s="143">
        <v>0</v>
      </c>
      <c r="DF76" s="143">
        <v>0</v>
      </c>
      <c r="DG76" s="143">
        <v>0</v>
      </c>
      <c r="DH76" s="143">
        <v>0</v>
      </c>
      <c r="DI76" s="143">
        <v>0</v>
      </c>
      <c r="DJ76" s="143">
        <v>0</v>
      </c>
      <c r="DK76" s="143">
        <v>0</v>
      </c>
      <c r="DL76" s="143">
        <v>0</v>
      </c>
      <c r="DM76" s="143">
        <v>0</v>
      </c>
      <c r="DN76" s="143">
        <v>0</v>
      </c>
      <c r="DO76" s="143">
        <v>0</v>
      </c>
      <c r="DP76" s="143">
        <v>0</v>
      </c>
      <c r="DQ76" s="143">
        <v>0</v>
      </c>
      <c r="DR76" s="143">
        <v>0</v>
      </c>
      <c r="DS76" s="143">
        <v>0</v>
      </c>
      <c r="DT76" s="143">
        <v>0</v>
      </c>
      <c r="DU76" s="143">
        <v>0</v>
      </c>
      <c r="DV76" s="143">
        <v>0</v>
      </c>
      <c r="DW76" s="143">
        <v>0</v>
      </c>
      <c r="DX76" s="143">
        <v>0</v>
      </c>
      <c r="DY76" s="143">
        <v>0</v>
      </c>
      <c r="DZ76" s="143">
        <v>0</v>
      </c>
      <c r="EA76" s="143">
        <v>0</v>
      </c>
      <c r="EB76" s="143">
        <v>0</v>
      </c>
      <c r="EC76" s="143">
        <v>0</v>
      </c>
      <c r="ED76" s="143">
        <v>0</v>
      </c>
      <c r="EE76" s="143">
        <v>0</v>
      </c>
      <c r="EF76" s="143">
        <v>0</v>
      </c>
      <c r="EG76" s="143">
        <v>0</v>
      </c>
      <c r="EH76" s="143">
        <v>0</v>
      </c>
      <c r="EI76" s="143">
        <v>0</v>
      </c>
      <c r="EJ76" s="143">
        <v>0</v>
      </c>
      <c r="EK76" s="143">
        <v>0</v>
      </c>
      <c r="EL76" s="143">
        <v>0</v>
      </c>
      <c r="EM76" s="143">
        <v>0</v>
      </c>
      <c r="EN76" s="143">
        <v>0</v>
      </c>
      <c r="EO76" s="143">
        <v>0</v>
      </c>
      <c r="EP76" s="143">
        <v>0</v>
      </c>
      <c r="EQ76" s="143">
        <v>0</v>
      </c>
      <c r="ER76" s="143">
        <v>0</v>
      </c>
      <c r="ES76" s="143">
        <v>0</v>
      </c>
      <c r="ET76" s="143">
        <v>0</v>
      </c>
      <c r="EU76" s="143">
        <v>0</v>
      </c>
      <c r="EV76" s="143">
        <v>0</v>
      </c>
      <c r="EW76" s="143">
        <v>0</v>
      </c>
      <c r="EX76" s="143">
        <v>0</v>
      </c>
      <c r="EY76" s="143">
        <v>0</v>
      </c>
      <c r="EZ76" s="143">
        <v>0</v>
      </c>
      <c r="FA76" s="143">
        <v>0</v>
      </c>
      <c r="FB76" s="143">
        <v>0</v>
      </c>
      <c r="FC76" s="143">
        <v>0</v>
      </c>
      <c r="FD76" s="143">
        <v>0</v>
      </c>
      <c r="FE76" s="143">
        <v>0</v>
      </c>
      <c r="FF76" s="143">
        <v>0</v>
      </c>
      <c r="FG76" s="143">
        <v>0</v>
      </c>
      <c r="FH76" s="143">
        <v>0</v>
      </c>
      <c r="FI76" s="143">
        <v>0</v>
      </c>
      <c r="FJ76" s="143">
        <v>0</v>
      </c>
      <c r="FK76" s="143">
        <v>0</v>
      </c>
      <c r="FL76" s="143">
        <v>0</v>
      </c>
      <c r="FM76" s="144">
        <v>91</v>
      </c>
    </row>
    <row r="77" spans="1:169" ht="48" x14ac:dyDescent="0.25">
      <c r="A77" s="142" t="s">
        <v>396</v>
      </c>
      <c r="B77" s="143">
        <v>0</v>
      </c>
      <c r="C77" s="143">
        <v>0</v>
      </c>
      <c r="D77" s="143">
        <v>0</v>
      </c>
      <c r="E77" s="143">
        <v>0</v>
      </c>
      <c r="F77" s="143">
        <v>0</v>
      </c>
      <c r="G77" s="143">
        <v>0</v>
      </c>
      <c r="H77" s="143">
        <v>0</v>
      </c>
      <c r="I77" s="143">
        <v>0</v>
      </c>
      <c r="J77" s="143">
        <v>0</v>
      </c>
      <c r="K77" s="143">
        <v>0</v>
      </c>
      <c r="L77" s="143">
        <v>0</v>
      </c>
      <c r="M77" s="143">
        <v>0</v>
      </c>
      <c r="N77" s="143">
        <v>0</v>
      </c>
      <c r="O77" s="143">
        <v>0</v>
      </c>
      <c r="P77" s="143">
        <v>0</v>
      </c>
      <c r="Q77" s="143">
        <v>0</v>
      </c>
      <c r="R77" s="143">
        <v>0</v>
      </c>
      <c r="S77" s="143">
        <v>0</v>
      </c>
      <c r="T77" s="143">
        <v>0</v>
      </c>
      <c r="U77" s="143">
        <v>0</v>
      </c>
      <c r="V77" s="143">
        <v>0</v>
      </c>
      <c r="W77" s="143">
        <v>0</v>
      </c>
      <c r="X77" s="143">
        <v>0</v>
      </c>
      <c r="Y77" s="143">
        <v>0</v>
      </c>
      <c r="Z77" s="143">
        <v>0</v>
      </c>
      <c r="AA77" s="143">
        <v>0</v>
      </c>
      <c r="AB77" s="143">
        <v>0</v>
      </c>
      <c r="AC77" s="143">
        <v>0</v>
      </c>
      <c r="AD77" s="143">
        <v>0</v>
      </c>
      <c r="AE77" s="143">
        <v>0</v>
      </c>
      <c r="AF77" s="143">
        <v>0</v>
      </c>
      <c r="AG77" s="143">
        <v>0</v>
      </c>
      <c r="AH77" s="143">
        <v>0</v>
      </c>
      <c r="AI77" s="143">
        <v>0</v>
      </c>
      <c r="AJ77" s="143">
        <v>0</v>
      </c>
      <c r="AK77" s="143">
        <v>0</v>
      </c>
      <c r="AL77" s="143">
        <v>0</v>
      </c>
      <c r="AM77" s="143">
        <v>0</v>
      </c>
      <c r="AN77" s="143">
        <v>0</v>
      </c>
      <c r="AO77" s="143">
        <v>0</v>
      </c>
      <c r="AP77" s="143">
        <v>0</v>
      </c>
      <c r="AQ77" s="143">
        <v>0</v>
      </c>
      <c r="AR77" s="143">
        <v>0</v>
      </c>
      <c r="AS77" s="143">
        <v>0</v>
      </c>
      <c r="AT77" s="143">
        <v>0</v>
      </c>
      <c r="AU77" s="143">
        <v>0</v>
      </c>
      <c r="AV77" s="143">
        <v>0</v>
      </c>
      <c r="AW77" s="143">
        <v>0</v>
      </c>
      <c r="AX77" s="143">
        <v>0</v>
      </c>
      <c r="AY77" s="143">
        <v>0</v>
      </c>
      <c r="AZ77" s="143">
        <v>0</v>
      </c>
      <c r="BA77" s="143">
        <v>0</v>
      </c>
      <c r="BB77" s="143">
        <v>0</v>
      </c>
      <c r="BC77" s="143">
        <v>0</v>
      </c>
      <c r="BD77" s="143">
        <v>0</v>
      </c>
      <c r="BE77" s="143">
        <v>0</v>
      </c>
      <c r="BF77" s="143">
        <v>0</v>
      </c>
      <c r="BG77" s="143">
        <v>0</v>
      </c>
      <c r="BH77" s="143">
        <v>0</v>
      </c>
      <c r="BI77" s="143">
        <v>0</v>
      </c>
      <c r="BJ77" s="143">
        <v>0</v>
      </c>
      <c r="BK77" s="143">
        <v>0</v>
      </c>
      <c r="BL77" s="143">
        <v>0</v>
      </c>
      <c r="BM77" s="143">
        <v>0</v>
      </c>
      <c r="BN77" s="143">
        <v>0</v>
      </c>
      <c r="BO77" s="143">
        <v>0</v>
      </c>
      <c r="BP77" s="143">
        <v>0</v>
      </c>
      <c r="BQ77" s="143">
        <v>0</v>
      </c>
      <c r="BR77" s="143">
        <v>0</v>
      </c>
      <c r="BS77" s="143">
        <v>0</v>
      </c>
      <c r="BT77" s="143">
        <v>0</v>
      </c>
      <c r="BU77" s="143">
        <v>0</v>
      </c>
      <c r="BV77" s="143">
        <v>0</v>
      </c>
      <c r="BW77" s="143">
        <v>0</v>
      </c>
      <c r="BX77" s="143">
        <v>0</v>
      </c>
      <c r="BY77" s="143">
        <v>0</v>
      </c>
      <c r="BZ77" s="143">
        <v>0</v>
      </c>
      <c r="CA77" s="143">
        <v>0</v>
      </c>
      <c r="CB77" s="143">
        <v>0</v>
      </c>
      <c r="CC77" s="143">
        <v>0</v>
      </c>
      <c r="CD77" s="143">
        <v>0</v>
      </c>
      <c r="CE77" s="143">
        <v>0</v>
      </c>
      <c r="CF77" s="143">
        <v>0</v>
      </c>
      <c r="CG77" s="143">
        <v>0</v>
      </c>
      <c r="CH77" s="143">
        <v>0</v>
      </c>
      <c r="CI77" s="143">
        <v>0</v>
      </c>
      <c r="CJ77" s="143">
        <v>0</v>
      </c>
      <c r="CK77" s="143">
        <v>0</v>
      </c>
      <c r="CL77" s="143">
        <v>0</v>
      </c>
      <c r="CM77" s="143">
        <v>279</v>
      </c>
      <c r="CN77" s="143">
        <v>0</v>
      </c>
      <c r="CO77" s="143">
        <v>0</v>
      </c>
      <c r="CP77" s="143">
        <v>0</v>
      </c>
      <c r="CQ77" s="143">
        <v>0</v>
      </c>
      <c r="CR77" s="143">
        <v>0</v>
      </c>
      <c r="CS77" s="143">
        <v>0</v>
      </c>
      <c r="CT77" s="143">
        <v>0</v>
      </c>
      <c r="CU77" s="143">
        <v>0</v>
      </c>
      <c r="CV77" s="143">
        <v>0</v>
      </c>
      <c r="CW77" s="143">
        <v>0</v>
      </c>
      <c r="CX77" s="143">
        <v>0</v>
      </c>
      <c r="CY77" s="143">
        <v>0</v>
      </c>
      <c r="CZ77" s="143">
        <v>0</v>
      </c>
      <c r="DA77" s="143">
        <v>0</v>
      </c>
      <c r="DB77" s="143">
        <v>0</v>
      </c>
      <c r="DC77" s="143">
        <v>0</v>
      </c>
      <c r="DD77" s="143">
        <v>0</v>
      </c>
      <c r="DE77" s="143">
        <v>0</v>
      </c>
      <c r="DF77" s="143">
        <v>0</v>
      </c>
      <c r="DG77" s="143">
        <v>0</v>
      </c>
      <c r="DH77" s="143">
        <v>0</v>
      </c>
      <c r="DI77" s="143">
        <v>0</v>
      </c>
      <c r="DJ77" s="143">
        <v>0</v>
      </c>
      <c r="DK77" s="143">
        <v>0</v>
      </c>
      <c r="DL77" s="143">
        <v>0</v>
      </c>
      <c r="DM77" s="143">
        <v>0</v>
      </c>
      <c r="DN77" s="143">
        <v>0</v>
      </c>
      <c r="DO77" s="143">
        <v>0</v>
      </c>
      <c r="DP77" s="143">
        <v>0</v>
      </c>
      <c r="DQ77" s="143">
        <v>0</v>
      </c>
      <c r="DR77" s="143">
        <v>0</v>
      </c>
      <c r="DS77" s="143">
        <v>0</v>
      </c>
      <c r="DT77" s="143">
        <v>0</v>
      </c>
      <c r="DU77" s="143">
        <v>0</v>
      </c>
      <c r="DV77" s="143">
        <v>0</v>
      </c>
      <c r="DW77" s="143">
        <v>0</v>
      </c>
      <c r="DX77" s="143">
        <v>0</v>
      </c>
      <c r="DY77" s="143">
        <v>0</v>
      </c>
      <c r="DZ77" s="143">
        <v>0</v>
      </c>
      <c r="EA77" s="143">
        <v>0</v>
      </c>
      <c r="EB77" s="143">
        <v>0</v>
      </c>
      <c r="EC77" s="143">
        <v>0</v>
      </c>
      <c r="ED77" s="143">
        <v>0</v>
      </c>
      <c r="EE77" s="143">
        <v>0</v>
      </c>
      <c r="EF77" s="143">
        <v>0</v>
      </c>
      <c r="EG77" s="143">
        <v>0</v>
      </c>
      <c r="EH77" s="143">
        <v>0</v>
      </c>
      <c r="EI77" s="143">
        <v>0</v>
      </c>
      <c r="EJ77" s="143">
        <v>0</v>
      </c>
      <c r="EK77" s="143">
        <v>0</v>
      </c>
      <c r="EL77" s="143">
        <v>0</v>
      </c>
      <c r="EM77" s="143">
        <v>0</v>
      </c>
      <c r="EN77" s="143">
        <v>0</v>
      </c>
      <c r="EO77" s="143">
        <v>0</v>
      </c>
      <c r="EP77" s="143">
        <v>0</v>
      </c>
      <c r="EQ77" s="143">
        <v>0</v>
      </c>
      <c r="ER77" s="143">
        <v>0</v>
      </c>
      <c r="ES77" s="143">
        <v>0</v>
      </c>
      <c r="ET77" s="143">
        <v>0</v>
      </c>
      <c r="EU77" s="143">
        <v>0</v>
      </c>
      <c r="EV77" s="143">
        <v>0</v>
      </c>
      <c r="EW77" s="143">
        <v>0</v>
      </c>
      <c r="EX77" s="143">
        <v>0</v>
      </c>
      <c r="EY77" s="143">
        <v>0</v>
      </c>
      <c r="EZ77" s="143">
        <v>0</v>
      </c>
      <c r="FA77" s="143">
        <v>0</v>
      </c>
      <c r="FB77" s="143">
        <v>0</v>
      </c>
      <c r="FC77" s="143">
        <v>0</v>
      </c>
      <c r="FD77" s="143">
        <v>0</v>
      </c>
      <c r="FE77" s="143">
        <v>0</v>
      </c>
      <c r="FF77" s="143">
        <v>0</v>
      </c>
      <c r="FG77" s="143">
        <v>0</v>
      </c>
      <c r="FH77" s="143">
        <v>0</v>
      </c>
      <c r="FI77" s="143">
        <v>0</v>
      </c>
      <c r="FJ77" s="143">
        <v>0</v>
      </c>
      <c r="FK77" s="143">
        <v>0</v>
      </c>
      <c r="FL77" s="143">
        <v>0</v>
      </c>
      <c r="FM77" s="144">
        <v>279</v>
      </c>
    </row>
    <row r="78" spans="1:169" ht="60" x14ac:dyDescent="0.25">
      <c r="A78" s="142" t="s">
        <v>397</v>
      </c>
      <c r="B78" s="143">
        <v>0</v>
      </c>
      <c r="C78" s="143">
        <v>0</v>
      </c>
      <c r="D78" s="143">
        <v>0</v>
      </c>
      <c r="E78" s="143">
        <v>0</v>
      </c>
      <c r="F78" s="143">
        <v>0</v>
      </c>
      <c r="G78" s="143">
        <v>0</v>
      </c>
      <c r="H78" s="143">
        <v>0</v>
      </c>
      <c r="I78" s="143">
        <v>0</v>
      </c>
      <c r="J78" s="143">
        <v>0</v>
      </c>
      <c r="K78" s="143">
        <v>0</v>
      </c>
      <c r="L78" s="143">
        <v>0</v>
      </c>
      <c r="M78" s="143">
        <v>0</v>
      </c>
      <c r="N78" s="143">
        <v>0</v>
      </c>
      <c r="O78" s="143">
        <v>0</v>
      </c>
      <c r="P78" s="143">
        <v>0</v>
      </c>
      <c r="Q78" s="143">
        <v>0</v>
      </c>
      <c r="R78" s="143">
        <v>0</v>
      </c>
      <c r="S78" s="143">
        <v>0</v>
      </c>
      <c r="T78" s="143">
        <v>0</v>
      </c>
      <c r="U78" s="143">
        <v>0</v>
      </c>
      <c r="V78" s="143">
        <v>0</v>
      </c>
      <c r="W78" s="143">
        <v>0</v>
      </c>
      <c r="X78" s="143">
        <v>0</v>
      </c>
      <c r="Y78" s="143">
        <v>0</v>
      </c>
      <c r="Z78" s="143">
        <v>0</v>
      </c>
      <c r="AA78" s="143">
        <v>0</v>
      </c>
      <c r="AB78" s="143">
        <v>0</v>
      </c>
      <c r="AC78" s="143">
        <v>0</v>
      </c>
      <c r="AD78" s="143">
        <v>0</v>
      </c>
      <c r="AE78" s="143">
        <v>0</v>
      </c>
      <c r="AF78" s="143">
        <v>0</v>
      </c>
      <c r="AG78" s="143">
        <v>0</v>
      </c>
      <c r="AH78" s="143">
        <v>0</v>
      </c>
      <c r="AI78" s="143">
        <v>0</v>
      </c>
      <c r="AJ78" s="143">
        <v>0</v>
      </c>
      <c r="AK78" s="143">
        <v>0</v>
      </c>
      <c r="AL78" s="143">
        <v>0</v>
      </c>
      <c r="AM78" s="143">
        <v>0</v>
      </c>
      <c r="AN78" s="143">
        <v>0</v>
      </c>
      <c r="AO78" s="143">
        <v>0</v>
      </c>
      <c r="AP78" s="143">
        <v>0</v>
      </c>
      <c r="AQ78" s="143">
        <v>0</v>
      </c>
      <c r="AR78" s="143">
        <v>0</v>
      </c>
      <c r="AS78" s="143">
        <v>0</v>
      </c>
      <c r="AT78" s="143">
        <v>0</v>
      </c>
      <c r="AU78" s="143">
        <v>0</v>
      </c>
      <c r="AV78" s="143">
        <v>0</v>
      </c>
      <c r="AW78" s="143">
        <v>0</v>
      </c>
      <c r="AX78" s="143">
        <v>0</v>
      </c>
      <c r="AY78" s="143">
        <v>0</v>
      </c>
      <c r="AZ78" s="143">
        <v>0</v>
      </c>
      <c r="BA78" s="143">
        <v>0</v>
      </c>
      <c r="BB78" s="143">
        <v>0</v>
      </c>
      <c r="BC78" s="143">
        <v>0</v>
      </c>
      <c r="BD78" s="143">
        <v>0</v>
      </c>
      <c r="BE78" s="143">
        <v>0</v>
      </c>
      <c r="BF78" s="143">
        <v>0</v>
      </c>
      <c r="BG78" s="143">
        <v>0</v>
      </c>
      <c r="BH78" s="143">
        <v>0</v>
      </c>
      <c r="BI78" s="143">
        <v>0</v>
      </c>
      <c r="BJ78" s="143">
        <v>0</v>
      </c>
      <c r="BK78" s="143">
        <v>0</v>
      </c>
      <c r="BL78" s="143">
        <v>0</v>
      </c>
      <c r="BM78" s="143">
        <v>0</v>
      </c>
      <c r="BN78" s="143">
        <v>0</v>
      </c>
      <c r="BO78" s="143">
        <v>0</v>
      </c>
      <c r="BP78" s="143">
        <v>0</v>
      </c>
      <c r="BQ78" s="143">
        <v>0</v>
      </c>
      <c r="BR78" s="143">
        <v>0</v>
      </c>
      <c r="BS78" s="143">
        <v>0</v>
      </c>
      <c r="BT78" s="143">
        <v>0</v>
      </c>
      <c r="BU78" s="143">
        <v>0</v>
      </c>
      <c r="BV78" s="143">
        <v>0</v>
      </c>
      <c r="BW78" s="143">
        <v>0</v>
      </c>
      <c r="BX78" s="143">
        <v>0</v>
      </c>
      <c r="BY78" s="143">
        <v>0</v>
      </c>
      <c r="BZ78" s="143">
        <v>0</v>
      </c>
      <c r="CA78" s="143">
        <v>0</v>
      </c>
      <c r="CB78" s="143">
        <v>0</v>
      </c>
      <c r="CC78" s="143">
        <v>0</v>
      </c>
      <c r="CD78" s="143">
        <v>0</v>
      </c>
      <c r="CE78" s="143">
        <v>0</v>
      </c>
      <c r="CF78" s="143">
        <v>0</v>
      </c>
      <c r="CG78" s="143">
        <v>0</v>
      </c>
      <c r="CH78" s="143">
        <v>0</v>
      </c>
      <c r="CI78" s="143">
        <v>0</v>
      </c>
      <c r="CJ78" s="143">
        <v>0</v>
      </c>
      <c r="CK78" s="143">
        <v>0</v>
      </c>
      <c r="CL78" s="143">
        <v>0</v>
      </c>
      <c r="CM78" s="143">
        <v>0</v>
      </c>
      <c r="CN78" s="143">
        <v>37</v>
      </c>
      <c r="CO78" s="143">
        <v>0</v>
      </c>
      <c r="CP78" s="143">
        <v>0</v>
      </c>
      <c r="CQ78" s="143">
        <v>0</v>
      </c>
      <c r="CR78" s="143">
        <v>0</v>
      </c>
      <c r="CS78" s="143">
        <v>0</v>
      </c>
      <c r="CT78" s="143">
        <v>0</v>
      </c>
      <c r="CU78" s="143">
        <v>0</v>
      </c>
      <c r="CV78" s="143">
        <v>0</v>
      </c>
      <c r="CW78" s="143">
        <v>0</v>
      </c>
      <c r="CX78" s="143">
        <v>0</v>
      </c>
      <c r="CY78" s="143">
        <v>0</v>
      </c>
      <c r="CZ78" s="143">
        <v>0</v>
      </c>
      <c r="DA78" s="143">
        <v>0</v>
      </c>
      <c r="DB78" s="143">
        <v>0</v>
      </c>
      <c r="DC78" s="143">
        <v>0</v>
      </c>
      <c r="DD78" s="143">
        <v>0</v>
      </c>
      <c r="DE78" s="143">
        <v>0</v>
      </c>
      <c r="DF78" s="143">
        <v>0</v>
      </c>
      <c r="DG78" s="143">
        <v>0</v>
      </c>
      <c r="DH78" s="143">
        <v>0</v>
      </c>
      <c r="DI78" s="143">
        <v>0</v>
      </c>
      <c r="DJ78" s="143">
        <v>0</v>
      </c>
      <c r="DK78" s="143">
        <v>0</v>
      </c>
      <c r="DL78" s="143">
        <v>0</v>
      </c>
      <c r="DM78" s="143">
        <v>0</v>
      </c>
      <c r="DN78" s="143">
        <v>0</v>
      </c>
      <c r="DO78" s="143">
        <v>0</v>
      </c>
      <c r="DP78" s="143">
        <v>0</v>
      </c>
      <c r="DQ78" s="143">
        <v>0</v>
      </c>
      <c r="DR78" s="143">
        <v>0</v>
      </c>
      <c r="DS78" s="143">
        <v>0</v>
      </c>
      <c r="DT78" s="143">
        <v>0</v>
      </c>
      <c r="DU78" s="143">
        <v>0</v>
      </c>
      <c r="DV78" s="143">
        <v>0</v>
      </c>
      <c r="DW78" s="143">
        <v>0</v>
      </c>
      <c r="DX78" s="143">
        <v>0</v>
      </c>
      <c r="DY78" s="143">
        <v>0</v>
      </c>
      <c r="DZ78" s="143">
        <v>0</v>
      </c>
      <c r="EA78" s="143">
        <v>0</v>
      </c>
      <c r="EB78" s="143">
        <v>0</v>
      </c>
      <c r="EC78" s="143">
        <v>0</v>
      </c>
      <c r="ED78" s="143">
        <v>0</v>
      </c>
      <c r="EE78" s="143">
        <v>0</v>
      </c>
      <c r="EF78" s="143">
        <v>0</v>
      </c>
      <c r="EG78" s="143">
        <v>0</v>
      </c>
      <c r="EH78" s="143">
        <v>0</v>
      </c>
      <c r="EI78" s="143">
        <v>0</v>
      </c>
      <c r="EJ78" s="143">
        <v>0</v>
      </c>
      <c r="EK78" s="143">
        <v>0</v>
      </c>
      <c r="EL78" s="143">
        <v>0</v>
      </c>
      <c r="EM78" s="143">
        <v>0</v>
      </c>
      <c r="EN78" s="143">
        <v>0</v>
      </c>
      <c r="EO78" s="143">
        <v>0</v>
      </c>
      <c r="EP78" s="143">
        <v>0</v>
      </c>
      <c r="EQ78" s="143">
        <v>0</v>
      </c>
      <c r="ER78" s="143">
        <v>0</v>
      </c>
      <c r="ES78" s="143">
        <v>0</v>
      </c>
      <c r="ET78" s="143">
        <v>0</v>
      </c>
      <c r="EU78" s="143">
        <v>0</v>
      </c>
      <c r="EV78" s="143">
        <v>0</v>
      </c>
      <c r="EW78" s="143">
        <v>0</v>
      </c>
      <c r="EX78" s="143">
        <v>0</v>
      </c>
      <c r="EY78" s="143">
        <v>0</v>
      </c>
      <c r="EZ78" s="143">
        <v>0</v>
      </c>
      <c r="FA78" s="143">
        <v>0</v>
      </c>
      <c r="FB78" s="143">
        <v>0</v>
      </c>
      <c r="FC78" s="143">
        <v>0</v>
      </c>
      <c r="FD78" s="143">
        <v>0</v>
      </c>
      <c r="FE78" s="143">
        <v>0</v>
      </c>
      <c r="FF78" s="143">
        <v>0</v>
      </c>
      <c r="FG78" s="143">
        <v>0</v>
      </c>
      <c r="FH78" s="143">
        <v>0</v>
      </c>
      <c r="FI78" s="143">
        <v>0</v>
      </c>
      <c r="FJ78" s="143">
        <v>0</v>
      </c>
      <c r="FK78" s="143">
        <v>0</v>
      </c>
      <c r="FL78" s="143">
        <v>0</v>
      </c>
      <c r="FM78" s="144">
        <v>37</v>
      </c>
    </row>
    <row r="79" spans="1:169" ht="60" x14ac:dyDescent="0.25">
      <c r="A79" s="142" t="s">
        <v>398</v>
      </c>
      <c r="B79" s="143">
        <v>0</v>
      </c>
      <c r="C79" s="143">
        <v>0</v>
      </c>
      <c r="D79" s="143">
        <v>0</v>
      </c>
      <c r="E79" s="143">
        <v>0</v>
      </c>
      <c r="F79" s="143">
        <v>0</v>
      </c>
      <c r="G79" s="143">
        <v>0</v>
      </c>
      <c r="H79" s="143">
        <v>0</v>
      </c>
      <c r="I79" s="143">
        <v>0</v>
      </c>
      <c r="J79" s="143">
        <v>0</v>
      </c>
      <c r="K79" s="143">
        <v>0</v>
      </c>
      <c r="L79" s="143">
        <v>0</v>
      </c>
      <c r="M79" s="143">
        <v>0</v>
      </c>
      <c r="N79" s="143">
        <v>0</v>
      </c>
      <c r="O79" s="143">
        <v>0</v>
      </c>
      <c r="P79" s="143">
        <v>0</v>
      </c>
      <c r="Q79" s="143">
        <v>0</v>
      </c>
      <c r="R79" s="143">
        <v>0</v>
      </c>
      <c r="S79" s="143">
        <v>0</v>
      </c>
      <c r="T79" s="143">
        <v>0</v>
      </c>
      <c r="U79" s="143">
        <v>0</v>
      </c>
      <c r="V79" s="143">
        <v>0</v>
      </c>
      <c r="W79" s="143">
        <v>0</v>
      </c>
      <c r="X79" s="143">
        <v>0</v>
      </c>
      <c r="Y79" s="143">
        <v>0</v>
      </c>
      <c r="Z79" s="143">
        <v>0</v>
      </c>
      <c r="AA79" s="143">
        <v>0</v>
      </c>
      <c r="AB79" s="143">
        <v>0</v>
      </c>
      <c r="AC79" s="143">
        <v>0</v>
      </c>
      <c r="AD79" s="143">
        <v>0</v>
      </c>
      <c r="AE79" s="143">
        <v>0</v>
      </c>
      <c r="AF79" s="143">
        <v>0</v>
      </c>
      <c r="AG79" s="143">
        <v>0</v>
      </c>
      <c r="AH79" s="143">
        <v>0</v>
      </c>
      <c r="AI79" s="143">
        <v>0</v>
      </c>
      <c r="AJ79" s="143">
        <v>0</v>
      </c>
      <c r="AK79" s="143">
        <v>0</v>
      </c>
      <c r="AL79" s="143">
        <v>0</v>
      </c>
      <c r="AM79" s="143">
        <v>0</v>
      </c>
      <c r="AN79" s="143">
        <v>0</v>
      </c>
      <c r="AO79" s="143">
        <v>0</v>
      </c>
      <c r="AP79" s="143">
        <v>0</v>
      </c>
      <c r="AQ79" s="143">
        <v>0</v>
      </c>
      <c r="AR79" s="143">
        <v>0</v>
      </c>
      <c r="AS79" s="143">
        <v>0</v>
      </c>
      <c r="AT79" s="143">
        <v>0</v>
      </c>
      <c r="AU79" s="143">
        <v>0</v>
      </c>
      <c r="AV79" s="143">
        <v>0</v>
      </c>
      <c r="AW79" s="143">
        <v>0</v>
      </c>
      <c r="AX79" s="143">
        <v>0</v>
      </c>
      <c r="AY79" s="143">
        <v>0</v>
      </c>
      <c r="AZ79" s="143">
        <v>0</v>
      </c>
      <c r="BA79" s="143">
        <v>0</v>
      </c>
      <c r="BB79" s="143">
        <v>0</v>
      </c>
      <c r="BC79" s="143">
        <v>0</v>
      </c>
      <c r="BD79" s="143">
        <v>0</v>
      </c>
      <c r="BE79" s="143">
        <v>0</v>
      </c>
      <c r="BF79" s="143">
        <v>0</v>
      </c>
      <c r="BG79" s="143">
        <v>0</v>
      </c>
      <c r="BH79" s="143">
        <v>0</v>
      </c>
      <c r="BI79" s="143">
        <v>0</v>
      </c>
      <c r="BJ79" s="143">
        <v>0</v>
      </c>
      <c r="BK79" s="143">
        <v>0</v>
      </c>
      <c r="BL79" s="143">
        <v>0</v>
      </c>
      <c r="BM79" s="143">
        <v>0</v>
      </c>
      <c r="BN79" s="143">
        <v>0</v>
      </c>
      <c r="BO79" s="143">
        <v>0</v>
      </c>
      <c r="BP79" s="143">
        <v>0</v>
      </c>
      <c r="BQ79" s="143">
        <v>0</v>
      </c>
      <c r="BR79" s="143">
        <v>0</v>
      </c>
      <c r="BS79" s="143">
        <v>0</v>
      </c>
      <c r="BT79" s="143">
        <v>0</v>
      </c>
      <c r="BU79" s="143">
        <v>0</v>
      </c>
      <c r="BV79" s="143">
        <v>0</v>
      </c>
      <c r="BW79" s="143">
        <v>0</v>
      </c>
      <c r="BX79" s="143">
        <v>0</v>
      </c>
      <c r="BY79" s="143">
        <v>0</v>
      </c>
      <c r="BZ79" s="143">
        <v>0</v>
      </c>
      <c r="CA79" s="143">
        <v>0</v>
      </c>
      <c r="CB79" s="143">
        <v>0</v>
      </c>
      <c r="CC79" s="143">
        <v>0</v>
      </c>
      <c r="CD79" s="143">
        <v>0</v>
      </c>
      <c r="CE79" s="143">
        <v>0</v>
      </c>
      <c r="CF79" s="143">
        <v>0</v>
      </c>
      <c r="CG79" s="143">
        <v>0</v>
      </c>
      <c r="CH79" s="143">
        <v>0</v>
      </c>
      <c r="CI79" s="143">
        <v>0</v>
      </c>
      <c r="CJ79" s="143">
        <v>0</v>
      </c>
      <c r="CK79" s="143">
        <v>0</v>
      </c>
      <c r="CL79" s="143">
        <v>0</v>
      </c>
      <c r="CM79" s="143">
        <v>0</v>
      </c>
      <c r="CN79" s="143">
        <v>0</v>
      </c>
      <c r="CO79" s="143">
        <v>61</v>
      </c>
      <c r="CP79" s="143">
        <v>0</v>
      </c>
      <c r="CQ79" s="143">
        <v>0</v>
      </c>
      <c r="CR79" s="143">
        <v>0</v>
      </c>
      <c r="CS79" s="143">
        <v>0</v>
      </c>
      <c r="CT79" s="143">
        <v>0</v>
      </c>
      <c r="CU79" s="143">
        <v>0</v>
      </c>
      <c r="CV79" s="143">
        <v>0</v>
      </c>
      <c r="CW79" s="143">
        <v>0</v>
      </c>
      <c r="CX79" s="143">
        <v>0</v>
      </c>
      <c r="CY79" s="143">
        <v>0</v>
      </c>
      <c r="CZ79" s="143">
        <v>0</v>
      </c>
      <c r="DA79" s="143">
        <v>0</v>
      </c>
      <c r="DB79" s="143">
        <v>0</v>
      </c>
      <c r="DC79" s="143">
        <v>0</v>
      </c>
      <c r="DD79" s="143">
        <v>0</v>
      </c>
      <c r="DE79" s="143">
        <v>0</v>
      </c>
      <c r="DF79" s="143">
        <v>0</v>
      </c>
      <c r="DG79" s="143">
        <v>0</v>
      </c>
      <c r="DH79" s="143">
        <v>0</v>
      </c>
      <c r="DI79" s="143">
        <v>0</v>
      </c>
      <c r="DJ79" s="143">
        <v>0</v>
      </c>
      <c r="DK79" s="143">
        <v>0</v>
      </c>
      <c r="DL79" s="143">
        <v>0</v>
      </c>
      <c r="DM79" s="143">
        <v>0</v>
      </c>
      <c r="DN79" s="143">
        <v>0</v>
      </c>
      <c r="DO79" s="143">
        <v>0</v>
      </c>
      <c r="DP79" s="143">
        <v>0</v>
      </c>
      <c r="DQ79" s="143">
        <v>0</v>
      </c>
      <c r="DR79" s="143">
        <v>0</v>
      </c>
      <c r="DS79" s="143">
        <v>0</v>
      </c>
      <c r="DT79" s="143">
        <v>0</v>
      </c>
      <c r="DU79" s="143">
        <v>0</v>
      </c>
      <c r="DV79" s="143">
        <v>0</v>
      </c>
      <c r="DW79" s="143">
        <v>0</v>
      </c>
      <c r="DX79" s="143">
        <v>0</v>
      </c>
      <c r="DY79" s="143">
        <v>0</v>
      </c>
      <c r="DZ79" s="143">
        <v>0</v>
      </c>
      <c r="EA79" s="143">
        <v>0</v>
      </c>
      <c r="EB79" s="143">
        <v>0</v>
      </c>
      <c r="EC79" s="143">
        <v>0</v>
      </c>
      <c r="ED79" s="143">
        <v>0</v>
      </c>
      <c r="EE79" s="143">
        <v>0</v>
      </c>
      <c r="EF79" s="143">
        <v>0</v>
      </c>
      <c r="EG79" s="143">
        <v>0</v>
      </c>
      <c r="EH79" s="143">
        <v>0</v>
      </c>
      <c r="EI79" s="143">
        <v>0</v>
      </c>
      <c r="EJ79" s="143">
        <v>0</v>
      </c>
      <c r="EK79" s="143">
        <v>0</v>
      </c>
      <c r="EL79" s="143">
        <v>0</v>
      </c>
      <c r="EM79" s="143">
        <v>0</v>
      </c>
      <c r="EN79" s="143">
        <v>0</v>
      </c>
      <c r="EO79" s="143">
        <v>0</v>
      </c>
      <c r="EP79" s="143">
        <v>0</v>
      </c>
      <c r="EQ79" s="143">
        <v>0</v>
      </c>
      <c r="ER79" s="143">
        <v>0</v>
      </c>
      <c r="ES79" s="143">
        <v>0</v>
      </c>
      <c r="ET79" s="143">
        <v>0</v>
      </c>
      <c r="EU79" s="143">
        <v>0</v>
      </c>
      <c r="EV79" s="143">
        <v>0</v>
      </c>
      <c r="EW79" s="143">
        <v>0</v>
      </c>
      <c r="EX79" s="143">
        <v>0</v>
      </c>
      <c r="EY79" s="143">
        <v>0</v>
      </c>
      <c r="EZ79" s="143">
        <v>0</v>
      </c>
      <c r="FA79" s="143">
        <v>0</v>
      </c>
      <c r="FB79" s="143">
        <v>0</v>
      </c>
      <c r="FC79" s="143">
        <v>0</v>
      </c>
      <c r="FD79" s="143">
        <v>0</v>
      </c>
      <c r="FE79" s="143">
        <v>0</v>
      </c>
      <c r="FF79" s="143">
        <v>0</v>
      </c>
      <c r="FG79" s="143">
        <v>0</v>
      </c>
      <c r="FH79" s="143">
        <v>0</v>
      </c>
      <c r="FI79" s="143">
        <v>0</v>
      </c>
      <c r="FJ79" s="143">
        <v>0</v>
      </c>
      <c r="FK79" s="143">
        <v>0</v>
      </c>
      <c r="FL79" s="143">
        <v>0</v>
      </c>
      <c r="FM79" s="144">
        <v>61</v>
      </c>
    </row>
    <row r="80" spans="1:169" ht="60" x14ac:dyDescent="0.25">
      <c r="A80" s="142" t="s">
        <v>399</v>
      </c>
      <c r="B80" s="143">
        <v>0</v>
      </c>
      <c r="C80" s="143">
        <v>0</v>
      </c>
      <c r="D80" s="143">
        <v>0</v>
      </c>
      <c r="E80" s="143">
        <v>0</v>
      </c>
      <c r="F80" s="143">
        <v>0</v>
      </c>
      <c r="G80" s="143">
        <v>0</v>
      </c>
      <c r="H80" s="143">
        <v>0</v>
      </c>
      <c r="I80" s="143">
        <v>0</v>
      </c>
      <c r="J80" s="143">
        <v>0</v>
      </c>
      <c r="K80" s="143">
        <v>0</v>
      </c>
      <c r="L80" s="143">
        <v>0</v>
      </c>
      <c r="M80" s="143">
        <v>0</v>
      </c>
      <c r="N80" s="143">
        <v>0</v>
      </c>
      <c r="O80" s="143">
        <v>0</v>
      </c>
      <c r="P80" s="143">
        <v>0</v>
      </c>
      <c r="Q80" s="143">
        <v>0</v>
      </c>
      <c r="R80" s="143">
        <v>0</v>
      </c>
      <c r="S80" s="143">
        <v>0</v>
      </c>
      <c r="T80" s="143">
        <v>0</v>
      </c>
      <c r="U80" s="143">
        <v>0</v>
      </c>
      <c r="V80" s="143">
        <v>0</v>
      </c>
      <c r="W80" s="143">
        <v>0</v>
      </c>
      <c r="X80" s="143">
        <v>0</v>
      </c>
      <c r="Y80" s="143">
        <v>0</v>
      </c>
      <c r="Z80" s="143">
        <v>0</v>
      </c>
      <c r="AA80" s="143">
        <v>0</v>
      </c>
      <c r="AB80" s="143">
        <v>0</v>
      </c>
      <c r="AC80" s="143">
        <v>0</v>
      </c>
      <c r="AD80" s="143">
        <v>0</v>
      </c>
      <c r="AE80" s="143">
        <v>0</v>
      </c>
      <c r="AF80" s="143">
        <v>0</v>
      </c>
      <c r="AG80" s="143">
        <v>0</v>
      </c>
      <c r="AH80" s="143">
        <v>0</v>
      </c>
      <c r="AI80" s="143">
        <v>0</v>
      </c>
      <c r="AJ80" s="143">
        <v>0</v>
      </c>
      <c r="AK80" s="143">
        <v>0</v>
      </c>
      <c r="AL80" s="143">
        <v>0</v>
      </c>
      <c r="AM80" s="143">
        <v>0</v>
      </c>
      <c r="AN80" s="143">
        <v>0</v>
      </c>
      <c r="AO80" s="143">
        <v>0</v>
      </c>
      <c r="AP80" s="143">
        <v>0</v>
      </c>
      <c r="AQ80" s="143">
        <v>0</v>
      </c>
      <c r="AR80" s="143">
        <v>0</v>
      </c>
      <c r="AS80" s="143">
        <v>0</v>
      </c>
      <c r="AT80" s="143">
        <v>0</v>
      </c>
      <c r="AU80" s="143">
        <v>0</v>
      </c>
      <c r="AV80" s="143">
        <v>0</v>
      </c>
      <c r="AW80" s="143">
        <v>0</v>
      </c>
      <c r="AX80" s="143">
        <v>0</v>
      </c>
      <c r="AY80" s="143">
        <v>0</v>
      </c>
      <c r="AZ80" s="143">
        <v>0</v>
      </c>
      <c r="BA80" s="143">
        <v>0</v>
      </c>
      <c r="BB80" s="143">
        <v>0</v>
      </c>
      <c r="BC80" s="143">
        <v>0</v>
      </c>
      <c r="BD80" s="143">
        <v>0</v>
      </c>
      <c r="BE80" s="143">
        <v>0</v>
      </c>
      <c r="BF80" s="143">
        <v>0</v>
      </c>
      <c r="BG80" s="143">
        <v>0</v>
      </c>
      <c r="BH80" s="143">
        <v>0</v>
      </c>
      <c r="BI80" s="143">
        <v>0</v>
      </c>
      <c r="BJ80" s="143">
        <v>0</v>
      </c>
      <c r="BK80" s="143">
        <v>0</v>
      </c>
      <c r="BL80" s="143">
        <v>0</v>
      </c>
      <c r="BM80" s="143">
        <v>0</v>
      </c>
      <c r="BN80" s="143">
        <v>0</v>
      </c>
      <c r="BO80" s="143">
        <v>0</v>
      </c>
      <c r="BP80" s="143">
        <v>0</v>
      </c>
      <c r="BQ80" s="143">
        <v>0</v>
      </c>
      <c r="BR80" s="143">
        <v>0</v>
      </c>
      <c r="BS80" s="143">
        <v>0</v>
      </c>
      <c r="BT80" s="143">
        <v>0</v>
      </c>
      <c r="BU80" s="143">
        <v>0</v>
      </c>
      <c r="BV80" s="143">
        <v>0</v>
      </c>
      <c r="BW80" s="143">
        <v>0</v>
      </c>
      <c r="BX80" s="143">
        <v>0</v>
      </c>
      <c r="BY80" s="143">
        <v>0</v>
      </c>
      <c r="BZ80" s="143">
        <v>0</v>
      </c>
      <c r="CA80" s="143">
        <v>0</v>
      </c>
      <c r="CB80" s="143">
        <v>0</v>
      </c>
      <c r="CC80" s="143">
        <v>0</v>
      </c>
      <c r="CD80" s="143">
        <v>0</v>
      </c>
      <c r="CE80" s="143">
        <v>0</v>
      </c>
      <c r="CF80" s="143">
        <v>0</v>
      </c>
      <c r="CG80" s="143">
        <v>0</v>
      </c>
      <c r="CH80" s="143">
        <v>0</v>
      </c>
      <c r="CI80" s="143">
        <v>0</v>
      </c>
      <c r="CJ80" s="143">
        <v>0</v>
      </c>
      <c r="CK80" s="143">
        <v>0</v>
      </c>
      <c r="CL80" s="143">
        <v>0</v>
      </c>
      <c r="CM80" s="143">
        <v>0</v>
      </c>
      <c r="CN80" s="143">
        <v>0</v>
      </c>
      <c r="CO80" s="143">
        <v>0</v>
      </c>
      <c r="CP80" s="143">
        <v>155</v>
      </c>
      <c r="CQ80" s="143">
        <v>0</v>
      </c>
      <c r="CR80" s="143">
        <v>0</v>
      </c>
      <c r="CS80" s="143">
        <v>0</v>
      </c>
      <c r="CT80" s="143">
        <v>0</v>
      </c>
      <c r="CU80" s="143">
        <v>0</v>
      </c>
      <c r="CV80" s="143">
        <v>0</v>
      </c>
      <c r="CW80" s="143">
        <v>0</v>
      </c>
      <c r="CX80" s="143">
        <v>0</v>
      </c>
      <c r="CY80" s="143">
        <v>0</v>
      </c>
      <c r="CZ80" s="143">
        <v>0</v>
      </c>
      <c r="DA80" s="143">
        <v>0</v>
      </c>
      <c r="DB80" s="143">
        <v>0</v>
      </c>
      <c r="DC80" s="143">
        <v>0</v>
      </c>
      <c r="DD80" s="143">
        <v>0</v>
      </c>
      <c r="DE80" s="143">
        <v>0</v>
      </c>
      <c r="DF80" s="143">
        <v>0</v>
      </c>
      <c r="DG80" s="143">
        <v>0</v>
      </c>
      <c r="DH80" s="143">
        <v>0</v>
      </c>
      <c r="DI80" s="143">
        <v>0</v>
      </c>
      <c r="DJ80" s="143">
        <v>0</v>
      </c>
      <c r="DK80" s="143">
        <v>0</v>
      </c>
      <c r="DL80" s="143">
        <v>0</v>
      </c>
      <c r="DM80" s="143">
        <v>0</v>
      </c>
      <c r="DN80" s="143">
        <v>0</v>
      </c>
      <c r="DO80" s="143">
        <v>0</v>
      </c>
      <c r="DP80" s="143">
        <v>0</v>
      </c>
      <c r="DQ80" s="143">
        <v>0</v>
      </c>
      <c r="DR80" s="143">
        <v>0</v>
      </c>
      <c r="DS80" s="143">
        <v>0</v>
      </c>
      <c r="DT80" s="143">
        <v>0</v>
      </c>
      <c r="DU80" s="143">
        <v>0</v>
      </c>
      <c r="DV80" s="143">
        <v>0</v>
      </c>
      <c r="DW80" s="143">
        <v>0</v>
      </c>
      <c r="DX80" s="143">
        <v>0</v>
      </c>
      <c r="DY80" s="143">
        <v>0</v>
      </c>
      <c r="DZ80" s="143">
        <v>0</v>
      </c>
      <c r="EA80" s="143">
        <v>0</v>
      </c>
      <c r="EB80" s="143">
        <v>0</v>
      </c>
      <c r="EC80" s="143">
        <v>0</v>
      </c>
      <c r="ED80" s="143">
        <v>0</v>
      </c>
      <c r="EE80" s="143">
        <v>0</v>
      </c>
      <c r="EF80" s="143">
        <v>0</v>
      </c>
      <c r="EG80" s="143">
        <v>0</v>
      </c>
      <c r="EH80" s="143">
        <v>0</v>
      </c>
      <c r="EI80" s="143">
        <v>0</v>
      </c>
      <c r="EJ80" s="143">
        <v>0</v>
      </c>
      <c r="EK80" s="143">
        <v>0</v>
      </c>
      <c r="EL80" s="143">
        <v>0</v>
      </c>
      <c r="EM80" s="143">
        <v>0</v>
      </c>
      <c r="EN80" s="143">
        <v>0</v>
      </c>
      <c r="EO80" s="143">
        <v>0</v>
      </c>
      <c r="EP80" s="143">
        <v>0</v>
      </c>
      <c r="EQ80" s="143">
        <v>0</v>
      </c>
      <c r="ER80" s="143">
        <v>0</v>
      </c>
      <c r="ES80" s="143">
        <v>0</v>
      </c>
      <c r="ET80" s="143">
        <v>0</v>
      </c>
      <c r="EU80" s="143">
        <v>0</v>
      </c>
      <c r="EV80" s="143">
        <v>0</v>
      </c>
      <c r="EW80" s="143">
        <v>0</v>
      </c>
      <c r="EX80" s="143">
        <v>0</v>
      </c>
      <c r="EY80" s="143">
        <v>0</v>
      </c>
      <c r="EZ80" s="143">
        <v>0</v>
      </c>
      <c r="FA80" s="143">
        <v>0</v>
      </c>
      <c r="FB80" s="143">
        <v>0</v>
      </c>
      <c r="FC80" s="143">
        <v>0</v>
      </c>
      <c r="FD80" s="143">
        <v>0</v>
      </c>
      <c r="FE80" s="143">
        <v>0</v>
      </c>
      <c r="FF80" s="143">
        <v>0</v>
      </c>
      <c r="FG80" s="143">
        <v>0</v>
      </c>
      <c r="FH80" s="143">
        <v>0</v>
      </c>
      <c r="FI80" s="143">
        <v>0</v>
      </c>
      <c r="FJ80" s="143">
        <v>0</v>
      </c>
      <c r="FK80" s="143">
        <v>0</v>
      </c>
      <c r="FL80" s="143">
        <v>0</v>
      </c>
      <c r="FM80" s="144">
        <v>155</v>
      </c>
    </row>
    <row r="81" spans="1:169" ht="60" x14ac:dyDescent="0.25">
      <c r="A81" s="142" t="s">
        <v>400</v>
      </c>
      <c r="B81" s="143">
        <v>0</v>
      </c>
      <c r="C81" s="143">
        <v>0</v>
      </c>
      <c r="D81" s="143">
        <v>0</v>
      </c>
      <c r="E81" s="143">
        <v>0</v>
      </c>
      <c r="F81" s="143">
        <v>0</v>
      </c>
      <c r="G81" s="143">
        <v>0</v>
      </c>
      <c r="H81" s="143">
        <v>0</v>
      </c>
      <c r="I81" s="143">
        <v>0</v>
      </c>
      <c r="J81" s="143">
        <v>0</v>
      </c>
      <c r="K81" s="143">
        <v>0</v>
      </c>
      <c r="L81" s="143">
        <v>0</v>
      </c>
      <c r="M81" s="143">
        <v>0</v>
      </c>
      <c r="N81" s="143">
        <v>0</v>
      </c>
      <c r="O81" s="143">
        <v>0</v>
      </c>
      <c r="P81" s="143">
        <v>0</v>
      </c>
      <c r="Q81" s="143">
        <v>0</v>
      </c>
      <c r="R81" s="143">
        <v>0</v>
      </c>
      <c r="S81" s="143">
        <v>0</v>
      </c>
      <c r="T81" s="143">
        <v>0</v>
      </c>
      <c r="U81" s="143">
        <v>0</v>
      </c>
      <c r="V81" s="143">
        <v>0</v>
      </c>
      <c r="W81" s="143">
        <v>0</v>
      </c>
      <c r="X81" s="143">
        <v>0</v>
      </c>
      <c r="Y81" s="143">
        <v>0</v>
      </c>
      <c r="Z81" s="143">
        <v>0</v>
      </c>
      <c r="AA81" s="143">
        <v>0</v>
      </c>
      <c r="AB81" s="143">
        <v>0</v>
      </c>
      <c r="AC81" s="143">
        <v>0</v>
      </c>
      <c r="AD81" s="143">
        <v>0</v>
      </c>
      <c r="AE81" s="143">
        <v>0</v>
      </c>
      <c r="AF81" s="143">
        <v>0</v>
      </c>
      <c r="AG81" s="143">
        <v>0</v>
      </c>
      <c r="AH81" s="143">
        <v>0</v>
      </c>
      <c r="AI81" s="143">
        <v>0</v>
      </c>
      <c r="AJ81" s="143">
        <v>0</v>
      </c>
      <c r="AK81" s="143">
        <v>0</v>
      </c>
      <c r="AL81" s="143">
        <v>0</v>
      </c>
      <c r="AM81" s="143">
        <v>0</v>
      </c>
      <c r="AN81" s="143">
        <v>0</v>
      </c>
      <c r="AO81" s="143">
        <v>0</v>
      </c>
      <c r="AP81" s="143">
        <v>0</v>
      </c>
      <c r="AQ81" s="143">
        <v>0</v>
      </c>
      <c r="AR81" s="143">
        <v>0</v>
      </c>
      <c r="AS81" s="143">
        <v>0</v>
      </c>
      <c r="AT81" s="143">
        <v>0</v>
      </c>
      <c r="AU81" s="143">
        <v>0</v>
      </c>
      <c r="AV81" s="143">
        <v>0</v>
      </c>
      <c r="AW81" s="143">
        <v>0</v>
      </c>
      <c r="AX81" s="143">
        <v>0</v>
      </c>
      <c r="AY81" s="143">
        <v>0</v>
      </c>
      <c r="AZ81" s="143">
        <v>0</v>
      </c>
      <c r="BA81" s="143">
        <v>0</v>
      </c>
      <c r="BB81" s="143">
        <v>0</v>
      </c>
      <c r="BC81" s="143">
        <v>0</v>
      </c>
      <c r="BD81" s="143">
        <v>0</v>
      </c>
      <c r="BE81" s="143">
        <v>0</v>
      </c>
      <c r="BF81" s="143">
        <v>0</v>
      </c>
      <c r="BG81" s="143">
        <v>0</v>
      </c>
      <c r="BH81" s="143">
        <v>0</v>
      </c>
      <c r="BI81" s="143">
        <v>0</v>
      </c>
      <c r="BJ81" s="143">
        <v>0</v>
      </c>
      <c r="BK81" s="143">
        <v>0</v>
      </c>
      <c r="BL81" s="143">
        <v>0</v>
      </c>
      <c r="BM81" s="143">
        <v>0</v>
      </c>
      <c r="BN81" s="143">
        <v>0</v>
      </c>
      <c r="BO81" s="143">
        <v>0</v>
      </c>
      <c r="BP81" s="143">
        <v>0</v>
      </c>
      <c r="BQ81" s="143">
        <v>0</v>
      </c>
      <c r="BR81" s="143">
        <v>0</v>
      </c>
      <c r="BS81" s="143">
        <v>0</v>
      </c>
      <c r="BT81" s="143">
        <v>0</v>
      </c>
      <c r="BU81" s="143">
        <v>0</v>
      </c>
      <c r="BV81" s="143">
        <v>0</v>
      </c>
      <c r="BW81" s="143">
        <v>0</v>
      </c>
      <c r="BX81" s="143">
        <v>0</v>
      </c>
      <c r="BY81" s="143">
        <v>0</v>
      </c>
      <c r="BZ81" s="143">
        <v>0</v>
      </c>
      <c r="CA81" s="143">
        <v>0</v>
      </c>
      <c r="CB81" s="143">
        <v>0</v>
      </c>
      <c r="CC81" s="143">
        <v>0</v>
      </c>
      <c r="CD81" s="143">
        <v>0</v>
      </c>
      <c r="CE81" s="143">
        <v>0</v>
      </c>
      <c r="CF81" s="143">
        <v>0</v>
      </c>
      <c r="CG81" s="143">
        <v>0</v>
      </c>
      <c r="CH81" s="143">
        <v>0</v>
      </c>
      <c r="CI81" s="143">
        <v>0</v>
      </c>
      <c r="CJ81" s="143">
        <v>0</v>
      </c>
      <c r="CK81" s="143">
        <v>0</v>
      </c>
      <c r="CL81" s="143">
        <v>0</v>
      </c>
      <c r="CM81" s="143">
        <v>0</v>
      </c>
      <c r="CN81" s="143">
        <v>0</v>
      </c>
      <c r="CO81" s="143">
        <v>0</v>
      </c>
      <c r="CP81" s="143">
        <v>0</v>
      </c>
      <c r="CQ81" s="143">
        <v>65</v>
      </c>
      <c r="CR81" s="143">
        <v>0</v>
      </c>
      <c r="CS81" s="143">
        <v>0</v>
      </c>
      <c r="CT81" s="143">
        <v>0</v>
      </c>
      <c r="CU81" s="143">
        <v>0</v>
      </c>
      <c r="CV81" s="143">
        <v>0</v>
      </c>
      <c r="CW81" s="143">
        <v>0</v>
      </c>
      <c r="CX81" s="143">
        <v>0</v>
      </c>
      <c r="CY81" s="143">
        <v>0</v>
      </c>
      <c r="CZ81" s="143">
        <v>0</v>
      </c>
      <c r="DA81" s="143">
        <v>0</v>
      </c>
      <c r="DB81" s="143">
        <v>0</v>
      </c>
      <c r="DC81" s="143">
        <v>0</v>
      </c>
      <c r="DD81" s="143">
        <v>0</v>
      </c>
      <c r="DE81" s="143">
        <v>0</v>
      </c>
      <c r="DF81" s="143">
        <v>0</v>
      </c>
      <c r="DG81" s="143">
        <v>0</v>
      </c>
      <c r="DH81" s="143">
        <v>0</v>
      </c>
      <c r="DI81" s="143">
        <v>0</v>
      </c>
      <c r="DJ81" s="143">
        <v>0</v>
      </c>
      <c r="DK81" s="143">
        <v>0</v>
      </c>
      <c r="DL81" s="143">
        <v>0</v>
      </c>
      <c r="DM81" s="143">
        <v>0</v>
      </c>
      <c r="DN81" s="143">
        <v>0</v>
      </c>
      <c r="DO81" s="143">
        <v>0</v>
      </c>
      <c r="DP81" s="143">
        <v>0</v>
      </c>
      <c r="DQ81" s="143">
        <v>0</v>
      </c>
      <c r="DR81" s="143">
        <v>0</v>
      </c>
      <c r="DS81" s="143">
        <v>0</v>
      </c>
      <c r="DT81" s="143">
        <v>0</v>
      </c>
      <c r="DU81" s="143">
        <v>0</v>
      </c>
      <c r="DV81" s="143">
        <v>0</v>
      </c>
      <c r="DW81" s="143">
        <v>0</v>
      </c>
      <c r="DX81" s="143">
        <v>0</v>
      </c>
      <c r="DY81" s="143">
        <v>0</v>
      </c>
      <c r="DZ81" s="143">
        <v>0</v>
      </c>
      <c r="EA81" s="143">
        <v>0</v>
      </c>
      <c r="EB81" s="143">
        <v>0</v>
      </c>
      <c r="EC81" s="143">
        <v>0</v>
      </c>
      <c r="ED81" s="143">
        <v>0</v>
      </c>
      <c r="EE81" s="143">
        <v>0</v>
      </c>
      <c r="EF81" s="143">
        <v>0</v>
      </c>
      <c r="EG81" s="143">
        <v>0</v>
      </c>
      <c r="EH81" s="143">
        <v>0</v>
      </c>
      <c r="EI81" s="143">
        <v>0</v>
      </c>
      <c r="EJ81" s="143">
        <v>0</v>
      </c>
      <c r="EK81" s="143">
        <v>0</v>
      </c>
      <c r="EL81" s="143">
        <v>0</v>
      </c>
      <c r="EM81" s="143">
        <v>0</v>
      </c>
      <c r="EN81" s="143">
        <v>0</v>
      </c>
      <c r="EO81" s="143">
        <v>0</v>
      </c>
      <c r="EP81" s="143">
        <v>0</v>
      </c>
      <c r="EQ81" s="143">
        <v>0</v>
      </c>
      <c r="ER81" s="143">
        <v>0</v>
      </c>
      <c r="ES81" s="143">
        <v>0</v>
      </c>
      <c r="ET81" s="143">
        <v>0</v>
      </c>
      <c r="EU81" s="143">
        <v>0</v>
      </c>
      <c r="EV81" s="143">
        <v>0</v>
      </c>
      <c r="EW81" s="143">
        <v>0</v>
      </c>
      <c r="EX81" s="143">
        <v>0</v>
      </c>
      <c r="EY81" s="143">
        <v>0</v>
      </c>
      <c r="EZ81" s="143">
        <v>0</v>
      </c>
      <c r="FA81" s="143">
        <v>0</v>
      </c>
      <c r="FB81" s="143">
        <v>0</v>
      </c>
      <c r="FC81" s="143">
        <v>0</v>
      </c>
      <c r="FD81" s="143">
        <v>0</v>
      </c>
      <c r="FE81" s="143">
        <v>0</v>
      </c>
      <c r="FF81" s="143">
        <v>0</v>
      </c>
      <c r="FG81" s="143">
        <v>0</v>
      </c>
      <c r="FH81" s="143">
        <v>0</v>
      </c>
      <c r="FI81" s="143">
        <v>0</v>
      </c>
      <c r="FJ81" s="143">
        <v>0</v>
      </c>
      <c r="FK81" s="143">
        <v>0</v>
      </c>
      <c r="FL81" s="143">
        <v>0</v>
      </c>
      <c r="FM81" s="144">
        <v>65</v>
      </c>
    </row>
    <row r="82" spans="1:169" ht="48" x14ac:dyDescent="0.25">
      <c r="A82" s="142" t="s">
        <v>401</v>
      </c>
      <c r="B82" s="143">
        <v>0</v>
      </c>
      <c r="C82" s="143">
        <v>0</v>
      </c>
      <c r="D82" s="143">
        <v>0</v>
      </c>
      <c r="E82" s="143">
        <v>0</v>
      </c>
      <c r="F82" s="143">
        <v>0</v>
      </c>
      <c r="G82" s="143">
        <v>0</v>
      </c>
      <c r="H82" s="143">
        <v>0</v>
      </c>
      <c r="I82" s="143">
        <v>0</v>
      </c>
      <c r="J82" s="143">
        <v>0</v>
      </c>
      <c r="K82" s="143">
        <v>0</v>
      </c>
      <c r="L82" s="143">
        <v>0</v>
      </c>
      <c r="M82" s="143">
        <v>0</v>
      </c>
      <c r="N82" s="143">
        <v>0</v>
      </c>
      <c r="O82" s="143">
        <v>0</v>
      </c>
      <c r="P82" s="143">
        <v>0</v>
      </c>
      <c r="Q82" s="143">
        <v>0</v>
      </c>
      <c r="R82" s="143">
        <v>0</v>
      </c>
      <c r="S82" s="143">
        <v>0</v>
      </c>
      <c r="T82" s="143">
        <v>0</v>
      </c>
      <c r="U82" s="143">
        <v>0</v>
      </c>
      <c r="V82" s="143">
        <v>0</v>
      </c>
      <c r="W82" s="143">
        <v>0</v>
      </c>
      <c r="X82" s="143">
        <v>0</v>
      </c>
      <c r="Y82" s="143">
        <v>0</v>
      </c>
      <c r="Z82" s="143">
        <v>0</v>
      </c>
      <c r="AA82" s="143">
        <v>0</v>
      </c>
      <c r="AB82" s="143">
        <v>0</v>
      </c>
      <c r="AC82" s="143">
        <v>0</v>
      </c>
      <c r="AD82" s="143">
        <v>0</v>
      </c>
      <c r="AE82" s="143">
        <v>0</v>
      </c>
      <c r="AF82" s="143">
        <v>0</v>
      </c>
      <c r="AG82" s="143">
        <v>0</v>
      </c>
      <c r="AH82" s="143">
        <v>0</v>
      </c>
      <c r="AI82" s="143">
        <v>0</v>
      </c>
      <c r="AJ82" s="143">
        <v>0</v>
      </c>
      <c r="AK82" s="143">
        <v>0</v>
      </c>
      <c r="AL82" s="143">
        <v>0</v>
      </c>
      <c r="AM82" s="143">
        <v>0</v>
      </c>
      <c r="AN82" s="143">
        <v>0</v>
      </c>
      <c r="AO82" s="143">
        <v>0</v>
      </c>
      <c r="AP82" s="143">
        <v>0</v>
      </c>
      <c r="AQ82" s="143">
        <v>0</v>
      </c>
      <c r="AR82" s="143">
        <v>0</v>
      </c>
      <c r="AS82" s="143">
        <v>0</v>
      </c>
      <c r="AT82" s="143">
        <v>0</v>
      </c>
      <c r="AU82" s="143">
        <v>0</v>
      </c>
      <c r="AV82" s="143">
        <v>0</v>
      </c>
      <c r="AW82" s="143">
        <v>0</v>
      </c>
      <c r="AX82" s="143">
        <v>0</v>
      </c>
      <c r="AY82" s="143">
        <v>0</v>
      </c>
      <c r="AZ82" s="143">
        <v>0</v>
      </c>
      <c r="BA82" s="143">
        <v>0</v>
      </c>
      <c r="BB82" s="143">
        <v>0</v>
      </c>
      <c r="BC82" s="143">
        <v>0</v>
      </c>
      <c r="BD82" s="143">
        <v>0</v>
      </c>
      <c r="BE82" s="143">
        <v>0</v>
      </c>
      <c r="BF82" s="143">
        <v>0</v>
      </c>
      <c r="BG82" s="143">
        <v>0</v>
      </c>
      <c r="BH82" s="143">
        <v>0</v>
      </c>
      <c r="BI82" s="143">
        <v>0</v>
      </c>
      <c r="BJ82" s="143">
        <v>0</v>
      </c>
      <c r="BK82" s="143">
        <v>0</v>
      </c>
      <c r="BL82" s="143">
        <v>0</v>
      </c>
      <c r="BM82" s="143">
        <v>0</v>
      </c>
      <c r="BN82" s="143">
        <v>0</v>
      </c>
      <c r="BO82" s="143">
        <v>0</v>
      </c>
      <c r="BP82" s="143">
        <v>0</v>
      </c>
      <c r="BQ82" s="143">
        <v>0</v>
      </c>
      <c r="BR82" s="143">
        <v>0</v>
      </c>
      <c r="BS82" s="143">
        <v>0</v>
      </c>
      <c r="BT82" s="143">
        <v>0</v>
      </c>
      <c r="BU82" s="143">
        <v>0</v>
      </c>
      <c r="BV82" s="143">
        <v>0</v>
      </c>
      <c r="BW82" s="143">
        <v>0</v>
      </c>
      <c r="BX82" s="143">
        <v>0</v>
      </c>
      <c r="BY82" s="143">
        <v>0</v>
      </c>
      <c r="BZ82" s="143">
        <v>0</v>
      </c>
      <c r="CA82" s="143">
        <v>0</v>
      </c>
      <c r="CB82" s="143">
        <v>0</v>
      </c>
      <c r="CC82" s="143">
        <v>0</v>
      </c>
      <c r="CD82" s="143">
        <v>0</v>
      </c>
      <c r="CE82" s="143">
        <v>0</v>
      </c>
      <c r="CF82" s="143">
        <v>0</v>
      </c>
      <c r="CG82" s="143">
        <v>0</v>
      </c>
      <c r="CH82" s="143">
        <v>0</v>
      </c>
      <c r="CI82" s="143">
        <v>0</v>
      </c>
      <c r="CJ82" s="143">
        <v>0</v>
      </c>
      <c r="CK82" s="143">
        <v>0</v>
      </c>
      <c r="CL82" s="143">
        <v>0</v>
      </c>
      <c r="CM82" s="143">
        <v>0</v>
      </c>
      <c r="CN82" s="143">
        <v>0</v>
      </c>
      <c r="CO82" s="143">
        <v>0</v>
      </c>
      <c r="CP82" s="143">
        <v>0</v>
      </c>
      <c r="CQ82" s="143">
        <v>0</v>
      </c>
      <c r="CR82" s="143">
        <v>267</v>
      </c>
      <c r="CS82" s="143">
        <v>0</v>
      </c>
      <c r="CT82" s="143">
        <v>0</v>
      </c>
      <c r="CU82" s="143">
        <v>0</v>
      </c>
      <c r="CV82" s="143">
        <v>0</v>
      </c>
      <c r="CW82" s="143">
        <v>0</v>
      </c>
      <c r="CX82" s="143">
        <v>0</v>
      </c>
      <c r="CY82" s="143">
        <v>0</v>
      </c>
      <c r="CZ82" s="143">
        <v>0</v>
      </c>
      <c r="DA82" s="143">
        <v>0</v>
      </c>
      <c r="DB82" s="143">
        <v>0</v>
      </c>
      <c r="DC82" s="143">
        <v>0</v>
      </c>
      <c r="DD82" s="143">
        <v>0</v>
      </c>
      <c r="DE82" s="143">
        <v>0</v>
      </c>
      <c r="DF82" s="143">
        <v>0</v>
      </c>
      <c r="DG82" s="143">
        <v>0</v>
      </c>
      <c r="DH82" s="143">
        <v>0</v>
      </c>
      <c r="DI82" s="143">
        <v>0</v>
      </c>
      <c r="DJ82" s="143">
        <v>0</v>
      </c>
      <c r="DK82" s="143">
        <v>0</v>
      </c>
      <c r="DL82" s="143">
        <v>0</v>
      </c>
      <c r="DM82" s="143">
        <v>0</v>
      </c>
      <c r="DN82" s="143">
        <v>0</v>
      </c>
      <c r="DO82" s="143">
        <v>0</v>
      </c>
      <c r="DP82" s="143">
        <v>0</v>
      </c>
      <c r="DQ82" s="143">
        <v>0</v>
      </c>
      <c r="DR82" s="143">
        <v>0</v>
      </c>
      <c r="DS82" s="143">
        <v>0</v>
      </c>
      <c r="DT82" s="143">
        <v>0</v>
      </c>
      <c r="DU82" s="143">
        <v>0</v>
      </c>
      <c r="DV82" s="143">
        <v>0</v>
      </c>
      <c r="DW82" s="143">
        <v>0</v>
      </c>
      <c r="DX82" s="143">
        <v>0</v>
      </c>
      <c r="DY82" s="143">
        <v>0</v>
      </c>
      <c r="DZ82" s="143">
        <v>0</v>
      </c>
      <c r="EA82" s="143">
        <v>0</v>
      </c>
      <c r="EB82" s="143">
        <v>0</v>
      </c>
      <c r="EC82" s="143">
        <v>0</v>
      </c>
      <c r="ED82" s="143">
        <v>0</v>
      </c>
      <c r="EE82" s="143">
        <v>0</v>
      </c>
      <c r="EF82" s="143">
        <v>0</v>
      </c>
      <c r="EG82" s="143">
        <v>0</v>
      </c>
      <c r="EH82" s="143">
        <v>0</v>
      </c>
      <c r="EI82" s="143">
        <v>0</v>
      </c>
      <c r="EJ82" s="143">
        <v>0</v>
      </c>
      <c r="EK82" s="143">
        <v>0</v>
      </c>
      <c r="EL82" s="143">
        <v>0</v>
      </c>
      <c r="EM82" s="143">
        <v>0</v>
      </c>
      <c r="EN82" s="143">
        <v>0</v>
      </c>
      <c r="EO82" s="143">
        <v>0</v>
      </c>
      <c r="EP82" s="143">
        <v>0</v>
      </c>
      <c r="EQ82" s="143">
        <v>0</v>
      </c>
      <c r="ER82" s="143">
        <v>0</v>
      </c>
      <c r="ES82" s="143">
        <v>0</v>
      </c>
      <c r="ET82" s="143">
        <v>0</v>
      </c>
      <c r="EU82" s="143">
        <v>0</v>
      </c>
      <c r="EV82" s="143">
        <v>0</v>
      </c>
      <c r="EW82" s="143">
        <v>0</v>
      </c>
      <c r="EX82" s="143">
        <v>0</v>
      </c>
      <c r="EY82" s="143">
        <v>0</v>
      </c>
      <c r="EZ82" s="143">
        <v>0</v>
      </c>
      <c r="FA82" s="143">
        <v>0</v>
      </c>
      <c r="FB82" s="143">
        <v>0</v>
      </c>
      <c r="FC82" s="143">
        <v>0</v>
      </c>
      <c r="FD82" s="143">
        <v>0</v>
      </c>
      <c r="FE82" s="143">
        <v>0</v>
      </c>
      <c r="FF82" s="143">
        <v>0</v>
      </c>
      <c r="FG82" s="143">
        <v>0</v>
      </c>
      <c r="FH82" s="143">
        <v>0</v>
      </c>
      <c r="FI82" s="143">
        <v>0</v>
      </c>
      <c r="FJ82" s="143">
        <v>0</v>
      </c>
      <c r="FK82" s="143">
        <v>0</v>
      </c>
      <c r="FL82" s="143">
        <v>0</v>
      </c>
      <c r="FM82" s="144">
        <v>267</v>
      </c>
    </row>
    <row r="83" spans="1:169" ht="48" x14ac:dyDescent="0.25">
      <c r="A83" s="142" t="s">
        <v>402</v>
      </c>
      <c r="B83" s="143">
        <v>0</v>
      </c>
      <c r="C83" s="143">
        <v>0</v>
      </c>
      <c r="D83" s="143">
        <v>0</v>
      </c>
      <c r="E83" s="143">
        <v>0</v>
      </c>
      <c r="F83" s="143">
        <v>0</v>
      </c>
      <c r="G83" s="143">
        <v>0</v>
      </c>
      <c r="H83" s="143">
        <v>0</v>
      </c>
      <c r="I83" s="143">
        <v>0</v>
      </c>
      <c r="J83" s="143">
        <v>0</v>
      </c>
      <c r="K83" s="143">
        <v>0</v>
      </c>
      <c r="L83" s="143">
        <v>0</v>
      </c>
      <c r="M83" s="143">
        <v>0</v>
      </c>
      <c r="N83" s="143">
        <v>0</v>
      </c>
      <c r="O83" s="143">
        <v>0</v>
      </c>
      <c r="P83" s="143">
        <v>0</v>
      </c>
      <c r="Q83" s="143">
        <v>0</v>
      </c>
      <c r="R83" s="143">
        <v>0</v>
      </c>
      <c r="S83" s="143">
        <v>0</v>
      </c>
      <c r="T83" s="143">
        <v>0</v>
      </c>
      <c r="U83" s="143">
        <v>0</v>
      </c>
      <c r="V83" s="143">
        <v>0</v>
      </c>
      <c r="W83" s="143">
        <v>0</v>
      </c>
      <c r="X83" s="143">
        <v>0</v>
      </c>
      <c r="Y83" s="143">
        <v>0</v>
      </c>
      <c r="Z83" s="143">
        <v>0</v>
      </c>
      <c r="AA83" s="143">
        <v>0</v>
      </c>
      <c r="AB83" s="143">
        <v>0</v>
      </c>
      <c r="AC83" s="143">
        <v>0</v>
      </c>
      <c r="AD83" s="143">
        <v>0</v>
      </c>
      <c r="AE83" s="143">
        <v>0</v>
      </c>
      <c r="AF83" s="143">
        <v>0</v>
      </c>
      <c r="AG83" s="143">
        <v>0</v>
      </c>
      <c r="AH83" s="143">
        <v>0</v>
      </c>
      <c r="AI83" s="143">
        <v>0</v>
      </c>
      <c r="AJ83" s="143">
        <v>0</v>
      </c>
      <c r="AK83" s="143">
        <v>0</v>
      </c>
      <c r="AL83" s="143">
        <v>0</v>
      </c>
      <c r="AM83" s="143">
        <v>0</v>
      </c>
      <c r="AN83" s="143">
        <v>0</v>
      </c>
      <c r="AO83" s="143">
        <v>0</v>
      </c>
      <c r="AP83" s="143">
        <v>0</v>
      </c>
      <c r="AQ83" s="143">
        <v>0</v>
      </c>
      <c r="AR83" s="143">
        <v>0</v>
      </c>
      <c r="AS83" s="143">
        <v>0</v>
      </c>
      <c r="AT83" s="143">
        <v>0</v>
      </c>
      <c r="AU83" s="143">
        <v>0</v>
      </c>
      <c r="AV83" s="143">
        <v>0</v>
      </c>
      <c r="AW83" s="143">
        <v>0</v>
      </c>
      <c r="AX83" s="143">
        <v>0</v>
      </c>
      <c r="AY83" s="143">
        <v>0</v>
      </c>
      <c r="AZ83" s="143">
        <v>0</v>
      </c>
      <c r="BA83" s="143">
        <v>0</v>
      </c>
      <c r="BB83" s="143">
        <v>0</v>
      </c>
      <c r="BC83" s="143">
        <v>0</v>
      </c>
      <c r="BD83" s="143">
        <v>0</v>
      </c>
      <c r="BE83" s="143">
        <v>0</v>
      </c>
      <c r="BF83" s="143">
        <v>0</v>
      </c>
      <c r="BG83" s="143">
        <v>0</v>
      </c>
      <c r="BH83" s="143">
        <v>0</v>
      </c>
      <c r="BI83" s="143">
        <v>0</v>
      </c>
      <c r="BJ83" s="143">
        <v>0</v>
      </c>
      <c r="BK83" s="143">
        <v>0</v>
      </c>
      <c r="BL83" s="143">
        <v>0</v>
      </c>
      <c r="BM83" s="143">
        <v>0</v>
      </c>
      <c r="BN83" s="143">
        <v>0</v>
      </c>
      <c r="BO83" s="143">
        <v>0</v>
      </c>
      <c r="BP83" s="143">
        <v>0</v>
      </c>
      <c r="BQ83" s="143">
        <v>0</v>
      </c>
      <c r="BR83" s="143">
        <v>0</v>
      </c>
      <c r="BS83" s="143">
        <v>0</v>
      </c>
      <c r="BT83" s="143">
        <v>0</v>
      </c>
      <c r="BU83" s="143">
        <v>0</v>
      </c>
      <c r="BV83" s="143">
        <v>0</v>
      </c>
      <c r="BW83" s="143">
        <v>0</v>
      </c>
      <c r="BX83" s="143">
        <v>0</v>
      </c>
      <c r="BY83" s="143">
        <v>0</v>
      </c>
      <c r="BZ83" s="143">
        <v>0</v>
      </c>
      <c r="CA83" s="143">
        <v>0</v>
      </c>
      <c r="CB83" s="143">
        <v>0</v>
      </c>
      <c r="CC83" s="143">
        <v>0</v>
      </c>
      <c r="CD83" s="143">
        <v>0</v>
      </c>
      <c r="CE83" s="143">
        <v>0</v>
      </c>
      <c r="CF83" s="143">
        <v>0</v>
      </c>
      <c r="CG83" s="143">
        <v>0</v>
      </c>
      <c r="CH83" s="143">
        <v>0</v>
      </c>
      <c r="CI83" s="143">
        <v>0</v>
      </c>
      <c r="CJ83" s="143">
        <v>0</v>
      </c>
      <c r="CK83" s="143">
        <v>0</v>
      </c>
      <c r="CL83" s="143">
        <v>0</v>
      </c>
      <c r="CM83" s="143">
        <v>0</v>
      </c>
      <c r="CN83" s="143">
        <v>0</v>
      </c>
      <c r="CO83" s="143">
        <v>0</v>
      </c>
      <c r="CP83" s="143">
        <v>0</v>
      </c>
      <c r="CQ83" s="143">
        <v>0</v>
      </c>
      <c r="CR83" s="143">
        <v>0</v>
      </c>
      <c r="CS83" s="143">
        <v>211</v>
      </c>
      <c r="CT83" s="143">
        <v>0</v>
      </c>
      <c r="CU83" s="143">
        <v>0</v>
      </c>
      <c r="CV83" s="143">
        <v>0</v>
      </c>
      <c r="CW83" s="143">
        <v>0</v>
      </c>
      <c r="CX83" s="143">
        <v>0</v>
      </c>
      <c r="CY83" s="143">
        <v>0</v>
      </c>
      <c r="CZ83" s="143">
        <v>0</v>
      </c>
      <c r="DA83" s="143">
        <v>0</v>
      </c>
      <c r="DB83" s="143">
        <v>0</v>
      </c>
      <c r="DC83" s="143">
        <v>0</v>
      </c>
      <c r="DD83" s="143">
        <v>0</v>
      </c>
      <c r="DE83" s="143">
        <v>0</v>
      </c>
      <c r="DF83" s="143">
        <v>0</v>
      </c>
      <c r="DG83" s="143">
        <v>0</v>
      </c>
      <c r="DH83" s="143">
        <v>0</v>
      </c>
      <c r="DI83" s="143">
        <v>0</v>
      </c>
      <c r="DJ83" s="143">
        <v>0</v>
      </c>
      <c r="DK83" s="143">
        <v>0</v>
      </c>
      <c r="DL83" s="143">
        <v>0</v>
      </c>
      <c r="DM83" s="143">
        <v>0</v>
      </c>
      <c r="DN83" s="143">
        <v>0</v>
      </c>
      <c r="DO83" s="143">
        <v>0</v>
      </c>
      <c r="DP83" s="143">
        <v>0</v>
      </c>
      <c r="DQ83" s="143">
        <v>0</v>
      </c>
      <c r="DR83" s="143">
        <v>0</v>
      </c>
      <c r="DS83" s="143">
        <v>0</v>
      </c>
      <c r="DT83" s="143">
        <v>0</v>
      </c>
      <c r="DU83" s="143">
        <v>0</v>
      </c>
      <c r="DV83" s="143">
        <v>0</v>
      </c>
      <c r="DW83" s="143">
        <v>0</v>
      </c>
      <c r="DX83" s="143">
        <v>0</v>
      </c>
      <c r="DY83" s="143">
        <v>0</v>
      </c>
      <c r="DZ83" s="143">
        <v>0</v>
      </c>
      <c r="EA83" s="143">
        <v>0</v>
      </c>
      <c r="EB83" s="143">
        <v>0</v>
      </c>
      <c r="EC83" s="143">
        <v>0</v>
      </c>
      <c r="ED83" s="143">
        <v>0</v>
      </c>
      <c r="EE83" s="143">
        <v>0</v>
      </c>
      <c r="EF83" s="143">
        <v>0</v>
      </c>
      <c r="EG83" s="143">
        <v>0</v>
      </c>
      <c r="EH83" s="143">
        <v>0</v>
      </c>
      <c r="EI83" s="143">
        <v>0</v>
      </c>
      <c r="EJ83" s="143">
        <v>0</v>
      </c>
      <c r="EK83" s="143">
        <v>0</v>
      </c>
      <c r="EL83" s="143">
        <v>0</v>
      </c>
      <c r="EM83" s="143">
        <v>0</v>
      </c>
      <c r="EN83" s="143">
        <v>0</v>
      </c>
      <c r="EO83" s="143">
        <v>0</v>
      </c>
      <c r="EP83" s="143">
        <v>0</v>
      </c>
      <c r="EQ83" s="143">
        <v>0</v>
      </c>
      <c r="ER83" s="143">
        <v>0</v>
      </c>
      <c r="ES83" s="143">
        <v>0</v>
      </c>
      <c r="ET83" s="143">
        <v>0</v>
      </c>
      <c r="EU83" s="143">
        <v>0</v>
      </c>
      <c r="EV83" s="143">
        <v>0</v>
      </c>
      <c r="EW83" s="143">
        <v>0</v>
      </c>
      <c r="EX83" s="143">
        <v>0</v>
      </c>
      <c r="EY83" s="143">
        <v>0</v>
      </c>
      <c r="EZ83" s="143">
        <v>0</v>
      </c>
      <c r="FA83" s="143">
        <v>0</v>
      </c>
      <c r="FB83" s="143">
        <v>0</v>
      </c>
      <c r="FC83" s="143">
        <v>0</v>
      </c>
      <c r="FD83" s="143">
        <v>0</v>
      </c>
      <c r="FE83" s="143">
        <v>0</v>
      </c>
      <c r="FF83" s="143">
        <v>0</v>
      </c>
      <c r="FG83" s="143">
        <v>0</v>
      </c>
      <c r="FH83" s="143">
        <v>0</v>
      </c>
      <c r="FI83" s="143">
        <v>0</v>
      </c>
      <c r="FJ83" s="143">
        <v>0</v>
      </c>
      <c r="FK83" s="143">
        <v>0</v>
      </c>
      <c r="FL83" s="143">
        <v>0</v>
      </c>
      <c r="FM83" s="144">
        <v>211</v>
      </c>
    </row>
    <row r="84" spans="1:169" ht="60" x14ac:dyDescent="0.25">
      <c r="A84" s="142" t="s">
        <v>403</v>
      </c>
      <c r="B84" s="143">
        <v>0</v>
      </c>
      <c r="C84" s="143">
        <v>0</v>
      </c>
      <c r="D84" s="143">
        <v>0</v>
      </c>
      <c r="E84" s="143">
        <v>0</v>
      </c>
      <c r="F84" s="143">
        <v>0</v>
      </c>
      <c r="G84" s="143">
        <v>0</v>
      </c>
      <c r="H84" s="143">
        <v>0</v>
      </c>
      <c r="I84" s="143">
        <v>0</v>
      </c>
      <c r="J84" s="143">
        <v>0</v>
      </c>
      <c r="K84" s="143">
        <v>0</v>
      </c>
      <c r="L84" s="143">
        <v>0</v>
      </c>
      <c r="M84" s="143">
        <v>0</v>
      </c>
      <c r="N84" s="143">
        <v>0</v>
      </c>
      <c r="O84" s="143">
        <v>0</v>
      </c>
      <c r="P84" s="143">
        <v>0</v>
      </c>
      <c r="Q84" s="143">
        <v>0</v>
      </c>
      <c r="R84" s="143">
        <v>0</v>
      </c>
      <c r="S84" s="143">
        <v>0</v>
      </c>
      <c r="T84" s="143">
        <v>0</v>
      </c>
      <c r="U84" s="143">
        <v>0</v>
      </c>
      <c r="V84" s="143">
        <v>0</v>
      </c>
      <c r="W84" s="143">
        <v>0</v>
      </c>
      <c r="X84" s="143">
        <v>0</v>
      </c>
      <c r="Y84" s="143">
        <v>0</v>
      </c>
      <c r="Z84" s="143">
        <v>0</v>
      </c>
      <c r="AA84" s="143">
        <v>0</v>
      </c>
      <c r="AB84" s="143">
        <v>0</v>
      </c>
      <c r="AC84" s="143">
        <v>0</v>
      </c>
      <c r="AD84" s="143">
        <v>0</v>
      </c>
      <c r="AE84" s="143">
        <v>0</v>
      </c>
      <c r="AF84" s="143">
        <v>0</v>
      </c>
      <c r="AG84" s="143">
        <v>0</v>
      </c>
      <c r="AH84" s="143">
        <v>0</v>
      </c>
      <c r="AI84" s="143">
        <v>0</v>
      </c>
      <c r="AJ84" s="143">
        <v>0</v>
      </c>
      <c r="AK84" s="143">
        <v>0</v>
      </c>
      <c r="AL84" s="143">
        <v>0</v>
      </c>
      <c r="AM84" s="143">
        <v>0</v>
      </c>
      <c r="AN84" s="143">
        <v>0</v>
      </c>
      <c r="AO84" s="143">
        <v>0</v>
      </c>
      <c r="AP84" s="143">
        <v>0</v>
      </c>
      <c r="AQ84" s="143">
        <v>0</v>
      </c>
      <c r="AR84" s="143">
        <v>0</v>
      </c>
      <c r="AS84" s="143">
        <v>0</v>
      </c>
      <c r="AT84" s="143">
        <v>0</v>
      </c>
      <c r="AU84" s="143">
        <v>0</v>
      </c>
      <c r="AV84" s="143">
        <v>0</v>
      </c>
      <c r="AW84" s="143">
        <v>0</v>
      </c>
      <c r="AX84" s="143">
        <v>0</v>
      </c>
      <c r="AY84" s="143">
        <v>0</v>
      </c>
      <c r="AZ84" s="143">
        <v>0</v>
      </c>
      <c r="BA84" s="143">
        <v>0</v>
      </c>
      <c r="BB84" s="143">
        <v>0</v>
      </c>
      <c r="BC84" s="143">
        <v>0</v>
      </c>
      <c r="BD84" s="143">
        <v>0</v>
      </c>
      <c r="BE84" s="143">
        <v>0</v>
      </c>
      <c r="BF84" s="143">
        <v>0</v>
      </c>
      <c r="BG84" s="143">
        <v>0</v>
      </c>
      <c r="BH84" s="143">
        <v>0</v>
      </c>
      <c r="BI84" s="143">
        <v>0</v>
      </c>
      <c r="BJ84" s="143">
        <v>0</v>
      </c>
      <c r="BK84" s="143">
        <v>0</v>
      </c>
      <c r="BL84" s="143">
        <v>0</v>
      </c>
      <c r="BM84" s="143">
        <v>0</v>
      </c>
      <c r="BN84" s="143">
        <v>0</v>
      </c>
      <c r="BO84" s="143">
        <v>0</v>
      </c>
      <c r="BP84" s="143">
        <v>0</v>
      </c>
      <c r="BQ84" s="143">
        <v>0</v>
      </c>
      <c r="BR84" s="143">
        <v>0</v>
      </c>
      <c r="BS84" s="143">
        <v>0</v>
      </c>
      <c r="BT84" s="143">
        <v>0</v>
      </c>
      <c r="BU84" s="143">
        <v>0</v>
      </c>
      <c r="BV84" s="143">
        <v>0</v>
      </c>
      <c r="BW84" s="143">
        <v>0</v>
      </c>
      <c r="BX84" s="143">
        <v>0</v>
      </c>
      <c r="BY84" s="143">
        <v>0</v>
      </c>
      <c r="BZ84" s="143">
        <v>0</v>
      </c>
      <c r="CA84" s="143">
        <v>0</v>
      </c>
      <c r="CB84" s="143">
        <v>0</v>
      </c>
      <c r="CC84" s="143">
        <v>0</v>
      </c>
      <c r="CD84" s="143">
        <v>0</v>
      </c>
      <c r="CE84" s="143">
        <v>0</v>
      </c>
      <c r="CF84" s="143">
        <v>0</v>
      </c>
      <c r="CG84" s="143">
        <v>0</v>
      </c>
      <c r="CH84" s="143">
        <v>0</v>
      </c>
      <c r="CI84" s="143">
        <v>0</v>
      </c>
      <c r="CJ84" s="143">
        <v>0</v>
      </c>
      <c r="CK84" s="143">
        <v>0</v>
      </c>
      <c r="CL84" s="143">
        <v>0</v>
      </c>
      <c r="CM84" s="143">
        <v>0</v>
      </c>
      <c r="CN84" s="143">
        <v>0</v>
      </c>
      <c r="CO84" s="143">
        <v>0</v>
      </c>
      <c r="CP84" s="143">
        <v>0</v>
      </c>
      <c r="CQ84" s="143">
        <v>0</v>
      </c>
      <c r="CR84" s="143">
        <v>0</v>
      </c>
      <c r="CS84" s="143">
        <v>0</v>
      </c>
      <c r="CT84" s="143">
        <v>200</v>
      </c>
      <c r="CU84" s="143">
        <v>0</v>
      </c>
      <c r="CV84" s="143">
        <v>0</v>
      </c>
      <c r="CW84" s="143">
        <v>0</v>
      </c>
      <c r="CX84" s="143">
        <v>0</v>
      </c>
      <c r="CY84" s="143">
        <v>0</v>
      </c>
      <c r="CZ84" s="143">
        <v>0</v>
      </c>
      <c r="DA84" s="143">
        <v>0</v>
      </c>
      <c r="DB84" s="143">
        <v>0</v>
      </c>
      <c r="DC84" s="143">
        <v>0</v>
      </c>
      <c r="DD84" s="143">
        <v>0</v>
      </c>
      <c r="DE84" s="143">
        <v>0</v>
      </c>
      <c r="DF84" s="143">
        <v>0</v>
      </c>
      <c r="DG84" s="143">
        <v>0</v>
      </c>
      <c r="DH84" s="143">
        <v>0</v>
      </c>
      <c r="DI84" s="143">
        <v>0</v>
      </c>
      <c r="DJ84" s="143">
        <v>0</v>
      </c>
      <c r="DK84" s="143">
        <v>0</v>
      </c>
      <c r="DL84" s="143">
        <v>0</v>
      </c>
      <c r="DM84" s="143">
        <v>0</v>
      </c>
      <c r="DN84" s="143">
        <v>0</v>
      </c>
      <c r="DO84" s="143">
        <v>0</v>
      </c>
      <c r="DP84" s="143">
        <v>0</v>
      </c>
      <c r="DQ84" s="143">
        <v>0</v>
      </c>
      <c r="DR84" s="143">
        <v>0</v>
      </c>
      <c r="DS84" s="143">
        <v>0</v>
      </c>
      <c r="DT84" s="143">
        <v>0</v>
      </c>
      <c r="DU84" s="143">
        <v>0</v>
      </c>
      <c r="DV84" s="143">
        <v>0</v>
      </c>
      <c r="DW84" s="143">
        <v>0</v>
      </c>
      <c r="DX84" s="143">
        <v>0</v>
      </c>
      <c r="DY84" s="143">
        <v>0</v>
      </c>
      <c r="DZ84" s="143">
        <v>0</v>
      </c>
      <c r="EA84" s="143">
        <v>0</v>
      </c>
      <c r="EB84" s="143">
        <v>0</v>
      </c>
      <c r="EC84" s="143">
        <v>0</v>
      </c>
      <c r="ED84" s="143">
        <v>0</v>
      </c>
      <c r="EE84" s="143">
        <v>0</v>
      </c>
      <c r="EF84" s="143">
        <v>0</v>
      </c>
      <c r="EG84" s="143">
        <v>0</v>
      </c>
      <c r="EH84" s="143">
        <v>0</v>
      </c>
      <c r="EI84" s="143">
        <v>0</v>
      </c>
      <c r="EJ84" s="143">
        <v>0</v>
      </c>
      <c r="EK84" s="143">
        <v>0</v>
      </c>
      <c r="EL84" s="143">
        <v>0</v>
      </c>
      <c r="EM84" s="143">
        <v>0</v>
      </c>
      <c r="EN84" s="143">
        <v>0</v>
      </c>
      <c r="EO84" s="143">
        <v>0</v>
      </c>
      <c r="EP84" s="143">
        <v>0</v>
      </c>
      <c r="EQ84" s="143">
        <v>0</v>
      </c>
      <c r="ER84" s="143">
        <v>0</v>
      </c>
      <c r="ES84" s="143">
        <v>0</v>
      </c>
      <c r="ET84" s="143">
        <v>0</v>
      </c>
      <c r="EU84" s="143">
        <v>0</v>
      </c>
      <c r="EV84" s="143">
        <v>0</v>
      </c>
      <c r="EW84" s="143">
        <v>0</v>
      </c>
      <c r="EX84" s="143">
        <v>0</v>
      </c>
      <c r="EY84" s="143">
        <v>0</v>
      </c>
      <c r="EZ84" s="143">
        <v>0</v>
      </c>
      <c r="FA84" s="143">
        <v>0</v>
      </c>
      <c r="FB84" s="143">
        <v>0</v>
      </c>
      <c r="FC84" s="143">
        <v>0</v>
      </c>
      <c r="FD84" s="143">
        <v>0</v>
      </c>
      <c r="FE84" s="143">
        <v>0</v>
      </c>
      <c r="FF84" s="143">
        <v>0</v>
      </c>
      <c r="FG84" s="143">
        <v>0</v>
      </c>
      <c r="FH84" s="143">
        <v>0</v>
      </c>
      <c r="FI84" s="143">
        <v>0</v>
      </c>
      <c r="FJ84" s="143">
        <v>0</v>
      </c>
      <c r="FK84" s="143">
        <v>0</v>
      </c>
      <c r="FL84" s="143">
        <v>0</v>
      </c>
      <c r="FM84" s="144">
        <v>200</v>
      </c>
    </row>
    <row r="85" spans="1:169" ht="60" x14ac:dyDescent="0.25">
      <c r="A85" s="142" t="s">
        <v>404</v>
      </c>
      <c r="B85" s="143">
        <v>0</v>
      </c>
      <c r="C85" s="143">
        <v>0</v>
      </c>
      <c r="D85" s="143">
        <v>0</v>
      </c>
      <c r="E85" s="143">
        <v>0</v>
      </c>
      <c r="F85" s="143">
        <v>0</v>
      </c>
      <c r="G85" s="143">
        <v>0</v>
      </c>
      <c r="H85" s="143">
        <v>0</v>
      </c>
      <c r="I85" s="143">
        <v>0</v>
      </c>
      <c r="J85" s="143">
        <v>0</v>
      </c>
      <c r="K85" s="143">
        <v>0</v>
      </c>
      <c r="L85" s="143">
        <v>0</v>
      </c>
      <c r="M85" s="143">
        <v>0</v>
      </c>
      <c r="N85" s="143">
        <v>0</v>
      </c>
      <c r="O85" s="143">
        <v>0</v>
      </c>
      <c r="P85" s="143">
        <v>0</v>
      </c>
      <c r="Q85" s="143">
        <v>0</v>
      </c>
      <c r="R85" s="143">
        <v>0</v>
      </c>
      <c r="S85" s="143">
        <v>0</v>
      </c>
      <c r="T85" s="143">
        <v>0</v>
      </c>
      <c r="U85" s="143">
        <v>0</v>
      </c>
      <c r="V85" s="143">
        <v>0</v>
      </c>
      <c r="W85" s="143">
        <v>0</v>
      </c>
      <c r="X85" s="143">
        <v>0</v>
      </c>
      <c r="Y85" s="143">
        <v>0</v>
      </c>
      <c r="Z85" s="143">
        <v>0</v>
      </c>
      <c r="AA85" s="143">
        <v>0</v>
      </c>
      <c r="AB85" s="143">
        <v>0</v>
      </c>
      <c r="AC85" s="143">
        <v>0</v>
      </c>
      <c r="AD85" s="143">
        <v>0</v>
      </c>
      <c r="AE85" s="143">
        <v>0</v>
      </c>
      <c r="AF85" s="143">
        <v>0</v>
      </c>
      <c r="AG85" s="143">
        <v>0</v>
      </c>
      <c r="AH85" s="143">
        <v>0</v>
      </c>
      <c r="AI85" s="143">
        <v>0</v>
      </c>
      <c r="AJ85" s="143">
        <v>0</v>
      </c>
      <c r="AK85" s="143">
        <v>0</v>
      </c>
      <c r="AL85" s="143">
        <v>0</v>
      </c>
      <c r="AM85" s="143">
        <v>0</v>
      </c>
      <c r="AN85" s="143">
        <v>0</v>
      </c>
      <c r="AO85" s="143">
        <v>0</v>
      </c>
      <c r="AP85" s="143">
        <v>0</v>
      </c>
      <c r="AQ85" s="143">
        <v>0</v>
      </c>
      <c r="AR85" s="143">
        <v>0</v>
      </c>
      <c r="AS85" s="143">
        <v>0</v>
      </c>
      <c r="AT85" s="143">
        <v>0</v>
      </c>
      <c r="AU85" s="143">
        <v>0</v>
      </c>
      <c r="AV85" s="143">
        <v>0</v>
      </c>
      <c r="AW85" s="143">
        <v>0</v>
      </c>
      <c r="AX85" s="143">
        <v>0</v>
      </c>
      <c r="AY85" s="143">
        <v>0</v>
      </c>
      <c r="AZ85" s="143">
        <v>0</v>
      </c>
      <c r="BA85" s="143">
        <v>0</v>
      </c>
      <c r="BB85" s="143">
        <v>0</v>
      </c>
      <c r="BC85" s="143">
        <v>0</v>
      </c>
      <c r="BD85" s="143">
        <v>0</v>
      </c>
      <c r="BE85" s="143">
        <v>0</v>
      </c>
      <c r="BF85" s="143">
        <v>0</v>
      </c>
      <c r="BG85" s="143">
        <v>0</v>
      </c>
      <c r="BH85" s="143">
        <v>0</v>
      </c>
      <c r="BI85" s="143">
        <v>0</v>
      </c>
      <c r="BJ85" s="143">
        <v>0</v>
      </c>
      <c r="BK85" s="143">
        <v>0</v>
      </c>
      <c r="BL85" s="143">
        <v>0</v>
      </c>
      <c r="BM85" s="143">
        <v>0</v>
      </c>
      <c r="BN85" s="143">
        <v>0</v>
      </c>
      <c r="BO85" s="143">
        <v>0</v>
      </c>
      <c r="BP85" s="143">
        <v>0</v>
      </c>
      <c r="BQ85" s="143">
        <v>0</v>
      </c>
      <c r="BR85" s="143">
        <v>0</v>
      </c>
      <c r="BS85" s="143">
        <v>0</v>
      </c>
      <c r="BT85" s="143">
        <v>0</v>
      </c>
      <c r="BU85" s="143">
        <v>0</v>
      </c>
      <c r="BV85" s="143">
        <v>0</v>
      </c>
      <c r="BW85" s="143">
        <v>0</v>
      </c>
      <c r="BX85" s="143">
        <v>0</v>
      </c>
      <c r="BY85" s="143">
        <v>0</v>
      </c>
      <c r="BZ85" s="143">
        <v>0</v>
      </c>
      <c r="CA85" s="143">
        <v>0</v>
      </c>
      <c r="CB85" s="143">
        <v>0</v>
      </c>
      <c r="CC85" s="143">
        <v>0</v>
      </c>
      <c r="CD85" s="143">
        <v>0</v>
      </c>
      <c r="CE85" s="143">
        <v>0</v>
      </c>
      <c r="CF85" s="143">
        <v>0</v>
      </c>
      <c r="CG85" s="143">
        <v>0</v>
      </c>
      <c r="CH85" s="143">
        <v>0</v>
      </c>
      <c r="CI85" s="143">
        <v>0</v>
      </c>
      <c r="CJ85" s="143">
        <v>0</v>
      </c>
      <c r="CK85" s="143">
        <v>0</v>
      </c>
      <c r="CL85" s="143">
        <v>0</v>
      </c>
      <c r="CM85" s="143">
        <v>0</v>
      </c>
      <c r="CN85" s="143">
        <v>0</v>
      </c>
      <c r="CO85" s="143">
        <v>0</v>
      </c>
      <c r="CP85" s="143">
        <v>0</v>
      </c>
      <c r="CQ85" s="143">
        <v>0</v>
      </c>
      <c r="CR85" s="143">
        <v>0</v>
      </c>
      <c r="CS85" s="143">
        <v>0</v>
      </c>
      <c r="CT85" s="143">
        <v>0</v>
      </c>
      <c r="CU85" s="143">
        <v>116</v>
      </c>
      <c r="CV85" s="143">
        <v>0</v>
      </c>
      <c r="CW85" s="143">
        <v>0</v>
      </c>
      <c r="CX85" s="143">
        <v>0</v>
      </c>
      <c r="CY85" s="143">
        <v>0</v>
      </c>
      <c r="CZ85" s="143">
        <v>0</v>
      </c>
      <c r="DA85" s="143">
        <v>0</v>
      </c>
      <c r="DB85" s="143">
        <v>0</v>
      </c>
      <c r="DC85" s="143">
        <v>0</v>
      </c>
      <c r="DD85" s="143">
        <v>0</v>
      </c>
      <c r="DE85" s="143">
        <v>0</v>
      </c>
      <c r="DF85" s="143">
        <v>0</v>
      </c>
      <c r="DG85" s="143">
        <v>0</v>
      </c>
      <c r="DH85" s="143">
        <v>0</v>
      </c>
      <c r="DI85" s="143">
        <v>0</v>
      </c>
      <c r="DJ85" s="143">
        <v>0</v>
      </c>
      <c r="DK85" s="143">
        <v>0</v>
      </c>
      <c r="DL85" s="143">
        <v>0</v>
      </c>
      <c r="DM85" s="143">
        <v>0</v>
      </c>
      <c r="DN85" s="143">
        <v>0</v>
      </c>
      <c r="DO85" s="143">
        <v>0</v>
      </c>
      <c r="DP85" s="143">
        <v>0</v>
      </c>
      <c r="DQ85" s="143">
        <v>0</v>
      </c>
      <c r="DR85" s="143">
        <v>0</v>
      </c>
      <c r="DS85" s="143">
        <v>0</v>
      </c>
      <c r="DT85" s="143">
        <v>0</v>
      </c>
      <c r="DU85" s="143">
        <v>0</v>
      </c>
      <c r="DV85" s="143">
        <v>0</v>
      </c>
      <c r="DW85" s="143">
        <v>0</v>
      </c>
      <c r="DX85" s="143">
        <v>0</v>
      </c>
      <c r="DY85" s="143">
        <v>0</v>
      </c>
      <c r="DZ85" s="143">
        <v>0</v>
      </c>
      <c r="EA85" s="143">
        <v>0</v>
      </c>
      <c r="EB85" s="143">
        <v>0</v>
      </c>
      <c r="EC85" s="143">
        <v>0</v>
      </c>
      <c r="ED85" s="143">
        <v>0</v>
      </c>
      <c r="EE85" s="143">
        <v>0</v>
      </c>
      <c r="EF85" s="143">
        <v>0</v>
      </c>
      <c r="EG85" s="143">
        <v>0</v>
      </c>
      <c r="EH85" s="143">
        <v>0</v>
      </c>
      <c r="EI85" s="143">
        <v>0</v>
      </c>
      <c r="EJ85" s="143">
        <v>0</v>
      </c>
      <c r="EK85" s="143">
        <v>0</v>
      </c>
      <c r="EL85" s="143">
        <v>0</v>
      </c>
      <c r="EM85" s="143">
        <v>0</v>
      </c>
      <c r="EN85" s="143">
        <v>0</v>
      </c>
      <c r="EO85" s="143">
        <v>0</v>
      </c>
      <c r="EP85" s="143">
        <v>0</v>
      </c>
      <c r="EQ85" s="143">
        <v>0</v>
      </c>
      <c r="ER85" s="143">
        <v>0</v>
      </c>
      <c r="ES85" s="143">
        <v>0</v>
      </c>
      <c r="ET85" s="143">
        <v>0</v>
      </c>
      <c r="EU85" s="143">
        <v>0</v>
      </c>
      <c r="EV85" s="143">
        <v>0</v>
      </c>
      <c r="EW85" s="143">
        <v>0</v>
      </c>
      <c r="EX85" s="143">
        <v>0</v>
      </c>
      <c r="EY85" s="143">
        <v>0</v>
      </c>
      <c r="EZ85" s="143">
        <v>0</v>
      </c>
      <c r="FA85" s="143">
        <v>0</v>
      </c>
      <c r="FB85" s="143">
        <v>0</v>
      </c>
      <c r="FC85" s="143">
        <v>0</v>
      </c>
      <c r="FD85" s="143">
        <v>0</v>
      </c>
      <c r="FE85" s="143">
        <v>0</v>
      </c>
      <c r="FF85" s="143">
        <v>0</v>
      </c>
      <c r="FG85" s="143">
        <v>0</v>
      </c>
      <c r="FH85" s="143">
        <v>0</v>
      </c>
      <c r="FI85" s="143">
        <v>0</v>
      </c>
      <c r="FJ85" s="143">
        <v>0</v>
      </c>
      <c r="FK85" s="143">
        <v>0</v>
      </c>
      <c r="FL85" s="143">
        <v>0</v>
      </c>
      <c r="FM85" s="144">
        <v>116</v>
      </c>
    </row>
    <row r="86" spans="1:169" ht="48" x14ac:dyDescent="0.25">
      <c r="A86" s="142" t="s">
        <v>405</v>
      </c>
      <c r="B86" s="143">
        <v>0</v>
      </c>
      <c r="C86" s="143">
        <v>0</v>
      </c>
      <c r="D86" s="143">
        <v>0</v>
      </c>
      <c r="E86" s="143">
        <v>0</v>
      </c>
      <c r="F86" s="143">
        <v>0</v>
      </c>
      <c r="G86" s="143">
        <v>0</v>
      </c>
      <c r="H86" s="143">
        <v>0</v>
      </c>
      <c r="I86" s="143">
        <v>0</v>
      </c>
      <c r="J86" s="143">
        <v>0</v>
      </c>
      <c r="K86" s="143">
        <v>0</v>
      </c>
      <c r="L86" s="143">
        <v>0</v>
      </c>
      <c r="M86" s="143">
        <v>0</v>
      </c>
      <c r="N86" s="143">
        <v>0</v>
      </c>
      <c r="O86" s="143">
        <v>0</v>
      </c>
      <c r="P86" s="143">
        <v>0</v>
      </c>
      <c r="Q86" s="143">
        <v>0</v>
      </c>
      <c r="R86" s="143">
        <v>0</v>
      </c>
      <c r="S86" s="143">
        <v>0</v>
      </c>
      <c r="T86" s="143">
        <v>0</v>
      </c>
      <c r="U86" s="143">
        <v>0</v>
      </c>
      <c r="V86" s="143">
        <v>0</v>
      </c>
      <c r="W86" s="143">
        <v>0</v>
      </c>
      <c r="X86" s="143">
        <v>0</v>
      </c>
      <c r="Y86" s="143">
        <v>0</v>
      </c>
      <c r="Z86" s="143">
        <v>0</v>
      </c>
      <c r="AA86" s="143">
        <v>0</v>
      </c>
      <c r="AB86" s="143">
        <v>0</v>
      </c>
      <c r="AC86" s="143">
        <v>0</v>
      </c>
      <c r="AD86" s="143">
        <v>0</v>
      </c>
      <c r="AE86" s="143">
        <v>0</v>
      </c>
      <c r="AF86" s="143">
        <v>0</v>
      </c>
      <c r="AG86" s="143">
        <v>0</v>
      </c>
      <c r="AH86" s="143">
        <v>0</v>
      </c>
      <c r="AI86" s="143">
        <v>0</v>
      </c>
      <c r="AJ86" s="143">
        <v>0</v>
      </c>
      <c r="AK86" s="143">
        <v>0</v>
      </c>
      <c r="AL86" s="143">
        <v>0</v>
      </c>
      <c r="AM86" s="143">
        <v>0</v>
      </c>
      <c r="AN86" s="143">
        <v>0</v>
      </c>
      <c r="AO86" s="143">
        <v>0</v>
      </c>
      <c r="AP86" s="143">
        <v>0</v>
      </c>
      <c r="AQ86" s="143">
        <v>0</v>
      </c>
      <c r="AR86" s="143">
        <v>0</v>
      </c>
      <c r="AS86" s="143">
        <v>0</v>
      </c>
      <c r="AT86" s="143">
        <v>0</v>
      </c>
      <c r="AU86" s="143">
        <v>0</v>
      </c>
      <c r="AV86" s="143">
        <v>0</v>
      </c>
      <c r="AW86" s="143">
        <v>0</v>
      </c>
      <c r="AX86" s="143">
        <v>0</v>
      </c>
      <c r="AY86" s="143">
        <v>0</v>
      </c>
      <c r="AZ86" s="143">
        <v>0</v>
      </c>
      <c r="BA86" s="143">
        <v>0</v>
      </c>
      <c r="BB86" s="143">
        <v>0</v>
      </c>
      <c r="BC86" s="143">
        <v>0</v>
      </c>
      <c r="BD86" s="143">
        <v>0</v>
      </c>
      <c r="BE86" s="143">
        <v>0</v>
      </c>
      <c r="BF86" s="143">
        <v>0</v>
      </c>
      <c r="BG86" s="143">
        <v>0</v>
      </c>
      <c r="BH86" s="143">
        <v>0</v>
      </c>
      <c r="BI86" s="143">
        <v>0</v>
      </c>
      <c r="BJ86" s="143">
        <v>0</v>
      </c>
      <c r="BK86" s="143">
        <v>0</v>
      </c>
      <c r="BL86" s="143">
        <v>0</v>
      </c>
      <c r="BM86" s="143">
        <v>0</v>
      </c>
      <c r="BN86" s="143">
        <v>0</v>
      </c>
      <c r="BO86" s="143">
        <v>0</v>
      </c>
      <c r="BP86" s="143">
        <v>0</v>
      </c>
      <c r="BQ86" s="143">
        <v>0</v>
      </c>
      <c r="BR86" s="143">
        <v>0</v>
      </c>
      <c r="BS86" s="143">
        <v>0</v>
      </c>
      <c r="BT86" s="143">
        <v>0</v>
      </c>
      <c r="BU86" s="143">
        <v>0</v>
      </c>
      <c r="BV86" s="143">
        <v>0</v>
      </c>
      <c r="BW86" s="143">
        <v>0</v>
      </c>
      <c r="BX86" s="143">
        <v>0</v>
      </c>
      <c r="BY86" s="143">
        <v>0</v>
      </c>
      <c r="BZ86" s="143">
        <v>0</v>
      </c>
      <c r="CA86" s="143">
        <v>0</v>
      </c>
      <c r="CB86" s="143">
        <v>0</v>
      </c>
      <c r="CC86" s="143">
        <v>0</v>
      </c>
      <c r="CD86" s="143">
        <v>0</v>
      </c>
      <c r="CE86" s="143">
        <v>0</v>
      </c>
      <c r="CF86" s="143">
        <v>0</v>
      </c>
      <c r="CG86" s="143">
        <v>0</v>
      </c>
      <c r="CH86" s="143">
        <v>0</v>
      </c>
      <c r="CI86" s="143">
        <v>0</v>
      </c>
      <c r="CJ86" s="143">
        <v>0</v>
      </c>
      <c r="CK86" s="143">
        <v>0</v>
      </c>
      <c r="CL86" s="143">
        <v>0</v>
      </c>
      <c r="CM86" s="143">
        <v>0</v>
      </c>
      <c r="CN86" s="143">
        <v>0</v>
      </c>
      <c r="CO86" s="143">
        <v>0</v>
      </c>
      <c r="CP86" s="143">
        <v>0</v>
      </c>
      <c r="CQ86" s="143">
        <v>0</v>
      </c>
      <c r="CR86" s="143">
        <v>0</v>
      </c>
      <c r="CS86" s="143">
        <v>0</v>
      </c>
      <c r="CT86" s="143">
        <v>0</v>
      </c>
      <c r="CU86" s="143">
        <v>0</v>
      </c>
      <c r="CV86" s="143">
        <v>150</v>
      </c>
      <c r="CW86" s="143">
        <v>0</v>
      </c>
      <c r="CX86" s="143">
        <v>0</v>
      </c>
      <c r="CY86" s="143">
        <v>0</v>
      </c>
      <c r="CZ86" s="143">
        <v>0</v>
      </c>
      <c r="DA86" s="143">
        <v>0</v>
      </c>
      <c r="DB86" s="143">
        <v>0</v>
      </c>
      <c r="DC86" s="143">
        <v>0</v>
      </c>
      <c r="DD86" s="143">
        <v>0</v>
      </c>
      <c r="DE86" s="143">
        <v>0</v>
      </c>
      <c r="DF86" s="143">
        <v>0</v>
      </c>
      <c r="DG86" s="143">
        <v>0</v>
      </c>
      <c r="DH86" s="143">
        <v>0</v>
      </c>
      <c r="DI86" s="143">
        <v>0</v>
      </c>
      <c r="DJ86" s="143">
        <v>0</v>
      </c>
      <c r="DK86" s="143">
        <v>0</v>
      </c>
      <c r="DL86" s="143">
        <v>0</v>
      </c>
      <c r="DM86" s="143">
        <v>0</v>
      </c>
      <c r="DN86" s="143">
        <v>0</v>
      </c>
      <c r="DO86" s="143">
        <v>0</v>
      </c>
      <c r="DP86" s="143">
        <v>0</v>
      </c>
      <c r="DQ86" s="143">
        <v>0</v>
      </c>
      <c r="DR86" s="143">
        <v>0</v>
      </c>
      <c r="DS86" s="143">
        <v>0</v>
      </c>
      <c r="DT86" s="143">
        <v>0</v>
      </c>
      <c r="DU86" s="143">
        <v>0</v>
      </c>
      <c r="DV86" s="143">
        <v>0</v>
      </c>
      <c r="DW86" s="143">
        <v>0</v>
      </c>
      <c r="DX86" s="143">
        <v>0</v>
      </c>
      <c r="DY86" s="143">
        <v>0</v>
      </c>
      <c r="DZ86" s="143">
        <v>0</v>
      </c>
      <c r="EA86" s="143">
        <v>0</v>
      </c>
      <c r="EB86" s="143">
        <v>0</v>
      </c>
      <c r="EC86" s="143">
        <v>0</v>
      </c>
      <c r="ED86" s="143">
        <v>0</v>
      </c>
      <c r="EE86" s="143">
        <v>0</v>
      </c>
      <c r="EF86" s="143">
        <v>0</v>
      </c>
      <c r="EG86" s="143">
        <v>0</v>
      </c>
      <c r="EH86" s="143">
        <v>0</v>
      </c>
      <c r="EI86" s="143">
        <v>0</v>
      </c>
      <c r="EJ86" s="143">
        <v>0</v>
      </c>
      <c r="EK86" s="143">
        <v>0</v>
      </c>
      <c r="EL86" s="143">
        <v>0</v>
      </c>
      <c r="EM86" s="143">
        <v>0</v>
      </c>
      <c r="EN86" s="143">
        <v>0</v>
      </c>
      <c r="EO86" s="143">
        <v>0</v>
      </c>
      <c r="EP86" s="143">
        <v>0</v>
      </c>
      <c r="EQ86" s="143">
        <v>0</v>
      </c>
      <c r="ER86" s="143">
        <v>0</v>
      </c>
      <c r="ES86" s="143">
        <v>0</v>
      </c>
      <c r="ET86" s="143">
        <v>0</v>
      </c>
      <c r="EU86" s="143">
        <v>0</v>
      </c>
      <c r="EV86" s="143">
        <v>0</v>
      </c>
      <c r="EW86" s="143">
        <v>0</v>
      </c>
      <c r="EX86" s="143">
        <v>0</v>
      </c>
      <c r="EY86" s="143">
        <v>0</v>
      </c>
      <c r="EZ86" s="143">
        <v>0</v>
      </c>
      <c r="FA86" s="143">
        <v>0</v>
      </c>
      <c r="FB86" s="143">
        <v>0</v>
      </c>
      <c r="FC86" s="143">
        <v>0</v>
      </c>
      <c r="FD86" s="143">
        <v>0</v>
      </c>
      <c r="FE86" s="143">
        <v>0</v>
      </c>
      <c r="FF86" s="143">
        <v>0</v>
      </c>
      <c r="FG86" s="143">
        <v>0</v>
      </c>
      <c r="FH86" s="143">
        <v>0</v>
      </c>
      <c r="FI86" s="143">
        <v>0</v>
      </c>
      <c r="FJ86" s="143">
        <v>0</v>
      </c>
      <c r="FK86" s="143">
        <v>0</v>
      </c>
      <c r="FL86" s="143">
        <v>0</v>
      </c>
      <c r="FM86" s="144">
        <v>150</v>
      </c>
    </row>
    <row r="87" spans="1:169" ht="60" x14ac:dyDescent="0.25">
      <c r="A87" s="142" t="s">
        <v>406</v>
      </c>
      <c r="B87" s="143">
        <v>0</v>
      </c>
      <c r="C87" s="143">
        <v>0</v>
      </c>
      <c r="D87" s="143">
        <v>0</v>
      </c>
      <c r="E87" s="143">
        <v>0</v>
      </c>
      <c r="F87" s="143">
        <v>0</v>
      </c>
      <c r="G87" s="143">
        <v>0</v>
      </c>
      <c r="H87" s="143">
        <v>0</v>
      </c>
      <c r="I87" s="143">
        <v>0</v>
      </c>
      <c r="J87" s="143">
        <v>0</v>
      </c>
      <c r="K87" s="143">
        <v>0</v>
      </c>
      <c r="L87" s="143">
        <v>0</v>
      </c>
      <c r="M87" s="143">
        <v>0</v>
      </c>
      <c r="N87" s="143">
        <v>0</v>
      </c>
      <c r="O87" s="143">
        <v>0</v>
      </c>
      <c r="P87" s="143">
        <v>0</v>
      </c>
      <c r="Q87" s="143">
        <v>0</v>
      </c>
      <c r="R87" s="143">
        <v>0</v>
      </c>
      <c r="S87" s="143">
        <v>0</v>
      </c>
      <c r="T87" s="143">
        <v>0</v>
      </c>
      <c r="U87" s="143">
        <v>0</v>
      </c>
      <c r="V87" s="143">
        <v>0</v>
      </c>
      <c r="W87" s="143">
        <v>0</v>
      </c>
      <c r="X87" s="143">
        <v>0</v>
      </c>
      <c r="Y87" s="143">
        <v>0</v>
      </c>
      <c r="Z87" s="143">
        <v>0</v>
      </c>
      <c r="AA87" s="143">
        <v>0</v>
      </c>
      <c r="AB87" s="143">
        <v>0</v>
      </c>
      <c r="AC87" s="143">
        <v>0</v>
      </c>
      <c r="AD87" s="143">
        <v>0</v>
      </c>
      <c r="AE87" s="143">
        <v>0</v>
      </c>
      <c r="AF87" s="143">
        <v>0</v>
      </c>
      <c r="AG87" s="143">
        <v>0</v>
      </c>
      <c r="AH87" s="143">
        <v>0</v>
      </c>
      <c r="AI87" s="143">
        <v>0</v>
      </c>
      <c r="AJ87" s="143">
        <v>0</v>
      </c>
      <c r="AK87" s="143">
        <v>0</v>
      </c>
      <c r="AL87" s="143">
        <v>0</v>
      </c>
      <c r="AM87" s="143">
        <v>0</v>
      </c>
      <c r="AN87" s="143">
        <v>0</v>
      </c>
      <c r="AO87" s="143">
        <v>0</v>
      </c>
      <c r="AP87" s="143">
        <v>0</v>
      </c>
      <c r="AQ87" s="143">
        <v>0</v>
      </c>
      <c r="AR87" s="143">
        <v>0</v>
      </c>
      <c r="AS87" s="143">
        <v>0</v>
      </c>
      <c r="AT87" s="143">
        <v>0</v>
      </c>
      <c r="AU87" s="143">
        <v>0</v>
      </c>
      <c r="AV87" s="143">
        <v>0</v>
      </c>
      <c r="AW87" s="143">
        <v>0</v>
      </c>
      <c r="AX87" s="143">
        <v>0</v>
      </c>
      <c r="AY87" s="143">
        <v>0</v>
      </c>
      <c r="AZ87" s="143">
        <v>0</v>
      </c>
      <c r="BA87" s="143">
        <v>0</v>
      </c>
      <c r="BB87" s="143">
        <v>0</v>
      </c>
      <c r="BC87" s="143">
        <v>0</v>
      </c>
      <c r="BD87" s="143">
        <v>0</v>
      </c>
      <c r="BE87" s="143">
        <v>0</v>
      </c>
      <c r="BF87" s="143">
        <v>0</v>
      </c>
      <c r="BG87" s="143">
        <v>0</v>
      </c>
      <c r="BH87" s="143">
        <v>0</v>
      </c>
      <c r="BI87" s="143">
        <v>0</v>
      </c>
      <c r="BJ87" s="143">
        <v>0</v>
      </c>
      <c r="BK87" s="143">
        <v>0</v>
      </c>
      <c r="BL87" s="143">
        <v>0</v>
      </c>
      <c r="BM87" s="143">
        <v>0</v>
      </c>
      <c r="BN87" s="143">
        <v>0</v>
      </c>
      <c r="BO87" s="143">
        <v>0</v>
      </c>
      <c r="BP87" s="143">
        <v>0</v>
      </c>
      <c r="BQ87" s="143">
        <v>0</v>
      </c>
      <c r="BR87" s="143">
        <v>0</v>
      </c>
      <c r="BS87" s="143">
        <v>0</v>
      </c>
      <c r="BT87" s="143">
        <v>0</v>
      </c>
      <c r="BU87" s="143">
        <v>0</v>
      </c>
      <c r="BV87" s="143">
        <v>0</v>
      </c>
      <c r="BW87" s="143">
        <v>0</v>
      </c>
      <c r="BX87" s="143">
        <v>0</v>
      </c>
      <c r="BY87" s="143">
        <v>0</v>
      </c>
      <c r="BZ87" s="143">
        <v>0</v>
      </c>
      <c r="CA87" s="143">
        <v>0</v>
      </c>
      <c r="CB87" s="143">
        <v>0</v>
      </c>
      <c r="CC87" s="143">
        <v>0</v>
      </c>
      <c r="CD87" s="143">
        <v>0</v>
      </c>
      <c r="CE87" s="143">
        <v>0</v>
      </c>
      <c r="CF87" s="143">
        <v>0</v>
      </c>
      <c r="CG87" s="143">
        <v>0</v>
      </c>
      <c r="CH87" s="143">
        <v>0</v>
      </c>
      <c r="CI87" s="143">
        <v>0</v>
      </c>
      <c r="CJ87" s="143">
        <v>0</v>
      </c>
      <c r="CK87" s="143">
        <v>0</v>
      </c>
      <c r="CL87" s="143">
        <v>0</v>
      </c>
      <c r="CM87" s="143">
        <v>0</v>
      </c>
      <c r="CN87" s="143">
        <v>0</v>
      </c>
      <c r="CO87" s="143">
        <v>0</v>
      </c>
      <c r="CP87" s="143">
        <v>0</v>
      </c>
      <c r="CQ87" s="143">
        <v>0</v>
      </c>
      <c r="CR87" s="143">
        <v>0</v>
      </c>
      <c r="CS87" s="143">
        <v>0</v>
      </c>
      <c r="CT87" s="143">
        <v>0</v>
      </c>
      <c r="CU87" s="143">
        <v>0</v>
      </c>
      <c r="CV87" s="143">
        <v>0</v>
      </c>
      <c r="CW87" s="143">
        <v>250</v>
      </c>
      <c r="CX87" s="143">
        <v>0</v>
      </c>
      <c r="CY87" s="143">
        <v>0</v>
      </c>
      <c r="CZ87" s="143">
        <v>0</v>
      </c>
      <c r="DA87" s="143">
        <v>0</v>
      </c>
      <c r="DB87" s="143">
        <v>0</v>
      </c>
      <c r="DC87" s="143">
        <v>0</v>
      </c>
      <c r="DD87" s="143">
        <v>0</v>
      </c>
      <c r="DE87" s="143">
        <v>0</v>
      </c>
      <c r="DF87" s="143">
        <v>0</v>
      </c>
      <c r="DG87" s="143">
        <v>0</v>
      </c>
      <c r="DH87" s="143">
        <v>0</v>
      </c>
      <c r="DI87" s="143">
        <v>0</v>
      </c>
      <c r="DJ87" s="143">
        <v>0</v>
      </c>
      <c r="DK87" s="143">
        <v>0</v>
      </c>
      <c r="DL87" s="143">
        <v>0</v>
      </c>
      <c r="DM87" s="143">
        <v>0</v>
      </c>
      <c r="DN87" s="143">
        <v>0</v>
      </c>
      <c r="DO87" s="143">
        <v>0</v>
      </c>
      <c r="DP87" s="143">
        <v>0</v>
      </c>
      <c r="DQ87" s="143">
        <v>0</v>
      </c>
      <c r="DR87" s="143">
        <v>0</v>
      </c>
      <c r="DS87" s="143">
        <v>0</v>
      </c>
      <c r="DT87" s="143">
        <v>0</v>
      </c>
      <c r="DU87" s="143">
        <v>0</v>
      </c>
      <c r="DV87" s="143">
        <v>0</v>
      </c>
      <c r="DW87" s="143">
        <v>0</v>
      </c>
      <c r="DX87" s="143">
        <v>0</v>
      </c>
      <c r="DY87" s="143">
        <v>0</v>
      </c>
      <c r="DZ87" s="143">
        <v>0</v>
      </c>
      <c r="EA87" s="143">
        <v>0</v>
      </c>
      <c r="EB87" s="143">
        <v>0</v>
      </c>
      <c r="EC87" s="143">
        <v>0</v>
      </c>
      <c r="ED87" s="143">
        <v>0</v>
      </c>
      <c r="EE87" s="143">
        <v>0</v>
      </c>
      <c r="EF87" s="143">
        <v>0</v>
      </c>
      <c r="EG87" s="143">
        <v>0</v>
      </c>
      <c r="EH87" s="143">
        <v>0</v>
      </c>
      <c r="EI87" s="143">
        <v>0</v>
      </c>
      <c r="EJ87" s="143">
        <v>0</v>
      </c>
      <c r="EK87" s="143">
        <v>0</v>
      </c>
      <c r="EL87" s="143">
        <v>0</v>
      </c>
      <c r="EM87" s="143">
        <v>0</v>
      </c>
      <c r="EN87" s="143">
        <v>0</v>
      </c>
      <c r="EO87" s="143">
        <v>0</v>
      </c>
      <c r="EP87" s="143">
        <v>0</v>
      </c>
      <c r="EQ87" s="143">
        <v>0</v>
      </c>
      <c r="ER87" s="143">
        <v>0</v>
      </c>
      <c r="ES87" s="143">
        <v>0</v>
      </c>
      <c r="ET87" s="143">
        <v>0</v>
      </c>
      <c r="EU87" s="143">
        <v>0</v>
      </c>
      <c r="EV87" s="143">
        <v>0</v>
      </c>
      <c r="EW87" s="143">
        <v>0</v>
      </c>
      <c r="EX87" s="143">
        <v>0</v>
      </c>
      <c r="EY87" s="143">
        <v>0</v>
      </c>
      <c r="EZ87" s="143">
        <v>0</v>
      </c>
      <c r="FA87" s="143">
        <v>0</v>
      </c>
      <c r="FB87" s="143">
        <v>0</v>
      </c>
      <c r="FC87" s="143">
        <v>0</v>
      </c>
      <c r="FD87" s="143">
        <v>0</v>
      </c>
      <c r="FE87" s="143">
        <v>0</v>
      </c>
      <c r="FF87" s="143">
        <v>0</v>
      </c>
      <c r="FG87" s="143">
        <v>0</v>
      </c>
      <c r="FH87" s="143">
        <v>0</v>
      </c>
      <c r="FI87" s="143">
        <v>0</v>
      </c>
      <c r="FJ87" s="143">
        <v>0</v>
      </c>
      <c r="FK87" s="143">
        <v>0</v>
      </c>
      <c r="FL87" s="143">
        <v>0</v>
      </c>
      <c r="FM87" s="144">
        <v>250</v>
      </c>
    </row>
    <row r="88" spans="1:169" ht="60" x14ac:dyDescent="0.25">
      <c r="A88" s="142" t="s">
        <v>407</v>
      </c>
      <c r="B88" s="143">
        <v>0</v>
      </c>
      <c r="C88" s="143">
        <v>0</v>
      </c>
      <c r="D88" s="143">
        <v>0</v>
      </c>
      <c r="E88" s="143">
        <v>0</v>
      </c>
      <c r="F88" s="143">
        <v>0</v>
      </c>
      <c r="G88" s="143">
        <v>0</v>
      </c>
      <c r="H88" s="143">
        <v>0</v>
      </c>
      <c r="I88" s="143">
        <v>0</v>
      </c>
      <c r="J88" s="143">
        <v>0</v>
      </c>
      <c r="K88" s="143">
        <v>0</v>
      </c>
      <c r="L88" s="143">
        <v>0</v>
      </c>
      <c r="M88" s="143">
        <v>0</v>
      </c>
      <c r="N88" s="143">
        <v>0</v>
      </c>
      <c r="O88" s="143">
        <v>0</v>
      </c>
      <c r="P88" s="143">
        <v>0</v>
      </c>
      <c r="Q88" s="143">
        <v>0</v>
      </c>
      <c r="R88" s="143">
        <v>0</v>
      </c>
      <c r="S88" s="143">
        <v>0</v>
      </c>
      <c r="T88" s="143">
        <v>0</v>
      </c>
      <c r="U88" s="143">
        <v>0</v>
      </c>
      <c r="V88" s="143">
        <v>0</v>
      </c>
      <c r="W88" s="143">
        <v>0</v>
      </c>
      <c r="X88" s="143">
        <v>0</v>
      </c>
      <c r="Y88" s="143">
        <v>0</v>
      </c>
      <c r="Z88" s="143">
        <v>0</v>
      </c>
      <c r="AA88" s="143">
        <v>0</v>
      </c>
      <c r="AB88" s="143">
        <v>0</v>
      </c>
      <c r="AC88" s="143">
        <v>0</v>
      </c>
      <c r="AD88" s="143">
        <v>0</v>
      </c>
      <c r="AE88" s="143">
        <v>0</v>
      </c>
      <c r="AF88" s="143">
        <v>0</v>
      </c>
      <c r="AG88" s="143">
        <v>0</v>
      </c>
      <c r="AH88" s="143">
        <v>0</v>
      </c>
      <c r="AI88" s="143">
        <v>0</v>
      </c>
      <c r="AJ88" s="143">
        <v>0</v>
      </c>
      <c r="AK88" s="143">
        <v>0</v>
      </c>
      <c r="AL88" s="143">
        <v>0</v>
      </c>
      <c r="AM88" s="143">
        <v>0</v>
      </c>
      <c r="AN88" s="143">
        <v>0</v>
      </c>
      <c r="AO88" s="143">
        <v>0</v>
      </c>
      <c r="AP88" s="143">
        <v>0</v>
      </c>
      <c r="AQ88" s="143">
        <v>0</v>
      </c>
      <c r="AR88" s="143">
        <v>0</v>
      </c>
      <c r="AS88" s="143">
        <v>0</v>
      </c>
      <c r="AT88" s="143">
        <v>0</v>
      </c>
      <c r="AU88" s="143">
        <v>0</v>
      </c>
      <c r="AV88" s="143">
        <v>0</v>
      </c>
      <c r="AW88" s="143">
        <v>0</v>
      </c>
      <c r="AX88" s="143">
        <v>0</v>
      </c>
      <c r="AY88" s="143">
        <v>0</v>
      </c>
      <c r="AZ88" s="143">
        <v>0</v>
      </c>
      <c r="BA88" s="143">
        <v>0</v>
      </c>
      <c r="BB88" s="143">
        <v>0</v>
      </c>
      <c r="BC88" s="143">
        <v>0</v>
      </c>
      <c r="BD88" s="143">
        <v>0</v>
      </c>
      <c r="BE88" s="143">
        <v>0</v>
      </c>
      <c r="BF88" s="143">
        <v>0</v>
      </c>
      <c r="BG88" s="143">
        <v>0</v>
      </c>
      <c r="BH88" s="143">
        <v>0</v>
      </c>
      <c r="BI88" s="143">
        <v>0</v>
      </c>
      <c r="BJ88" s="143">
        <v>0</v>
      </c>
      <c r="BK88" s="143">
        <v>0</v>
      </c>
      <c r="BL88" s="143">
        <v>0</v>
      </c>
      <c r="BM88" s="143">
        <v>0</v>
      </c>
      <c r="BN88" s="143">
        <v>0</v>
      </c>
      <c r="BO88" s="143">
        <v>0</v>
      </c>
      <c r="BP88" s="143">
        <v>0</v>
      </c>
      <c r="BQ88" s="143">
        <v>0</v>
      </c>
      <c r="BR88" s="143">
        <v>0</v>
      </c>
      <c r="BS88" s="143">
        <v>0</v>
      </c>
      <c r="BT88" s="143">
        <v>0</v>
      </c>
      <c r="BU88" s="143">
        <v>0</v>
      </c>
      <c r="BV88" s="143">
        <v>0</v>
      </c>
      <c r="BW88" s="143">
        <v>0</v>
      </c>
      <c r="BX88" s="143">
        <v>0</v>
      </c>
      <c r="BY88" s="143">
        <v>0</v>
      </c>
      <c r="BZ88" s="143">
        <v>0</v>
      </c>
      <c r="CA88" s="143">
        <v>0</v>
      </c>
      <c r="CB88" s="143">
        <v>0</v>
      </c>
      <c r="CC88" s="143">
        <v>0</v>
      </c>
      <c r="CD88" s="143">
        <v>0</v>
      </c>
      <c r="CE88" s="143">
        <v>0</v>
      </c>
      <c r="CF88" s="143">
        <v>0</v>
      </c>
      <c r="CG88" s="143">
        <v>0</v>
      </c>
      <c r="CH88" s="143">
        <v>0</v>
      </c>
      <c r="CI88" s="143">
        <v>0</v>
      </c>
      <c r="CJ88" s="143">
        <v>0</v>
      </c>
      <c r="CK88" s="143">
        <v>0</v>
      </c>
      <c r="CL88" s="143">
        <v>0</v>
      </c>
      <c r="CM88" s="143">
        <v>0</v>
      </c>
      <c r="CN88" s="143">
        <v>0</v>
      </c>
      <c r="CO88" s="143">
        <v>0</v>
      </c>
      <c r="CP88" s="143">
        <v>0</v>
      </c>
      <c r="CQ88" s="143">
        <v>0</v>
      </c>
      <c r="CR88" s="143">
        <v>0</v>
      </c>
      <c r="CS88" s="143">
        <v>0</v>
      </c>
      <c r="CT88" s="143">
        <v>0</v>
      </c>
      <c r="CU88" s="143">
        <v>0</v>
      </c>
      <c r="CV88" s="143">
        <v>0</v>
      </c>
      <c r="CW88" s="143">
        <v>0</v>
      </c>
      <c r="CX88" s="143">
        <v>34</v>
      </c>
      <c r="CY88" s="143">
        <v>0</v>
      </c>
      <c r="CZ88" s="143">
        <v>0</v>
      </c>
      <c r="DA88" s="143">
        <v>0</v>
      </c>
      <c r="DB88" s="143">
        <v>0</v>
      </c>
      <c r="DC88" s="143">
        <v>0</v>
      </c>
      <c r="DD88" s="143">
        <v>0</v>
      </c>
      <c r="DE88" s="143">
        <v>0</v>
      </c>
      <c r="DF88" s="143">
        <v>0</v>
      </c>
      <c r="DG88" s="143">
        <v>0</v>
      </c>
      <c r="DH88" s="143">
        <v>0</v>
      </c>
      <c r="DI88" s="143">
        <v>0</v>
      </c>
      <c r="DJ88" s="143">
        <v>0</v>
      </c>
      <c r="DK88" s="143">
        <v>0</v>
      </c>
      <c r="DL88" s="143">
        <v>0</v>
      </c>
      <c r="DM88" s="143">
        <v>0</v>
      </c>
      <c r="DN88" s="143">
        <v>0</v>
      </c>
      <c r="DO88" s="143">
        <v>0</v>
      </c>
      <c r="DP88" s="143">
        <v>0</v>
      </c>
      <c r="DQ88" s="143">
        <v>0</v>
      </c>
      <c r="DR88" s="143">
        <v>0</v>
      </c>
      <c r="DS88" s="143">
        <v>0</v>
      </c>
      <c r="DT88" s="143">
        <v>0</v>
      </c>
      <c r="DU88" s="143">
        <v>0</v>
      </c>
      <c r="DV88" s="143">
        <v>0</v>
      </c>
      <c r="DW88" s="143">
        <v>0</v>
      </c>
      <c r="DX88" s="143">
        <v>0</v>
      </c>
      <c r="DY88" s="143">
        <v>0</v>
      </c>
      <c r="DZ88" s="143">
        <v>0</v>
      </c>
      <c r="EA88" s="143">
        <v>0</v>
      </c>
      <c r="EB88" s="143">
        <v>0</v>
      </c>
      <c r="EC88" s="143">
        <v>0</v>
      </c>
      <c r="ED88" s="143">
        <v>0</v>
      </c>
      <c r="EE88" s="143">
        <v>0</v>
      </c>
      <c r="EF88" s="143">
        <v>0</v>
      </c>
      <c r="EG88" s="143">
        <v>0</v>
      </c>
      <c r="EH88" s="143">
        <v>0</v>
      </c>
      <c r="EI88" s="143">
        <v>0</v>
      </c>
      <c r="EJ88" s="143">
        <v>0</v>
      </c>
      <c r="EK88" s="143">
        <v>0</v>
      </c>
      <c r="EL88" s="143">
        <v>0</v>
      </c>
      <c r="EM88" s="143">
        <v>0</v>
      </c>
      <c r="EN88" s="143">
        <v>0</v>
      </c>
      <c r="EO88" s="143">
        <v>0</v>
      </c>
      <c r="EP88" s="143">
        <v>0</v>
      </c>
      <c r="EQ88" s="143">
        <v>0</v>
      </c>
      <c r="ER88" s="143">
        <v>0</v>
      </c>
      <c r="ES88" s="143">
        <v>0</v>
      </c>
      <c r="ET88" s="143">
        <v>0</v>
      </c>
      <c r="EU88" s="143">
        <v>0</v>
      </c>
      <c r="EV88" s="143">
        <v>0</v>
      </c>
      <c r="EW88" s="143">
        <v>0</v>
      </c>
      <c r="EX88" s="143">
        <v>0</v>
      </c>
      <c r="EY88" s="143">
        <v>0</v>
      </c>
      <c r="EZ88" s="143">
        <v>0</v>
      </c>
      <c r="FA88" s="143">
        <v>0</v>
      </c>
      <c r="FB88" s="143">
        <v>0</v>
      </c>
      <c r="FC88" s="143">
        <v>0</v>
      </c>
      <c r="FD88" s="143">
        <v>0</v>
      </c>
      <c r="FE88" s="143">
        <v>0</v>
      </c>
      <c r="FF88" s="143">
        <v>0</v>
      </c>
      <c r="FG88" s="143">
        <v>0</v>
      </c>
      <c r="FH88" s="143">
        <v>0</v>
      </c>
      <c r="FI88" s="143">
        <v>0</v>
      </c>
      <c r="FJ88" s="143">
        <v>0</v>
      </c>
      <c r="FK88" s="143">
        <v>0</v>
      </c>
      <c r="FL88" s="143">
        <v>0</v>
      </c>
      <c r="FM88" s="144">
        <v>34</v>
      </c>
    </row>
    <row r="89" spans="1:169" ht="60" x14ac:dyDescent="0.25">
      <c r="A89" s="142" t="s">
        <v>408</v>
      </c>
      <c r="B89" s="143">
        <v>0</v>
      </c>
      <c r="C89" s="143">
        <v>0</v>
      </c>
      <c r="D89" s="143">
        <v>0</v>
      </c>
      <c r="E89" s="143">
        <v>0</v>
      </c>
      <c r="F89" s="143">
        <v>0</v>
      </c>
      <c r="G89" s="143">
        <v>0</v>
      </c>
      <c r="H89" s="143">
        <v>0</v>
      </c>
      <c r="I89" s="143">
        <v>0</v>
      </c>
      <c r="J89" s="143">
        <v>0</v>
      </c>
      <c r="K89" s="143">
        <v>0</v>
      </c>
      <c r="L89" s="143">
        <v>0</v>
      </c>
      <c r="M89" s="143">
        <v>0</v>
      </c>
      <c r="N89" s="143">
        <v>0</v>
      </c>
      <c r="O89" s="143">
        <v>0</v>
      </c>
      <c r="P89" s="143">
        <v>0</v>
      </c>
      <c r="Q89" s="143">
        <v>0</v>
      </c>
      <c r="R89" s="143">
        <v>0</v>
      </c>
      <c r="S89" s="143">
        <v>0</v>
      </c>
      <c r="T89" s="143">
        <v>0</v>
      </c>
      <c r="U89" s="143">
        <v>0</v>
      </c>
      <c r="V89" s="143">
        <v>0</v>
      </c>
      <c r="W89" s="143">
        <v>0</v>
      </c>
      <c r="X89" s="143">
        <v>0</v>
      </c>
      <c r="Y89" s="143">
        <v>0</v>
      </c>
      <c r="Z89" s="143">
        <v>0</v>
      </c>
      <c r="AA89" s="143">
        <v>0</v>
      </c>
      <c r="AB89" s="143">
        <v>0</v>
      </c>
      <c r="AC89" s="143">
        <v>0</v>
      </c>
      <c r="AD89" s="143">
        <v>0</v>
      </c>
      <c r="AE89" s="143">
        <v>0</v>
      </c>
      <c r="AF89" s="143">
        <v>0</v>
      </c>
      <c r="AG89" s="143">
        <v>0</v>
      </c>
      <c r="AH89" s="143">
        <v>80</v>
      </c>
      <c r="AI89" s="143">
        <v>0</v>
      </c>
      <c r="AJ89" s="143">
        <v>0</v>
      </c>
      <c r="AK89" s="143">
        <v>0</v>
      </c>
      <c r="AL89" s="143">
        <v>0</v>
      </c>
      <c r="AM89" s="143">
        <v>0</v>
      </c>
      <c r="AN89" s="143">
        <v>0</v>
      </c>
      <c r="AO89" s="143">
        <v>0</v>
      </c>
      <c r="AP89" s="143">
        <v>0</v>
      </c>
      <c r="AQ89" s="143">
        <v>0</v>
      </c>
      <c r="AR89" s="143">
        <v>0</v>
      </c>
      <c r="AS89" s="143">
        <v>0</v>
      </c>
      <c r="AT89" s="143">
        <v>0</v>
      </c>
      <c r="AU89" s="143">
        <v>0</v>
      </c>
      <c r="AV89" s="143">
        <v>0</v>
      </c>
      <c r="AW89" s="143">
        <v>0</v>
      </c>
      <c r="AX89" s="143">
        <v>0</v>
      </c>
      <c r="AY89" s="143">
        <v>0</v>
      </c>
      <c r="AZ89" s="143">
        <v>0</v>
      </c>
      <c r="BA89" s="143">
        <v>0</v>
      </c>
      <c r="BB89" s="143">
        <v>0</v>
      </c>
      <c r="BC89" s="143">
        <v>0</v>
      </c>
      <c r="BD89" s="143">
        <v>0</v>
      </c>
      <c r="BE89" s="143">
        <v>0</v>
      </c>
      <c r="BF89" s="143">
        <v>0</v>
      </c>
      <c r="BG89" s="143">
        <v>0</v>
      </c>
      <c r="BH89" s="143">
        <v>0</v>
      </c>
      <c r="BI89" s="143">
        <v>0</v>
      </c>
      <c r="BJ89" s="143">
        <v>0</v>
      </c>
      <c r="BK89" s="143">
        <v>0</v>
      </c>
      <c r="BL89" s="143">
        <v>0</v>
      </c>
      <c r="BM89" s="143">
        <v>0</v>
      </c>
      <c r="BN89" s="143">
        <v>0</v>
      </c>
      <c r="BO89" s="143">
        <v>0</v>
      </c>
      <c r="BP89" s="143">
        <v>0</v>
      </c>
      <c r="BQ89" s="143">
        <v>0</v>
      </c>
      <c r="BR89" s="143">
        <v>0</v>
      </c>
      <c r="BS89" s="143">
        <v>0</v>
      </c>
      <c r="BT89" s="143">
        <v>0</v>
      </c>
      <c r="BU89" s="143">
        <v>0</v>
      </c>
      <c r="BV89" s="143">
        <v>0</v>
      </c>
      <c r="BW89" s="143">
        <v>0</v>
      </c>
      <c r="BX89" s="143">
        <v>0</v>
      </c>
      <c r="BY89" s="143">
        <v>0</v>
      </c>
      <c r="BZ89" s="143">
        <v>0</v>
      </c>
      <c r="CA89" s="143">
        <v>0</v>
      </c>
      <c r="CB89" s="143">
        <v>0</v>
      </c>
      <c r="CC89" s="143">
        <v>0</v>
      </c>
      <c r="CD89" s="143">
        <v>0</v>
      </c>
      <c r="CE89" s="143">
        <v>0</v>
      </c>
      <c r="CF89" s="143">
        <v>0</v>
      </c>
      <c r="CG89" s="143">
        <v>0</v>
      </c>
      <c r="CH89" s="143">
        <v>0</v>
      </c>
      <c r="CI89" s="143">
        <v>0</v>
      </c>
      <c r="CJ89" s="143">
        <v>0</v>
      </c>
      <c r="CK89" s="143">
        <v>0</v>
      </c>
      <c r="CL89" s="143">
        <v>0</v>
      </c>
      <c r="CM89" s="143">
        <v>0</v>
      </c>
      <c r="CN89" s="143">
        <v>0</v>
      </c>
      <c r="CO89" s="143">
        <v>0</v>
      </c>
      <c r="CP89" s="143">
        <v>0</v>
      </c>
      <c r="CQ89" s="143">
        <v>0</v>
      </c>
      <c r="CR89" s="143">
        <v>0</v>
      </c>
      <c r="CS89" s="143">
        <v>0</v>
      </c>
      <c r="CT89" s="143">
        <v>0</v>
      </c>
      <c r="CU89" s="143">
        <v>0</v>
      </c>
      <c r="CV89" s="143">
        <v>0</v>
      </c>
      <c r="CW89" s="143">
        <v>0</v>
      </c>
      <c r="CX89" s="143">
        <v>0</v>
      </c>
      <c r="CY89" s="143">
        <v>0</v>
      </c>
      <c r="CZ89" s="143">
        <v>0</v>
      </c>
      <c r="DA89" s="143">
        <v>0</v>
      </c>
      <c r="DB89" s="143">
        <v>0</v>
      </c>
      <c r="DC89" s="143">
        <v>0</v>
      </c>
      <c r="DD89" s="143">
        <v>0</v>
      </c>
      <c r="DE89" s="143">
        <v>0</v>
      </c>
      <c r="DF89" s="143">
        <v>0</v>
      </c>
      <c r="DG89" s="143">
        <v>0</v>
      </c>
      <c r="DH89" s="143">
        <v>0</v>
      </c>
      <c r="DI89" s="143">
        <v>0</v>
      </c>
      <c r="DJ89" s="143">
        <v>0</v>
      </c>
      <c r="DK89" s="143">
        <v>0</v>
      </c>
      <c r="DL89" s="143">
        <v>0</v>
      </c>
      <c r="DM89" s="143">
        <v>0</v>
      </c>
      <c r="DN89" s="143">
        <v>0</v>
      </c>
      <c r="DO89" s="143">
        <v>0</v>
      </c>
      <c r="DP89" s="143">
        <v>0</v>
      </c>
      <c r="DQ89" s="143">
        <v>0</v>
      </c>
      <c r="DR89" s="143">
        <v>0</v>
      </c>
      <c r="DS89" s="143">
        <v>0</v>
      </c>
      <c r="DT89" s="143">
        <v>0</v>
      </c>
      <c r="DU89" s="143">
        <v>0</v>
      </c>
      <c r="DV89" s="143">
        <v>0</v>
      </c>
      <c r="DW89" s="143">
        <v>0</v>
      </c>
      <c r="DX89" s="143">
        <v>0</v>
      </c>
      <c r="DY89" s="143">
        <v>0</v>
      </c>
      <c r="DZ89" s="143">
        <v>0</v>
      </c>
      <c r="EA89" s="143">
        <v>0</v>
      </c>
      <c r="EB89" s="143">
        <v>0</v>
      </c>
      <c r="EC89" s="143">
        <v>0</v>
      </c>
      <c r="ED89" s="143">
        <v>0</v>
      </c>
      <c r="EE89" s="143">
        <v>0</v>
      </c>
      <c r="EF89" s="143">
        <v>0</v>
      </c>
      <c r="EG89" s="143">
        <v>0</v>
      </c>
      <c r="EH89" s="143">
        <v>0</v>
      </c>
      <c r="EI89" s="143">
        <v>0</v>
      </c>
      <c r="EJ89" s="143">
        <v>0</v>
      </c>
      <c r="EK89" s="143">
        <v>0</v>
      </c>
      <c r="EL89" s="143">
        <v>0</v>
      </c>
      <c r="EM89" s="143">
        <v>0</v>
      </c>
      <c r="EN89" s="143">
        <v>0</v>
      </c>
      <c r="EO89" s="143">
        <v>0</v>
      </c>
      <c r="EP89" s="143">
        <v>0</v>
      </c>
      <c r="EQ89" s="143">
        <v>0</v>
      </c>
      <c r="ER89" s="143">
        <v>0</v>
      </c>
      <c r="ES89" s="143">
        <v>0</v>
      </c>
      <c r="ET89" s="143">
        <v>0</v>
      </c>
      <c r="EU89" s="143">
        <v>0</v>
      </c>
      <c r="EV89" s="143">
        <v>0</v>
      </c>
      <c r="EW89" s="143">
        <v>0</v>
      </c>
      <c r="EX89" s="143">
        <v>0</v>
      </c>
      <c r="EY89" s="143">
        <v>0</v>
      </c>
      <c r="EZ89" s="143">
        <v>0</v>
      </c>
      <c r="FA89" s="143">
        <v>0</v>
      </c>
      <c r="FB89" s="143">
        <v>0</v>
      </c>
      <c r="FC89" s="143">
        <v>0</v>
      </c>
      <c r="FD89" s="143">
        <v>0</v>
      </c>
      <c r="FE89" s="143">
        <v>0</v>
      </c>
      <c r="FF89" s="143">
        <v>0</v>
      </c>
      <c r="FG89" s="143">
        <v>0</v>
      </c>
      <c r="FH89" s="143">
        <v>0</v>
      </c>
      <c r="FI89" s="143">
        <v>0</v>
      </c>
      <c r="FJ89" s="143">
        <v>0</v>
      </c>
      <c r="FK89" s="143">
        <v>0</v>
      </c>
      <c r="FL89" s="143">
        <v>0</v>
      </c>
      <c r="FM89" s="144">
        <v>80</v>
      </c>
    </row>
    <row r="90" spans="1:169" ht="60" x14ac:dyDescent="0.25">
      <c r="A90" s="142" t="s">
        <v>409</v>
      </c>
      <c r="B90" s="143">
        <v>0</v>
      </c>
      <c r="C90" s="143">
        <v>0</v>
      </c>
      <c r="D90" s="143">
        <v>0</v>
      </c>
      <c r="E90" s="143">
        <v>0</v>
      </c>
      <c r="F90" s="143">
        <v>0</v>
      </c>
      <c r="G90" s="143">
        <v>0</v>
      </c>
      <c r="H90" s="143">
        <v>0</v>
      </c>
      <c r="I90" s="143">
        <v>0</v>
      </c>
      <c r="J90" s="143">
        <v>0</v>
      </c>
      <c r="K90" s="143">
        <v>0</v>
      </c>
      <c r="L90" s="143">
        <v>0</v>
      </c>
      <c r="M90" s="143">
        <v>0</v>
      </c>
      <c r="N90" s="143">
        <v>0</v>
      </c>
      <c r="O90" s="143">
        <v>0</v>
      </c>
      <c r="P90" s="143">
        <v>0</v>
      </c>
      <c r="Q90" s="143">
        <v>0</v>
      </c>
      <c r="R90" s="143">
        <v>0</v>
      </c>
      <c r="S90" s="143">
        <v>0</v>
      </c>
      <c r="T90" s="143">
        <v>0</v>
      </c>
      <c r="U90" s="143">
        <v>0</v>
      </c>
      <c r="V90" s="143">
        <v>0</v>
      </c>
      <c r="W90" s="143">
        <v>0</v>
      </c>
      <c r="X90" s="143">
        <v>0</v>
      </c>
      <c r="Y90" s="143">
        <v>0</v>
      </c>
      <c r="Z90" s="143">
        <v>0</v>
      </c>
      <c r="AA90" s="143">
        <v>0</v>
      </c>
      <c r="AB90" s="143">
        <v>0</v>
      </c>
      <c r="AC90" s="143">
        <v>0</v>
      </c>
      <c r="AD90" s="143">
        <v>0</v>
      </c>
      <c r="AE90" s="143">
        <v>0</v>
      </c>
      <c r="AF90" s="143">
        <v>0</v>
      </c>
      <c r="AG90" s="143">
        <v>0</v>
      </c>
      <c r="AH90" s="143">
        <v>0</v>
      </c>
      <c r="AI90" s="143">
        <v>106</v>
      </c>
      <c r="AJ90" s="143">
        <v>0</v>
      </c>
      <c r="AK90" s="143">
        <v>0</v>
      </c>
      <c r="AL90" s="143">
        <v>0</v>
      </c>
      <c r="AM90" s="143">
        <v>0</v>
      </c>
      <c r="AN90" s="143">
        <v>0</v>
      </c>
      <c r="AO90" s="143">
        <v>0</v>
      </c>
      <c r="AP90" s="143">
        <v>0</v>
      </c>
      <c r="AQ90" s="143">
        <v>0</v>
      </c>
      <c r="AR90" s="143">
        <v>0</v>
      </c>
      <c r="AS90" s="143">
        <v>0</v>
      </c>
      <c r="AT90" s="143">
        <v>0</v>
      </c>
      <c r="AU90" s="143">
        <v>0</v>
      </c>
      <c r="AV90" s="143">
        <v>0</v>
      </c>
      <c r="AW90" s="143">
        <v>0</v>
      </c>
      <c r="AX90" s="143">
        <v>0</v>
      </c>
      <c r="AY90" s="143">
        <v>0</v>
      </c>
      <c r="AZ90" s="143">
        <v>0</v>
      </c>
      <c r="BA90" s="143">
        <v>0</v>
      </c>
      <c r="BB90" s="143">
        <v>0</v>
      </c>
      <c r="BC90" s="143">
        <v>0</v>
      </c>
      <c r="BD90" s="143">
        <v>0</v>
      </c>
      <c r="BE90" s="143">
        <v>0</v>
      </c>
      <c r="BF90" s="143">
        <v>0</v>
      </c>
      <c r="BG90" s="143">
        <v>0</v>
      </c>
      <c r="BH90" s="143">
        <v>0</v>
      </c>
      <c r="BI90" s="143">
        <v>0</v>
      </c>
      <c r="BJ90" s="143">
        <v>0</v>
      </c>
      <c r="BK90" s="143">
        <v>0</v>
      </c>
      <c r="BL90" s="143">
        <v>0</v>
      </c>
      <c r="BM90" s="143">
        <v>0</v>
      </c>
      <c r="BN90" s="143">
        <v>0</v>
      </c>
      <c r="BO90" s="143">
        <v>0</v>
      </c>
      <c r="BP90" s="143">
        <v>0</v>
      </c>
      <c r="BQ90" s="143">
        <v>0</v>
      </c>
      <c r="BR90" s="143">
        <v>0</v>
      </c>
      <c r="BS90" s="143">
        <v>0</v>
      </c>
      <c r="BT90" s="143">
        <v>0</v>
      </c>
      <c r="BU90" s="143">
        <v>0</v>
      </c>
      <c r="BV90" s="143">
        <v>0</v>
      </c>
      <c r="BW90" s="143">
        <v>0</v>
      </c>
      <c r="BX90" s="143">
        <v>0</v>
      </c>
      <c r="BY90" s="143">
        <v>0</v>
      </c>
      <c r="BZ90" s="143">
        <v>0</v>
      </c>
      <c r="CA90" s="143">
        <v>0</v>
      </c>
      <c r="CB90" s="143">
        <v>0</v>
      </c>
      <c r="CC90" s="143">
        <v>0</v>
      </c>
      <c r="CD90" s="143">
        <v>0</v>
      </c>
      <c r="CE90" s="143">
        <v>0</v>
      </c>
      <c r="CF90" s="143">
        <v>0</v>
      </c>
      <c r="CG90" s="143">
        <v>0</v>
      </c>
      <c r="CH90" s="143">
        <v>0</v>
      </c>
      <c r="CI90" s="143">
        <v>0</v>
      </c>
      <c r="CJ90" s="143">
        <v>0</v>
      </c>
      <c r="CK90" s="143">
        <v>0</v>
      </c>
      <c r="CL90" s="143">
        <v>0</v>
      </c>
      <c r="CM90" s="143">
        <v>0</v>
      </c>
      <c r="CN90" s="143">
        <v>0</v>
      </c>
      <c r="CO90" s="143">
        <v>0</v>
      </c>
      <c r="CP90" s="143">
        <v>0</v>
      </c>
      <c r="CQ90" s="143">
        <v>0</v>
      </c>
      <c r="CR90" s="143">
        <v>0</v>
      </c>
      <c r="CS90" s="143">
        <v>0</v>
      </c>
      <c r="CT90" s="143">
        <v>0</v>
      </c>
      <c r="CU90" s="143">
        <v>0</v>
      </c>
      <c r="CV90" s="143">
        <v>0</v>
      </c>
      <c r="CW90" s="143">
        <v>0</v>
      </c>
      <c r="CX90" s="143">
        <v>0</v>
      </c>
      <c r="CY90" s="143">
        <v>0</v>
      </c>
      <c r="CZ90" s="143">
        <v>0</v>
      </c>
      <c r="DA90" s="143">
        <v>0</v>
      </c>
      <c r="DB90" s="143">
        <v>0</v>
      </c>
      <c r="DC90" s="143">
        <v>0</v>
      </c>
      <c r="DD90" s="143">
        <v>0</v>
      </c>
      <c r="DE90" s="143">
        <v>0</v>
      </c>
      <c r="DF90" s="143">
        <v>0</v>
      </c>
      <c r="DG90" s="143">
        <v>0</v>
      </c>
      <c r="DH90" s="143">
        <v>0</v>
      </c>
      <c r="DI90" s="143">
        <v>0</v>
      </c>
      <c r="DJ90" s="143">
        <v>0</v>
      </c>
      <c r="DK90" s="143">
        <v>0</v>
      </c>
      <c r="DL90" s="143">
        <v>0</v>
      </c>
      <c r="DM90" s="143">
        <v>0</v>
      </c>
      <c r="DN90" s="143">
        <v>0</v>
      </c>
      <c r="DO90" s="143">
        <v>0</v>
      </c>
      <c r="DP90" s="143">
        <v>0</v>
      </c>
      <c r="DQ90" s="143">
        <v>0</v>
      </c>
      <c r="DR90" s="143">
        <v>0</v>
      </c>
      <c r="DS90" s="143">
        <v>0</v>
      </c>
      <c r="DT90" s="143">
        <v>0</v>
      </c>
      <c r="DU90" s="143">
        <v>0</v>
      </c>
      <c r="DV90" s="143">
        <v>0</v>
      </c>
      <c r="DW90" s="143">
        <v>0</v>
      </c>
      <c r="DX90" s="143">
        <v>0</v>
      </c>
      <c r="DY90" s="143">
        <v>0</v>
      </c>
      <c r="DZ90" s="143">
        <v>0</v>
      </c>
      <c r="EA90" s="143">
        <v>0</v>
      </c>
      <c r="EB90" s="143">
        <v>0</v>
      </c>
      <c r="EC90" s="143">
        <v>0</v>
      </c>
      <c r="ED90" s="143">
        <v>0</v>
      </c>
      <c r="EE90" s="143">
        <v>0</v>
      </c>
      <c r="EF90" s="143">
        <v>0</v>
      </c>
      <c r="EG90" s="143">
        <v>0</v>
      </c>
      <c r="EH90" s="143">
        <v>0</v>
      </c>
      <c r="EI90" s="143">
        <v>0</v>
      </c>
      <c r="EJ90" s="143">
        <v>0</v>
      </c>
      <c r="EK90" s="143">
        <v>0</v>
      </c>
      <c r="EL90" s="143">
        <v>0</v>
      </c>
      <c r="EM90" s="143">
        <v>0</v>
      </c>
      <c r="EN90" s="143">
        <v>0</v>
      </c>
      <c r="EO90" s="143">
        <v>0</v>
      </c>
      <c r="EP90" s="143">
        <v>0</v>
      </c>
      <c r="EQ90" s="143">
        <v>0</v>
      </c>
      <c r="ER90" s="143">
        <v>0</v>
      </c>
      <c r="ES90" s="143">
        <v>0</v>
      </c>
      <c r="ET90" s="143">
        <v>0</v>
      </c>
      <c r="EU90" s="143">
        <v>0</v>
      </c>
      <c r="EV90" s="143">
        <v>0</v>
      </c>
      <c r="EW90" s="143">
        <v>0</v>
      </c>
      <c r="EX90" s="143">
        <v>0</v>
      </c>
      <c r="EY90" s="143">
        <v>0</v>
      </c>
      <c r="EZ90" s="143">
        <v>0</v>
      </c>
      <c r="FA90" s="143">
        <v>0</v>
      </c>
      <c r="FB90" s="143">
        <v>0</v>
      </c>
      <c r="FC90" s="143">
        <v>0</v>
      </c>
      <c r="FD90" s="143">
        <v>0</v>
      </c>
      <c r="FE90" s="143">
        <v>0</v>
      </c>
      <c r="FF90" s="143">
        <v>0</v>
      </c>
      <c r="FG90" s="143">
        <v>0</v>
      </c>
      <c r="FH90" s="143">
        <v>0</v>
      </c>
      <c r="FI90" s="143">
        <v>0</v>
      </c>
      <c r="FJ90" s="143">
        <v>0</v>
      </c>
      <c r="FK90" s="143">
        <v>0</v>
      </c>
      <c r="FL90" s="143">
        <v>0</v>
      </c>
      <c r="FM90" s="144">
        <v>106</v>
      </c>
    </row>
    <row r="91" spans="1:169" ht="60" x14ac:dyDescent="0.25">
      <c r="A91" s="142" t="s">
        <v>410</v>
      </c>
      <c r="B91" s="143">
        <v>0</v>
      </c>
      <c r="C91" s="143">
        <v>0</v>
      </c>
      <c r="D91" s="143">
        <v>0</v>
      </c>
      <c r="E91" s="143">
        <v>0</v>
      </c>
      <c r="F91" s="143">
        <v>0</v>
      </c>
      <c r="G91" s="143">
        <v>0</v>
      </c>
      <c r="H91" s="143">
        <v>0</v>
      </c>
      <c r="I91" s="143">
        <v>0</v>
      </c>
      <c r="J91" s="143">
        <v>0</v>
      </c>
      <c r="K91" s="143">
        <v>0</v>
      </c>
      <c r="L91" s="143">
        <v>0</v>
      </c>
      <c r="M91" s="143">
        <v>0</v>
      </c>
      <c r="N91" s="143">
        <v>0</v>
      </c>
      <c r="O91" s="143">
        <v>0</v>
      </c>
      <c r="P91" s="143">
        <v>0</v>
      </c>
      <c r="Q91" s="143">
        <v>0</v>
      </c>
      <c r="R91" s="143">
        <v>0</v>
      </c>
      <c r="S91" s="143">
        <v>0</v>
      </c>
      <c r="T91" s="143">
        <v>0</v>
      </c>
      <c r="U91" s="143">
        <v>0</v>
      </c>
      <c r="V91" s="143">
        <v>0</v>
      </c>
      <c r="W91" s="143">
        <v>0</v>
      </c>
      <c r="X91" s="143">
        <v>0</v>
      </c>
      <c r="Y91" s="143">
        <v>0</v>
      </c>
      <c r="Z91" s="143">
        <v>0</v>
      </c>
      <c r="AA91" s="143">
        <v>0</v>
      </c>
      <c r="AB91" s="143">
        <v>0</v>
      </c>
      <c r="AC91" s="143">
        <v>0</v>
      </c>
      <c r="AD91" s="143">
        <v>0</v>
      </c>
      <c r="AE91" s="143">
        <v>0</v>
      </c>
      <c r="AF91" s="143">
        <v>0</v>
      </c>
      <c r="AG91" s="143">
        <v>0</v>
      </c>
      <c r="AH91" s="143">
        <v>0</v>
      </c>
      <c r="AI91" s="143">
        <v>0</v>
      </c>
      <c r="AJ91" s="143">
        <v>29</v>
      </c>
      <c r="AK91" s="143">
        <v>0</v>
      </c>
      <c r="AL91" s="143">
        <v>0</v>
      </c>
      <c r="AM91" s="143">
        <v>0</v>
      </c>
      <c r="AN91" s="143">
        <v>0</v>
      </c>
      <c r="AO91" s="143">
        <v>0</v>
      </c>
      <c r="AP91" s="143">
        <v>0</v>
      </c>
      <c r="AQ91" s="143">
        <v>0</v>
      </c>
      <c r="AR91" s="143">
        <v>0</v>
      </c>
      <c r="AS91" s="143">
        <v>0</v>
      </c>
      <c r="AT91" s="143">
        <v>0</v>
      </c>
      <c r="AU91" s="143">
        <v>0</v>
      </c>
      <c r="AV91" s="143">
        <v>0</v>
      </c>
      <c r="AW91" s="143">
        <v>0</v>
      </c>
      <c r="AX91" s="143">
        <v>0</v>
      </c>
      <c r="AY91" s="143">
        <v>0</v>
      </c>
      <c r="AZ91" s="143">
        <v>0</v>
      </c>
      <c r="BA91" s="143">
        <v>0</v>
      </c>
      <c r="BB91" s="143">
        <v>0</v>
      </c>
      <c r="BC91" s="143">
        <v>0</v>
      </c>
      <c r="BD91" s="143">
        <v>0</v>
      </c>
      <c r="BE91" s="143">
        <v>0</v>
      </c>
      <c r="BF91" s="143">
        <v>0</v>
      </c>
      <c r="BG91" s="143">
        <v>0</v>
      </c>
      <c r="BH91" s="143">
        <v>0</v>
      </c>
      <c r="BI91" s="143">
        <v>0</v>
      </c>
      <c r="BJ91" s="143">
        <v>0</v>
      </c>
      <c r="BK91" s="143">
        <v>0</v>
      </c>
      <c r="BL91" s="143">
        <v>0</v>
      </c>
      <c r="BM91" s="143">
        <v>0</v>
      </c>
      <c r="BN91" s="143">
        <v>0</v>
      </c>
      <c r="BO91" s="143">
        <v>0</v>
      </c>
      <c r="BP91" s="143">
        <v>0</v>
      </c>
      <c r="BQ91" s="143">
        <v>0</v>
      </c>
      <c r="BR91" s="143">
        <v>0</v>
      </c>
      <c r="BS91" s="143">
        <v>0</v>
      </c>
      <c r="BT91" s="143">
        <v>0</v>
      </c>
      <c r="BU91" s="143">
        <v>0</v>
      </c>
      <c r="BV91" s="143">
        <v>0</v>
      </c>
      <c r="BW91" s="143">
        <v>0</v>
      </c>
      <c r="BX91" s="143">
        <v>0</v>
      </c>
      <c r="BY91" s="143">
        <v>0</v>
      </c>
      <c r="BZ91" s="143">
        <v>0</v>
      </c>
      <c r="CA91" s="143">
        <v>0</v>
      </c>
      <c r="CB91" s="143">
        <v>0</v>
      </c>
      <c r="CC91" s="143">
        <v>0</v>
      </c>
      <c r="CD91" s="143">
        <v>0</v>
      </c>
      <c r="CE91" s="143">
        <v>0</v>
      </c>
      <c r="CF91" s="143">
        <v>0</v>
      </c>
      <c r="CG91" s="143">
        <v>0</v>
      </c>
      <c r="CH91" s="143">
        <v>0</v>
      </c>
      <c r="CI91" s="143">
        <v>0</v>
      </c>
      <c r="CJ91" s="143">
        <v>0</v>
      </c>
      <c r="CK91" s="143">
        <v>0</v>
      </c>
      <c r="CL91" s="143">
        <v>0</v>
      </c>
      <c r="CM91" s="143">
        <v>0</v>
      </c>
      <c r="CN91" s="143">
        <v>0</v>
      </c>
      <c r="CO91" s="143">
        <v>0</v>
      </c>
      <c r="CP91" s="143">
        <v>0</v>
      </c>
      <c r="CQ91" s="143">
        <v>0</v>
      </c>
      <c r="CR91" s="143">
        <v>0</v>
      </c>
      <c r="CS91" s="143">
        <v>0</v>
      </c>
      <c r="CT91" s="143">
        <v>0</v>
      </c>
      <c r="CU91" s="143">
        <v>0</v>
      </c>
      <c r="CV91" s="143">
        <v>0</v>
      </c>
      <c r="CW91" s="143">
        <v>0</v>
      </c>
      <c r="CX91" s="143">
        <v>0</v>
      </c>
      <c r="CY91" s="143">
        <v>0</v>
      </c>
      <c r="CZ91" s="143">
        <v>0</v>
      </c>
      <c r="DA91" s="143">
        <v>0</v>
      </c>
      <c r="DB91" s="143">
        <v>0</v>
      </c>
      <c r="DC91" s="143">
        <v>0</v>
      </c>
      <c r="DD91" s="143">
        <v>0</v>
      </c>
      <c r="DE91" s="143">
        <v>0</v>
      </c>
      <c r="DF91" s="143">
        <v>0</v>
      </c>
      <c r="DG91" s="143">
        <v>0</v>
      </c>
      <c r="DH91" s="143">
        <v>0</v>
      </c>
      <c r="DI91" s="143">
        <v>0</v>
      </c>
      <c r="DJ91" s="143">
        <v>0</v>
      </c>
      <c r="DK91" s="143">
        <v>0</v>
      </c>
      <c r="DL91" s="143">
        <v>0</v>
      </c>
      <c r="DM91" s="143">
        <v>0</v>
      </c>
      <c r="DN91" s="143">
        <v>0</v>
      </c>
      <c r="DO91" s="143">
        <v>0</v>
      </c>
      <c r="DP91" s="143">
        <v>0</v>
      </c>
      <c r="DQ91" s="143">
        <v>0</v>
      </c>
      <c r="DR91" s="143">
        <v>0</v>
      </c>
      <c r="DS91" s="143">
        <v>0</v>
      </c>
      <c r="DT91" s="143">
        <v>0</v>
      </c>
      <c r="DU91" s="143">
        <v>0</v>
      </c>
      <c r="DV91" s="143">
        <v>0</v>
      </c>
      <c r="DW91" s="143">
        <v>0</v>
      </c>
      <c r="DX91" s="143">
        <v>0</v>
      </c>
      <c r="DY91" s="143">
        <v>0</v>
      </c>
      <c r="DZ91" s="143">
        <v>0</v>
      </c>
      <c r="EA91" s="143">
        <v>0</v>
      </c>
      <c r="EB91" s="143">
        <v>0</v>
      </c>
      <c r="EC91" s="143">
        <v>0</v>
      </c>
      <c r="ED91" s="143">
        <v>0</v>
      </c>
      <c r="EE91" s="143">
        <v>0</v>
      </c>
      <c r="EF91" s="143">
        <v>0</v>
      </c>
      <c r="EG91" s="143">
        <v>0</v>
      </c>
      <c r="EH91" s="143">
        <v>0</v>
      </c>
      <c r="EI91" s="143">
        <v>0</v>
      </c>
      <c r="EJ91" s="143">
        <v>0</v>
      </c>
      <c r="EK91" s="143">
        <v>0</v>
      </c>
      <c r="EL91" s="143">
        <v>0</v>
      </c>
      <c r="EM91" s="143">
        <v>0</v>
      </c>
      <c r="EN91" s="143">
        <v>0</v>
      </c>
      <c r="EO91" s="143">
        <v>0</v>
      </c>
      <c r="EP91" s="143">
        <v>0</v>
      </c>
      <c r="EQ91" s="143">
        <v>0</v>
      </c>
      <c r="ER91" s="143">
        <v>0</v>
      </c>
      <c r="ES91" s="143">
        <v>0</v>
      </c>
      <c r="ET91" s="143">
        <v>0</v>
      </c>
      <c r="EU91" s="143">
        <v>0</v>
      </c>
      <c r="EV91" s="143">
        <v>0</v>
      </c>
      <c r="EW91" s="143">
        <v>0</v>
      </c>
      <c r="EX91" s="143">
        <v>0</v>
      </c>
      <c r="EY91" s="143">
        <v>0</v>
      </c>
      <c r="EZ91" s="143">
        <v>0</v>
      </c>
      <c r="FA91" s="143">
        <v>0</v>
      </c>
      <c r="FB91" s="143">
        <v>0</v>
      </c>
      <c r="FC91" s="143">
        <v>0</v>
      </c>
      <c r="FD91" s="143">
        <v>0</v>
      </c>
      <c r="FE91" s="143">
        <v>0</v>
      </c>
      <c r="FF91" s="143">
        <v>0</v>
      </c>
      <c r="FG91" s="143">
        <v>0</v>
      </c>
      <c r="FH91" s="143">
        <v>0</v>
      </c>
      <c r="FI91" s="143">
        <v>0</v>
      </c>
      <c r="FJ91" s="143">
        <v>0</v>
      </c>
      <c r="FK91" s="143">
        <v>0</v>
      </c>
      <c r="FL91" s="143">
        <v>0</v>
      </c>
      <c r="FM91" s="144">
        <v>29</v>
      </c>
    </row>
    <row r="92" spans="1:169" ht="60" x14ac:dyDescent="0.25">
      <c r="A92" s="142" t="s">
        <v>411</v>
      </c>
      <c r="B92" s="143">
        <v>0</v>
      </c>
      <c r="C92" s="143">
        <v>0</v>
      </c>
      <c r="D92" s="143">
        <v>0</v>
      </c>
      <c r="E92" s="143">
        <v>0</v>
      </c>
      <c r="F92" s="143">
        <v>0</v>
      </c>
      <c r="G92" s="143">
        <v>0</v>
      </c>
      <c r="H92" s="143">
        <v>0</v>
      </c>
      <c r="I92" s="143">
        <v>0</v>
      </c>
      <c r="J92" s="143">
        <v>0</v>
      </c>
      <c r="K92" s="143">
        <v>0</v>
      </c>
      <c r="L92" s="143">
        <v>0</v>
      </c>
      <c r="M92" s="143">
        <v>0</v>
      </c>
      <c r="N92" s="143">
        <v>0</v>
      </c>
      <c r="O92" s="143">
        <v>0</v>
      </c>
      <c r="P92" s="143">
        <v>0</v>
      </c>
      <c r="Q92" s="143">
        <v>0</v>
      </c>
      <c r="R92" s="143">
        <v>0</v>
      </c>
      <c r="S92" s="143">
        <v>0</v>
      </c>
      <c r="T92" s="143">
        <v>0</v>
      </c>
      <c r="U92" s="143">
        <v>0</v>
      </c>
      <c r="V92" s="143">
        <v>0</v>
      </c>
      <c r="W92" s="143">
        <v>0</v>
      </c>
      <c r="X92" s="143">
        <v>0</v>
      </c>
      <c r="Y92" s="143">
        <v>0</v>
      </c>
      <c r="Z92" s="143">
        <v>0</v>
      </c>
      <c r="AA92" s="143">
        <v>0</v>
      </c>
      <c r="AB92" s="143">
        <v>0</v>
      </c>
      <c r="AC92" s="143">
        <v>0</v>
      </c>
      <c r="AD92" s="143">
        <v>0</v>
      </c>
      <c r="AE92" s="143">
        <v>0</v>
      </c>
      <c r="AF92" s="143">
        <v>0</v>
      </c>
      <c r="AG92" s="143">
        <v>0</v>
      </c>
      <c r="AH92" s="143">
        <v>0</v>
      </c>
      <c r="AI92" s="143">
        <v>0</v>
      </c>
      <c r="AJ92" s="143">
        <v>0</v>
      </c>
      <c r="AK92" s="143">
        <v>0</v>
      </c>
      <c r="AL92" s="143">
        <v>0</v>
      </c>
      <c r="AM92" s="143">
        <v>0</v>
      </c>
      <c r="AN92" s="143">
        <v>0</v>
      </c>
      <c r="AO92" s="143">
        <v>0</v>
      </c>
      <c r="AP92" s="143">
        <v>0</v>
      </c>
      <c r="AQ92" s="143">
        <v>0</v>
      </c>
      <c r="AR92" s="143">
        <v>0</v>
      </c>
      <c r="AS92" s="143">
        <v>0</v>
      </c>
      <c r="AT92" s="143">
        <v>0</v>
      </c>
      <c r="AU92" s="143">
        <v>0</v>
      </c>
      <c r="AV92" s="143">
        <v>0</v>
      </c>
      <c r="AW92" s="143">
        <v>0</v>
      </c>
      <c r="AX92" s="143">
        <v>0</v>
      </c>
      <c r="AY92" s="143">
        <v>0</v>
      </c>
      <c r="AZ92" s="143">
        <v>0</v>
      </c>
      <c r="BA92" s="143">
        <v>0</v>
      </c>
      <c r="BB92" s="143">
        <v>0</v>
      </c>
      <c r="BC92" s="143">
        <v>0</v>
      </c>
      <c r="BD92" s="143">
        <v>0</v>
      </c>
      <c r="BE92" s="143">
        <v>0</v>
      </c>
      <c r="BF92" s="143">
        <v>0</v>
      </c>
      <c r="BG92" s="143">
        <v>0</v>
      </c>
      <c r="BH92" s="143">
        <v>0</v>
      </c>
      <c r="BI92" s="143">
        <v>0</v>
      </c>
      <c r="BJ92" s="143">
        <v>0</v>
      </c>
      <c r="BK92" s="143">
        <v>0</v>
      </c>
      <c r="BL92" s="143">
        <v>0</v>
      </c>
      <c r="BM92" s="143">
        <v>0</v>
      </c>
      <c r="BN92" s="143">
        <v>0</v>
      </c>
      <c r="BO92" s="143">
        <v>0</v>
      </c>
      <c r="BP92" s="143">
        <v>0</v>
      </c>
      <c r="BQ92" s="143">
        <v>0</v>
      </c>
      <c r="BR92" s="143">
        <v>0</v>
      </c>
      <c r="BS92" s="143">
        <v>0</v>
      </c>
      <c r="BT92" s="143">
        <v>0</v>
      </c>
      <c r="BU92" s="143">
        <v>0</v>
      </c>
      <c r="BV92" s="143">
        <v>0</v>
      </c>
      <c r="BW92" s="143">
        <v>0</v>
      </c>
      <c r="BX92" s="143">
        <v>0</v>
      </c>
      <c r="BY92" s="143">
        <v>0</v>
      </c>
      <c r="BZ92" s="143">
        <v>0</v>
      </c>
      <c r="CA92" s="143">
        <v>0</v>
      </c>
      <c r="CB92" s="143">
        <v>0</v>
      </c>
      <c r="CC92" s="143">
        <v>0</v>
      </c>
      <c r="CD92" s="143">
        <v>0</v>
      </c>
      <c r="CE92" s="143">
        <v>0</v>
      </c>
      <c r="CF92" s="143">
        <v>0</v>
      </c>
      <c r="CG92" s="143">
        <v>0</v>
      </c>
      <c r="CH92" s="143">
        <v>0</v>
      </c>
      <c r="CI92" s="143">
        <v>0</v>
      </c>
      <c r="CJ92" s="143">
        <v>0</v>
      </c>
      <c r="CK92" s="143">
        <v>0</v>
      </c>
      <c r="CL92" s="143">
        <v>0</v>
      </c>
      <c r="CM92" s="143">
        <v>0</v>
      </c>
      <c r="CN92" s="143">
        <v>0</v>
      </c>
      <c r="CO92" s="143">
        <v>0</v>
      </c>
      <c r="CP92" s="143">
        <v>0</v>
      </c>
      <c r="CQ92" s="143">
        <v>0</v>
      </c>
      <c r="CR92" s="143">
        <v>0</v>
      </c>
      <c r="CS92" s="143">
        <v>0</v>
      </c>
      <c r="CT92" s="143">
        <v>0</v>
      </c>
      <c r="CU92" s="143">
        <v>0</v>
      </c>
      <c r="CV92" s="143">
        <v>0</v>
      </c>
      <c r="CW92" s="143">
        <v>0</v>
      </c>
      <c r="CX92" s="143">
        <v>0</v>
      </c>
      <c r="CY92" s="143">
        <v>0</v>
      </c>
      <c r="CZ92" s="143">
        <v>0</v>
      </c>
      <c r="DA92" s="143">
        <v>0</v>
      </c>
      <c r="DB92" s="143">
        <v>0</v>
      </c>
      <c r="DC92" s="143">
        <v>0</v>
      </c>
      <c r="DD92" s="143">
        <v>0</v>
      </c>
      <c r="DE92" s="143">
        <v>0</v>
      </c>
      <c r="DF92" s="143">
        <v>0</v>
      </c>
      <c r="DG92" s="143">
        <v>0</v>
      </c>
      <c r="DH92" s="143">
        <v>0</v>
      </c>
      <c r="DI92" s="143">
        <v>0</v>
      </c>
      <c r="DJ92" s="143">
        <v>0</v>
      </c>
      <c r="DK92" s="143">
        <v>0</v>
      </c>
      <c r="DL92" s="143">
        <v>0</v>
      </c>
      <c r="DM92" s="143">
        <v>0</v>
      </c>
      <c r="DN92" s="143">
        <v>0</v>
      </c>
      <c r="DO92" s="143">
        <v>0</v>
      </c>
      <c r="DP92" s="143">
        <v>0</v>
      </c>
      <c r="DQ92" s="143">
        <v>0</v>
      </c>
      <c r="DR92" s="143">
        <v>0</v>
      </c>
      <c r="DS92" s="143">
        <v>0</v>
      </c>
      <c r="DT92" s="143">
        <v>0</v>
      </c>
      <c r="DU92" s="143">
        <v>0</v>
      </c>
      <c r="DV92" s="143">
        <v>0</v>
      </c>
      <c r="DW92" s="143">
        <v>0</v>
      </c>
      <c r="DX92" s="143">
        <v>0</v>
      </c>
      <c r="DY92" s="143">
        <v>0</v>
      </c>
      <c r="DZ92" s="143">
        <v>0</v>
      </c>
      <c r="EA92" s="143">
        <v>0</v>
      </c>
      <c r="EB92" s="143">
        <v>0</v>
      </c>
      <c r="EC92" s="143">
        <v>0</v>
      </c>
      <c r="ED92" s="143">
        <v>0</v>
      </c>
      <c r="EE92" s="143">
        <v>0</v>
      </c>
      <c r="EF92" s="143">
        <v>0</v>
      </c>
      <c r="EG92" s="143">
        <v>0</v>
      </c>
      <c r="EH92" s="143">
        <v>0</v>
      </c>
      <c r="EI92" s="143">
        <v>0</v>
      </c>
      <c r="EJ92" s="143">
        <v>0</v>
      </c>
      <c r="EK92" s="143">
        <v>0</v>
      </c>
      <c r="EL92" s="143">
        <v>0</v>
      </c>
      <c r="EM92" s="143">
        <v>0</v>
      </c>
      <c r="EN92" s="143">
        <v>0</v>
      </c>
      <c r="EO92" s="143">
        <v>0</v>
      </c>
      <c r="EP92" s="143">
        <v>0</v>
      </c>
      <c r="EQ92" s="143">
        <v>0</v>
      </c>
      <c r="ER92" s="143">
        <v>0</v>
      </c>
      <c r="ES92" s="143">
        <v>0</v>
      </c>
      <c r="ET92" s="143">
        <v>0</v>
      </c>
      <c r="EU92" s="143">
        <v>0</v>
      </c>
      <c r="EV92" s="143">
        <v>0</v>
      </c>
      <c r="EW92" s="143">
        <v>0</v>
      </c>
      <c r="EX92" s="143">
        <v>0</v>
      </c>
      <c r="EY92" s="143">
        <v>0</v>
      </c>
      <c r="EZ92" s="143">
        <v>0</v>
      </c>
      <c r="FA92" s="143">
        <v>0</v>
      </c>
      <c r="FB92" s="143">
        <v>0</v>
      </c>
      <c r="FC92" s="143">
        <v>0</v>
      </c>
      <c r="FD92" s="143">
        <v>0</v>
      </c>
      <c r="FE92" s="143">
        <v>0</v>
      </c>
      <c r="FF92" s="143">
        <v>0</v>
      </c>
      <c r="FG92" s="143">
        <v>0</v>
      </c>
      <c r="FH92" s="143">
        <v>0</v>
      </c>
      <c r="FI92" s="143">
        <v>0</v>
      </c>
      <c r="FJ92" s="143">
        <v>0</v>
      </c>
      <c r="FK92" s="143">
        <v>240</v>
      </c>
      <c r="FL92" s="143">
        <v>0</v>
      </c>
      <c r="FM92" s="144">
        <v>240</v>
      </c>
    </row>
    <row r="93" spans="1:169" ht="60" x14ac:dyDescent="0.25">
      <c r="A93" s="142" t="s">
        <v>412</v>
      </c>
      <c r="B93" s="143">
        <v>0</v>
      </c>
      <c r="C93" s="143">
        <v>0</v>
      </c>
      <c r="D93" s="143">
        <v>0</v>
      </c>
      <c r="E93" s="143">
        <v>0</v>
      </c>
      <c r="F93" s="143">
        <v>0</v>
      </c>
      <c r="G93" s="143">
        <v>0</v>
      </c>
      <c r="H93" s="143">
        <v>0</v>
      </c>
      <c r="I93" s="143">
        <v>0</v>
      </c>
      <c r="J93" s="143">
        <v>0</v>
      </c>
      <c r="K93" s="143">
        <v>0</v>
      </c>
      <c r="L93" s="143">
        <v>0</v>
      </c>
      <c r="M93" s="143">
        <v>0</v>
      </c>
      <c r="N93" s="143">
        <v>0</v>
      </c>
      <c r="O93" s="143">
        <v>0</v>
      </c>
      <c r="P93" s="143">
        <v>0</v>
      </c>
      <c r="Q93" s="143">
        <v>0</v>
      </c>
      <c r="R93" s="143">
        <v>0</v>
      </c>
      <c r="S93" s="143">
        <v>0</v>
      </c>
      <c r="T93" s="143">
        <v>0</v>
      </c>
      <c r="U93" s="143">
        <v>0</v>
      </c>
      <c r="V93" s="143">
        <v>0</v>
      </c>
      <c r="W93" s="143">
        <v>0</v>
      </c>
      <c r="X93" s="143">
        <v>0</v>
      </c>
      <c r="Y93" s="143">
        <v>0</v>
      </c>
      <c r="Z93" s="143">
        <v>0</v>
      </c>
      <c r="AA93" s="143">
        <v>0</v>
      </c>
      <c r="AB93" s="143">
        <v>0</v>
      </c>
      <c r="AC93" s="143">
        <v>0</v>
      </c>
      <c r="AD93" s="143">
        <v>0</v>
      </c>
      <c r="AE93" s="143">
        <v>0</v>
      </c>
      <c r="AF93" s="143">
        <v>0</v>
      </c>
      <c r="AG93" s="143">
        <v>0</v>
      </c>
      <c r="AH93" s="143">
        <v>0</v>
      </c>
      <c r="AI93" s="143">
        <v>0</v>
      </c>
      <c r="AJ93" s="143">
        <v>0</v>
      </c>
      <c r="AK93" s="143">
        <v>0</v>
      </c>
      <c r="AL93" s="143">
        <v>0</v>
      </c>
      <c r="AM93" s="143">
        <v>0</v>
      </c>
      <c r="AN93" s="143">
        <v>0</v>
      </c>
      <c r="AO93" s="143">
        <v>0</v>
      </c>
      <c r="AP93" s="143">
        <v>0</v>
      </c>
      <c r="AQ93" s="143">
        <v>0</v>
      </c>
      <c r="AR93" s="143">
        <v>0</v>
      </c>
      <c r="AS93" s="143">
        <v>0</v>
      </c>
      <c r="AT93" s="143">
        <v>0</v>
      </c>
      <c r="AU93" s="143">
        <v>0</v>
      </c>
      <c r="AV93" s="143">
        <v>0</v>
      </c>
      <c r="AW93" s="143">
        <v>0</v>
      </c>
      <c r="AX93" s="143">
        <v>0</v>
      </c>
      <c r="AY93" s="143">
        <v>0</v>
      </c>
      <c r="AZ93" s="143">
        <v>0</v>
      </c>
      <c r="BA93" s="143">
        <v>0</v>
      </c>
      <c r="BB93" s="143">
        <v>0</v>
      </c>
      <c r="BC93" s="143">
        <v>0</v>
      </c>
      <c r="BD93" s="143">
        <v>0</v>
      </c>
      <c r="BE93" s="143">
        <v>0</v>
      </c>
      <c r="BF93" s="143">
        <v>0</v>
      </c>
      <c r="BG93" s="143">
        <v>0</v>
      </c>
      <c r="BH93" s="143">
        <v>0</v>
      </c>
      <c r="BI93" s="143">
        <v>0</v>
      </c>
      <c r="BJ93" s="143">
        <v>0</v>
      </c>
      <c r="BK93" s="143">
        <v>0</v>
      </c>
      <c r="BL93" s="143">
        <v>0</v>
      </c>
      <c r="BM93" s="143">
        <v>0</v>
      </c>
      <c r="BN93" s="143">
        <v>0</v>
      </c>
      <c r="BO93" s="143">
        <v>0</v>
      </c>
      <c r="BP93" s="143">
        <v>0</v>
      </c>
      <c r="BQ93" s="143">
        <v>0</v>
      </c>
      <c r="BR93" s="143">
        <v>0</v>
      </c>
      <c r="BS93" s="143">
        <v>0</v>
      </c>
      <c r="BT93" s="143">
        <v>0</v>
      </c>
      <c r="BU93" s="143">
        <v>0</v>
      </c>
      <c r="BV93" s="143">
        <v>0</v>
      </c>
      <c r="BW93" s="143">
        <v>0</v>
      </c>
      <c r="BX93" s="143">
        <v>0</v>
      </c>
      <c r="BY93" s="143">
        <v>0</v>
      </c>
      <c r="BZ93" s="143">
        <v>0</v>
      </c>
      <c r="CA93" s="143">
        <v>0</v>
      </c>
      <c r="CB93" s="143">
        <v>0</v>
      </c>
      <c r="CC93" s="143">
        <v>0</v>
      </c>
      <c r="CD93" s="143">
        <v>0</v>
      </c>
      <c r="CE93" s="143">
        <v>0</v>
      </c>
      <c r="CF93" s="143">
        <v>0</v>
      </c>
      <c r="CG93" s="143">
        <v>0</v>
      </c>
      <c r="CH93" s="143">
        <v>0</v>
      </c>
      <c r="CI93" s="143">
        <v>0</v>
      </c>
      <c r="CJ93" s="143">
        <v>0</v>
      </c>
      <c r="CK93" s="143">
        <v>0</v>
      </c>
      <c r="CL93" s="143">
        <v>0</v>
      </c>
      <c r="CM93" s="143">
        <v>0</v>
      </c>
      <c r="CN93" s="143">
        <v>0</v>
      </c>
      <c r="CO93" s="143">
        <v>0</v>
      </c>
      <c r="CP93" s="143">
        <v>0</v>
      </c>
      <c r="CQ93" s="143">
        <v>0</v>
      </c>
      <c r="CR93" s="143">
        <v>0</v>
      </c>
      <c r="CS93" s="143">
        <v>0</v>
      </c>
      <c r="CT93" s="143">
        <v>0</v>
      </c>
      <c r="CU93" s="143">
        <v>0</v>
      </c>
      <c r="CV93" s="143">
        <v>0</v>
      </c>
      <c r="CW93" s="143">
        <v>0</v>
      </c>
      <c r="CX93" s="143">
        <v>0</v>
      </c>
      <c r="CY93" s="143">
        <v>0</v>
      </c>
      <c r="CZ93" s="143">
        <v>0</v>
      </c>
      <c r="DA93" s="143">
        <v>0</v>
      </c>
      <c r="DB93" s="143">
        <v>0</v>
      </c>
      <c r="DC93" s="143">
        <v>0</v>
      </c>
      <c r="DD93" s="143">
        <v>0</v>
      </c>
      <c r="DE93" s="143">
        <v>0</v>
      </c>
      <c r="DF93" s="143">
        <v>0</v>
      </c>
      <c r="DG93" s="143">
        <v>0</v>
      </c>
      <c r="DH93" s="143">
        <v>0</v>
      </c>
      <c r="DI93" s="143">
        <v>0</v>
      </c>
      <c r="DJ93" s="143">
        <v>0</v>
      </c>
      <c r="DK93" s="143">
        <v>0</v>
      </c>
      <c r="DL93" s="143">
        <v>0</v>
      </c>
      <c r="DM93" s="143">
        <v>0</v>
      </c>
      <c r="DN93" s="143">
        <v>0</v>
      </c>
      <c r="DO93" s="143">
        <v>0</v>
      </c>
      <c r="DP93" s="143">
        <v>0</v>
      </c>
      <c r="DQ93" s="143">
        <v>0</v>
      </c>
      <c r="DR93" s="143">
        <v>0</v>
      </c>
      <c r="DS93" s="143">
        <v>0</v>
      </c>
      <c r="DT93" s="143">
        <v>0</v>
      </c>
      <c r="DU93" s="143">
        <v>0</v>
      </c>
      <c r="DV93" s="143">
        <v>0</v>
      </c>
      <c r="DW93" s="143">
        <v>0</v>
      </c>
      <c r="DX93" s="143">
        <v>0</v>
      </c>
      <c r="DY93" s="143">
        <v>0</v>
      </c>
      <c r="DZ93" s="143">
        <v>0</v>
      </c>
      <c r="EA93" s="143">
        <v>0</v>
      </c>
      <c r="EB93" s="143">
        <v>0</v>
      </c>
      <c r="EC93" s="143">
        <v>0</v>
      </c>
      <c r="ED93" s="143">
        <v>0</v>
      </c>
      <c r="EE93" s="143">
        <v>0</v>
      </c>
      <c r="EF93" s="143">
        <v>0</v>
      </c>
      <c r="EG93" s="143">
        <v>0</v>
      </c>
      <c r="EH93" s="143">
        <v>0</v>
      </c>
      <c r="EI93" s="143">
        <v>0</v>
      </c>
      <c r="EJ93" s="143">
        <v>0</v>
      </c>
      <c r="EK93" s="143">
        <v>0</v>
      </c>
      <c r="EL93" s="143">
        <v>0</v>
      </c>
      <c r="EM93" s="143">
        <v>0</v>
      </c>
      <c r="EN93" s="143">
        <v>0</v>
      </c>
      <c r="EO93" s="143">
        <v>0</v>
      </c>
      <c r="EP93" s="143">
        <v>0</v>
      </c>
      <c r="EQ93" s="143">
        <v>0</v>
      </c>
      <c r="ER93" s="143">
        <v>0</v>
      </c>
      <c r="ES93" s="143">
        <v>0</v>
      </c>
      <c r="ET93" s="143">
        <v>0</v>
      </c>
      <c r="EU93" s="143">
        <v>0</v>
      </c>
      <c r="EV93" s="143">
        <v>0</v>
      </c>
      <c r="EW93" s="143">
        <v>0</v>
      </c>
      <c r="EX93" s="143">
        <v>0</v>
      </c>
      <c r="EY93" s="143">
        <v>0</v>
      </c>
      <c r="EZ93" s="143">
        <v>0</v>
      </c>
      <c r="FA93" s="143">
        <v>0</v>
      </c>
      <c r="FB93" s="143">
        <v>0</v>
      </c>
      <c r="FC93" s="143">
        <v>0</v>
      </c>
      <c r="FD93" s="143">
        <v>0</v>
      </c>
      <c r="FE93" s="143">
        <v>0</v>
      </c>
      <c r="FF93" s="143">
        <v>0</v>
      </c>
      <c r="FG93" s="143">
        <v>0</v>
      </c>
      <c r="FH93" s="143">
        <v>0</v>
      </c>
      <c r="FI93" s="143">
        <v>0</v>
      </c>
      <c r="FJ93" s="143">
        <v>0</v>
      </c>
      <c r="FK93" s="143">
        <v>0</v>
      </c>
      <c r="FL93" s="143">
        <v>438</v>
      </c>
      <c r="FM93" s="144">
        <v>438</v>
      </c>
    </row>
    <row r="94" spans="1:169" ht="72" x14ac:dyDescent="0.25">
      <c r="A94" s="142" t="s">
        <v>413</v>
      </c>
      <c r="B94" s="143">
        <v>0</v>
      </c>
      <c r="C94" s="143">
        <v>0</v>
      </c>
      <c r="D94" s="143">
        <v>0</v>
      </c>
      <c r="E94" s="143">
        <v>0</v>
      </c>
      <c r="F94" s="143">
        <v>0</v>
      </c>
      <c r="G94" s="143">
        <v>0</v>
      </c>
      <c r="H94" s="143">
        <v>0</v>
      </c>
      <c r="I94" s="143">
        <v>0</v>
      </c>
      <c r="J94" s="143">
        <v>0</v>
      </c>
      <c r="K94" s="143">
        <v>0</v>
      </c>
      <c r="L94" s="143">
        <v>0</v>
      </c>
      <c r="M94" s="143">
        <v>0</v>
      </c>
      <c r="N94" s="143">
        <v>0</v>
      </c>
      <c r="O94" s="143">
        <v>0</v>
      </c>
      <c r="P94" s="143">
        <v>0</v>
      </c>
      <c r="Q94" s="143">
        <v>0</v>
      </c>
      <c r="R94" s="143">
        <v>0</v>
      </c>
      <c r="S94" s="143">
        <v>0</v>
      </c>
      <c r="T94" s="143">
        <v>0</v>
      </c>
      <c r="U94" s="143">
        <v>0</v>
      </c>
      <c r="V94" s="143">
        <v>0</v>
      </c>
      <c r="W94" s="143">
        <v>0</v>
      </c>
      <c r="X94" s="143">
        <v>0</v>
      </c>
      <c r="Y94" s="143">
        <v>0</v>
      </c>
      <c r="Z94" s="143">
        <v>0</v>
      </c>
      <c r="AA94" s="143">
        <v>0</v>
      </c>
      <c r="AB94" s="143">
        <v>0</v>
      </c>
      <c r="AC94" s="143">
        <v>0</v>
      </c>
      <c r="AD94" s="143">
        <v>0</v>
      </c>
      <c r="AE94" s="143">
        <v>0</v>
      </c>
      <c r="AF94" s="143">
        <v>0</v>
      </c>
      <c r="AG94" s="143">
        <v>0</v>
      </c>
      <c r="AH94" s="143">
        <v>0</v>
      </c>
      <c r="AI94" s="143">
        <v>0</v>
      </c>
      <c r="AJ94" s="143">
        <v>0</v>
      </c>
      <c r="AK94" s="143">
        <v>637</v>
      </c>
      <c r="AL94" s="143">
        <v>0</v>
      </c>
      <c r="AM94" s="143">
        <v>0</v>
      </c>
      <c r="AN94" s="143">
        <v>0</v>
      </c>
      <c r="AO94" s="143">
        <v>0</v>
      </c>
      <c r="AP94" s="143">
        <v>0</v>
      </c>
      <c r="AQ94" s="143">
        <v>0</v>
      </c>
      <c r="AR94" s="143">
        <v>0</v>
      </c>
      <c r="AS94" s="143">
        <v>0</v>
      </c>
      <c r="AT94" s="143">
        <v>0</v>
      </c>
      <c r="AU94" s="143">
        <v>0</v>
      </c>
      <c r="AV94" s="143">
        <v>0</v>
      </c>
      <c r="AW94" s="143">
        <v>0</v>
      </c>
      <c r="AX94" s="143">
        <v>0</v>
      </c>
      <c r="AY94" s="143">
        <v>0</v>
      </c>
      <c r="AZ94" s="143">
        <v>0</v>
      </c>
      <c r="BA94" s="143">
        <v>0</v>
      </c>
      <c r="BB94" s="143">
        <v>0</v>
      </c>
      <c r="BC94" s="143">
        <v>0</v>
      </c>
      <c r="BD94" s="143">
        <v>0</v>
      </c>
      <c r="BE94" s="143">
        <v>0</v>
      </c>
      <c r="BF94" s="143">
        <v>0</v>
      </c>
      <c r="BG94" s="143">
        <v>0</v>
      </c>
      <c r="BH94" s="143">
        <v>0</v>
      </c>
      <c r="BI94" s="143">
        <v>0</v>
      </c>
      <c r="BJ94" s="143">
        <v>0</v>
      </c>
      <c r="BK94" s="143">
        <v>0</v>
      </c>
      <c r="BL94" s="143">
        <v>0</v>
      </c>
      <c r="BM94" s="143">
        <v>0</v>
      </c>
      <c r="BN94" s="143">
        <v>0</v>
      </c>
      <c r="BO94" s="143">
        <v>0</v>
      </c>
      <c r="BP94" s="143">
        <v>0</v>
      </c>
      <c r="BQ94" s="143">
        <v>0</v>
      </c>
      <c r="BR94" s="143">
        <v>0</v>
      </c>
      <c r="BS94" s="143">
        <v>0</v>
      </c>
      <c r="BT94" s="143">
        <v>0</v>
      </c>
      <c r="BU94" s="143">
        <v>0</v>
      </c>
      <c r="BV94" s="143">
        <v>0</v>
      </c>
      <c r="BW94" s="143">
        <v>0</v>
      </c>
      <c r="BX94" s="143">
        <v>0</v>
      </c>
      <c r="BY94" s="143">
        <v>0</v>
      </c>
      <c r="BZ94" s="143">
        <v>0</v>
      </c>
      <c r="CA94" s="143">
        <v>0</v>
      </c>
      <c r="CB94" s="143">
        <v>0</v>
      </c>
      <c r="CC94" s="143">
        <v>0</v>
      </c>
      <c r="CD94" s="143">
        <v>0</v>
      </c>
      <c r="CE94" s="143">
        <v>0</v>
      </c>
      <c r="CF94" s="143">
        <v>0</v>
      </c>
      <c r="CG94" s="143">
        <v>0</v>
      </c>
      <c r="CH94" s="143">
        <v>0</v>
      </c>
      <c r="CI94" s="143">
        <v>0</v>
      </c>
      <c r="CJ94" s="143">
        <v>0</v>
      </c>
      <c r="CK94" s="143">
        <v>0</v>
      </c>
      <c r="CL94" s="143">
        <v>0</v>
      </c>
      <c r="CM94" s="143">
        <v>0</v>
      </c>
      <c r="CN94" s="143">
        <v>0</v>
      </c>
      <c r="CO94" s="143">
        <v>0</v>
      </c>
      <c r="CP94" s="143">
        <v>0</v>
      </c>
      <c r="CQ94" s="143">
        <v>0</v>
      </c>
      <c r="CR94" s="143">
        <v>0</v>
      </c>
      <c r="CS94" s="143">
        <v>0</v>
      </c>
      <c r="CT94" s="143">
        <v>0</v>
      </c>
      <c r="CU94" s="143">
        <v>0</v>
      </c>
      <c r="CV94" s="143">
        <v>0</v>
      </c>
      <c r="CW94" s="143">
        <v>0</v>
      </c>
      <c r="CX94" s="143">
        <v>0</v>
      </c>
      <c r="CY94" s="143">
        <v>0</v>
      </c>
      <c r="CZ94" s="143">
        <v>0</v>
      </c>
      <c r="DA94" s="143">
        <v>0</v>
      </c>
      <c r="DB94" s="143">
        <v>0</v>
      </c>
      <c r="DC94" s="143">
        <v>0</v>
      </c>
      <c r="DD94" s="143">
        <v>0</v>
      </c>
      <c r="DE94" s="143">
        <v>0</v>
      </c>
      <c r="DF94" s="143">
        <v>0</v>
      </c>
      <c r="DG94" s="143">
        <v>0</v>
      </c>
      <c r="DH94" s="143">
        <v>0</v>
      </c>
      <c r="DI94" s="143">
        <v>0</v>
      </c>
      <c r="DJ94" s="143">
        <v>0</v>
      </c>
      <c r="DK94" s="143">
        <v>0</v>
      </c>
      <c r="DL94" s="143">
        <v>0</v>
      </c>
      <c r="DM94" s="143">
        <v>0</v>
      </c>
      <c r="DN94" s="143">
        <v>0</v>
      </c>
      <c r="DO94" s="143">
        <v>0</v>
      </c>
      <c r="DP94" s="143">
        <v>0</v>
      </c>
      <c r="DQ94" s="143">
        <v>0</v>
      </c>
      <c r="DR94" s="143">
        <v>0</v>
      </c>
      <c r="DS94" s="143">
        <v>0</v>
      </c>
      <c r="DT94" s="143">
        <v>0</v>
      </c>
      <c r="DU94" s="143">
        <v>0</v>
      </c>
      <c r="DV94" s="143">
        <v>0</v>
      </c>
      <c r="DW94" s="143">
        <v>0</v>
      </c>
      <c r="DX94" s="143">
        <v>0</v>
      </c>
      <c r="DY94" s="143">
        <v>0</v>
      </c>
      <c r="DZ94" s="143">
        <v>0</v>
      </c>
      <c r="EA94" s="143">
        <v>0</v>
      </c>
      <c r="EB94" s="143">
        <v>0</v>
      </c>
      <c r="EC94" s="143">
        <v>0</v>
      </c>
      <c r="ED94" s="143">
        <v>0</v>
      </c>
      <c r="EE94" s="143">
        <v>0</v>
      </c>
      <c r="EF94" s="143">
        <v>0</v>
      </c>
      <c r="EG94" s="143">
        <v>0</v>
      </c>
      <c r="EH94" s="143">
        <v>0</v>
      </c>
      <c r="EI94" s="143">
        <v>0</v>
      </c>
      <c r="EJ94" s="143">
        <v>0</v>
      </c>
      <c r="EK94" s="143">
        <v>0</v>
      </c>
      <c r="EL94" s="143">
        <v>0</v>
      </c>
      <c r="EM94" s="143">
        <v>0</v>
      </c>
      <c r="EN94" s="143">
        <v>0</v>
      </c>
      <c r="EO94" s="143">
        <v>0</v>
      </c>
      <c r="EP94" s="143">
        <v>0</v>
      </c>
      <c r="EQ94" s="143">
        <v>0</v>
      </c>
      <c r="ER94" s="143">
        <v>0</v>
      </c>
      <c r="ES94" s="143">
        <v>0</v>
      </c>
      <c r="ET94" s="143">
        <v>0</v>
      </c>
      <c r="EU94" s="143">
        <v>0</v>
      </c>
      <c r="EV94" s="143">
        <v>0</v>
      </c>
      <c r="EW94" s="143">
        <v>0</v>
      </c>
      <c r="EX94" s="143">
        <v>0</v>
      </c>
      <c r="EY94" s="143">
        <v>0</v>
      </c>
      <c r="EZ94" s="143">
        <v>0</v>
      </c>
      <c r="FA94" s="143">
        <v>0</v>
      </c>
      <c r="FB94" s="143">
        <v>0</v>
      </c>
      <c r="FC94" s="143">
        <v>0</v>
      </c>
      <c r="FD94" s="143">
        <v>0</v>
      </c>
      <c r="FE94" s="143">
        <v>0</v>
      </c>
      <c r="FF94" s="143">
        <v>0</v>
      </c>
      <c r="FG94" s="143">
        <v>0</v>
      </c>
      <c r="FH94" s="143">
        <v>0</v>
      </c>
      <c r="FI94" s="143">
        <v>0</v>
      </c>
      <c r="FJ94" s="143">
        <v>0</v>
      </c>
      <c r="FK94" s="143">
        <v>0</v>
      </c>
      <c r="FL94" s="143">
        <v>0</v>
      </c>
      <c r="FM94" s="144">
        <v>637</v>
      </c>
    </row>
    <row r="95" spans="1:169" ht="60" x14ac:dyDescent="0.25">
      <c r="A95" s="142" t="s">
        <v>414</v>
      </c>
      <c r="B95" s="143">
        <v>0</v>
      </c>
      <c r="C95" s="143">
        <v>0</v>
      </c>
      <c r="D95" s="143">
        <v>0</v>
      </c>
      <c r="E95" s="143">
        <v>0</v>
      </c>
      <c r="F95" s="143">
        <v>0</v>
      </c>
      <c r="G95" s="143">
        <v>0</v>
      </c>
      <c r="H95" s="143">
        <v>0</v>
      </c>
      <c r="I95" s="143">
        <v>0</v>
      </c>
      <c r="J95" s="143">
        <v>0</v>
      </c>
      <c r="K95" s="143">
        <v>0</v>
      </c>
      <c r="L95" s="143">
        <v>0</v>
      </c>
      <c r="M95" s="143">
        <v>0</v>
      </c>
      <c r="N95" s="143">
        <v>0</v>
      </c>
      <c r="O95" s="143">
        <v>0</v>
      </c>
      <c r="P95" s="143">
        <v>0</v>
      </c>
      <c r="Q95" s="143">
        <v>0</v>
      </c>
      <c r="R95" s="143">
        <v>0</v>
      </c>
      <c r="S95" s="143">
        <v>0</v>
      </c>
      <c r="T95" s="143">
        <v>0</v>
      </c>
      <c r="U95" s="143">
        <v>0</v>
      </c>
      <c r="V95" s="143">
        <v>0</v>
      </c>
      <c r="W95" s="143">
        <v>0</v>
      </c>
      <c r="X95" s="143">
        <v>0</v>
      </c>
      <c r="Y95" s="143">
        <v>0</v>
      </c>
      <c r="Z95" s="143">
        <v>0</v>
      </c>
      <c r="AA95" s="143">
        <v>0</v>
      </c>
      <c r="AB95" s="143">
        <v>0</v>
      </c>
      <c r="AC95" s="143">
        <v>0</v>
      </c>
      <c r="AD95" s="143">
        <v>0</v>
      </c>
      <c r="AE95" s="143">
        <v>0</v>
      </c>
      <c r="AF95" s="143">
        <v>0</v>
      </c>
      <c r="AG95" s="143">
        <v>0</v>
      </c>
      <c r="AH95" s="143">
        <v>0</v>
      </c>
      <c r="AI95" s="143">
        <v>0</v>
      </c>
      <c r="AJ95" s="143">
        <v>0</v>
      </c>
      <c r="AK95" s="143">
        <v>0</v>
      </c>
      <c r="AL95" s="143">
        <v>316</v>
      </c>
      <c r="AM95" s="143">
        <v>0</v>
      </c>
      <c r="AN95" s="143">
        <v>0</v>
      </c>
      <c r="AO95" s="143">
        <v>0</v>
      </c>
      <c r="AP95" s="143">
        <v>0</v>
      </c>
      <c r="AQ95" s="143">
        <v>0</v>
      </c>
      <c r="AR95" s="143">
        <v>0</v>
      </c>
      <c r="AS95" s="143">
        <v>0</v>
      </c>
      <c r="AT95" s="143">
        <v>0</v>
      </c>
      <c r="AU95" s="143">
        <v>0</v>
      </c>
      <c r="AV95" s="143">
        <v>0</v>
      </c>
      <c r="AW95" s="143">
        <v>0</v>
      </c>
      <c r="AX95" s="143">
        <v>0</v>
      </c>
      <c r="AY95" s="143">
        <v>0</v>
      </c>
      <c r="AZ95" s="143">
        <v>0</v>
      </c>
      <c r="BA95" s="143">
        <v>0</v>
      </c>
      <c r="BB95" s="143">
        <v>0</v>
      </c>
      <c r="BC95" s="143">
        <v>0</v>
      </c>
      <c r="BD95" s="143">
        <v>0</v>
      </c>
      <c r="BE95" s="143">
        <v>0</v>
      </c>
      <c r="BF95" s="143">
        <v>0</v>
      </c>
      <c r="BG95" s="143">
        <v>0</v>
      </c>
      <c r="BH95" s="143">
        <v>0</v>
      </c>
      <c r="BI95" s="143">
        <v>0</v>
      </c>
      <c r="BJ95" s="143">
        <v>0</v>
      </c>
      <c r="BK95" s="143">
        <v>0</v>
      </c>
      <c r="BL95" s="143">
        <v>0</v>
      </c>
      <c r="BM95" s="143">
        <v>0</v>
      </c>
      <c r="BN95" s="143">
        <v>0</v>
      </c>
      <c r="BO95" s="143">
        <v>0</v>
      </c>
      <c r="BP95" s="143">
        <v>0</v>
      </c>
      <c r="BQ95" s="143">
        <v>0</v>
      </c>
      <c r="BR95" s="143">
        <v>0</v>
      </c>
      <c r="BS95" s="143">
        <v>0</v>
      </c>
      <c r="BT95" s="143">
        <v>0</v>
      </c>
      <c r="BU95" s="143">
        <v>0</v>
      </c>
      <c r="BV95" s="143">
        <v>0</v>
      </c>
      <c r="BW95" s="143">
        <v>0</v>
      </c>
      <c r="BX95" s="143">
        <v>0</v>
      </c>
      <c r="BY95" s="143">
        <v>0</v>
      </c>
      <c r="BZ95" s="143">
        <v>0</v>
      </c>
      <c r="CA95" s="143">
        <v>0</v>
      </c>
      <c r="CB95" s="143">
        <v>0</v>
      </c>
      <c r="CC95" s="143">
        <v>0</v>
      </c>
      <c r="CD95" s="143">
        <v>0</v>
      </c>
      <c r="CE95" s="143">
        <v>0</v>
      </c>
      <c r="CF95" s="143">
        <v>0</v>
      </c>
      <c r="CG95" s="143">
        <v>0</v>
      </c>
      <c r="CH95" s="143">
        <v>0</v>
      </c>
      <c r="CI95" s="143">
        <v>0</v>
      </c>
      <c r="CJ95" s="143">
        <v>0</v>
      </c>
      <c r="CK95" s="143">
        <v>0</v>
      </c>
      <c r="CL95" s="143">
        <v>0</v>
      </c>
      <c r="CM95" s="143">
        <v>0</v>
      </c>
      <c r="CN95" s="143">
        <v>0</v>
      </c>
      <c r="CO95" s="143">
        <v>0</v>
      </c>
      <c r="CP95" s="143">
        <v>0</v>
      </c>
      <c r="CQ95" s="143">
        <v>0</v>
      </c>
      <c r="CR95" s="143">
        <v>0</v>
      </c>
      <c r="CS95" s="143">
        <v>0</v>
      </c>
      <c r="CT95" s="143">
        <v>0</v>
      </c>
      <c r="CU95" s="143">
        <v>0</v>
      </c>
      <c r="CV95" s="143">
        <v>0</v>
      </c>
      <c r="CW95" s="143">
        <v>0</v>
      </c>
      <c r="CX95" s="143">
        <v>0</v>
      </c>
      <c r="CY95" s="143">
        <v>0</v>
      </c>
      <c r="CZ95" s="143">
        <v>0</v>
      </c>
      <c r="DA95" s="143">
        <v>0</v>
      </c>
      <c r="DB95" s="143">
        <v>0</v>
      </c>
      <c r="DC95" s="143">
        <v>0</v>
      </c>
      <c r="DD95" s="143">
        <v>0</v>
      </c>
      <c r="DE95" s="143">
        <v>0</v>
      </c>
      <c r="DF95" s="143">
        <v>0</v>
      </c>
      <c r="DG95" s="143">
        <v>0</v>
      </c>
      <c r="DH95" s="143">
        <v>0</v>
      </c>
      <c r="DI95" s="143">
        <v>0</v>
      </c>
      <c r="DJ95" s="143">
        <v>0</v>
      </c>
      <c r="DK95" s="143">
        <v>0</v>
      </c>
      <c r="DL95" s="143">
        <v>0</v>
      </c>
      <c r="DM95" s="143">
        <v>0</v>
      </c>
      <c r="DN95" s="143">
        <v>0</v>
      </c>
      <c r="DO95" s="143">
        <v>0</v>
      </c>
      <c r="DP95" s="143">
        <v>0</v>
      </c>
      <c r="DQ95" s="143">
        <v>0</v>
      </c>
      <c r="DR95" s="143">
        <v>0</v>
      </c>
      <c r="DS95" s="143">
        <v>0</v>
      </c>
      <c r="DT95" s="143">
        <v>0</v>
      </c>
      <c r="DU95" s="143">
        <v>0</v>
      </c>
      <c r="DV95" s="143">
        <v>0</v>
      </c>
      <c r="DW95" s="143">
        <v>0</v>
      </c>
      <c r="DX95" s="143">
        <v>0</v>
      </c>
      <c r="DY95" s="143">
        <v>0</v>
      </c>
      <c r="DZ95" s="143">
        <v>0</v>
      </c>
      <c r="EA95" s="143">
        <v>0</v>
      </c>
      <c r="EB95" s="143">
        <v>0</v>
      </c>
      <c r="EC95" s="143">
        <v>0</v>
      </c>
      <c r="ED95" s="143">
        <v>0</v>
      </c>
      <c r="EE95" s="143">
        <v>0</v>
      </c>
      <c r="EF95" s="143">
        <v>0</v>
      </c>
      <c r="EG95" s="143">
        <v>0</v>
      </c>
      <c r="EH95" s="143">
        <v>0</v>
      </c>
      <c r="EI95" s="143">
        <v>0</v>
      </c>
      <c r="EJ95" s="143">
        <v>0</v>
      </c>
      <c r="EK95" s="143">
        <v>0</v>
      </c>
      <c r="EL95" s="143">
        <v>0</v>
      </c>
      <c r="EM95" s="143">
        <v>0</v>
      </c>
      <c r="EN95" s="143">
        <v>0</v>
      </c>
      <c r="EO95" s="143">
        <v>0</v>
      </c>
      <c r="EP95" s="143">
        <v>0</v>
      </c>
      <c r="EQ95" s="143">
        <v>0</v>
      </c>
      <c r="ER95" s="143">
        <v>0</v>
      </c>
      <c r="ES95" s="143">
        <v>0</v>
      </c>
      <c r="ET95" s="143">
        <v>0</v>
      </c>
      <c r="EU95" s="143">
        <v>0</v>
      </c>
      <c r="EV95" s="143">
        <v>0</v>
      </c>
      <c r="EW95" s="143">
        <v>0</v>
      </c>
      <c r="EX95" s="143">
        <v>0</v>
      </c>
      <c r="EY95" s="143">
        <v>0</v>
      </c>
      <c r="EZ95" s="143">
        <v>0</v>
      </c>
      <c r="FA95" s="143">
        <v>0</v>
      </c>
      <c r="FB95" s="143">
        <v>0</v>
      </c>
      <c r="FC95" s="143">
        <v>0</v>
      </c>
      <c r="FD95" s="143">
        <v>0</v>
      </c>
      <c r="FE95" s="143">
        <v>0</v>
      </c>
      <c r="FF95" s="143">
        <v>0</v>
      </c>
      <c r="FG95" s="143">
        <v>0</v>
      </c>
      <c r="FH95" s="143">
        <v>0</v>
      </c>
      <c r="FI95" s="143">
        <v>0</v>
      </c>
      <c r="FJ95" s="143">
        <v>0</v>
      </c>
      <c r="FK95" s="143">
        <v>0</v>
      </c>
      <c r="FL95" s="143">
        <v>0</v>
      </c>
      <c r="FM95" s="144">
        <v>316</v>
      </c>
    </row>
    <row r="96" spans="1:169" ht="96" x14ac:dyDescent="0.25">
      <c r="A96" s="142" t="s">
        <v>415</v>
      </c>
      <c r="B96" s="143">
        <v>0</v>
      </c>
      <c r="C96" s="143">
        <v>0</v>
      </c>
      <c r="D96" s="143">
        <v>0</v>
      </c>
      <c r="E96" s="143">
        <v>0</v>
      </c>
      <c r="F96" s="143">
        <v>0</v>
      </c>
      <c r="G96" s="143">
        <v>0</v>
      </c>
      <c r="H96" s="143">
        <v>0</v>
      </c>
      <c r="I96" s="143">
        <v>0</v>
      </c>
      <c r="J96" s="143">
        <v>0</v>
      </c>
      <c r="K96" s="143">
        <v>0</v>
      </c>
      <c r="L96" s="143">
        <v>0</v>
      </c>
      <c r="M96" s="143">
        <v>0</v>
      </c>
      <c r="N96" s="143">
        <v>0</v>
      </c>
      <c r="O96" s="143">
        <v>0</v>
      </c>
      <c r="P96" s="143">
        <v>0</v>
      </c>
      <c r="Q96" s="143">
        <v>0</v>
      </c>
      <c r="R96" s="143">
        <v>0</v>
      </c>
      <c r="S96" s="143">
        <v>0</v>
      </c>
      <c r="T96" s="143">
        <v>0</v>
      </c>
      <c r="U96" s="143">
        <v>0</v>
      </c>
      <c r="V96" s="143">
        <v>0</v>
      </c>
      <c r="W96" s="143">
        <v>0</v>
      </c>
      <c r="X96" s="143">
        <v>0</v>
      </c>
      <c r="Y96" s="143">
        <v>0</v>
      </c>
      <c r="Z96" s="143">
        <v>0</v>
      </c>
      <c r="AA96" s="143">
        <v>0</v>
      </c>
      <c r="AB96" s="143">
        <v>0</v>
      </c>
      <c r="AC96" s="143">
        <v>0</v>
      </c>
      <c r="AD96" s="143">
        <v>0</v>
      </c>
      <c r="AE96" s="143">
        <v>0</v>
      </c>
      <c r="AF96" s="143">
        <v>0</v>
      </c>
      <c r="AG96" s="143">
        <v>0</v>
      </c>
      <c r="AH96" s="143">
        <v>0</v>
      </c>
      <c r="AI96" s="143">
        <v>0</v>
      </c>
      <c r="AJ96" s="143">
        <v>0</v>
      </c>
      <c r="AK96" s="143">
        <v>0</v>
      </c>
      <c r="AL96" s="143">
        <v>0</v>
      </c>
      <c r="AM96" s="143">
        <v>0</v>
      </c>
      <c r="AN96" s="143">
        <v>0</v>
      </c>
      <c r="AO96" s="143">
        <v>0</v>
      </c>
      <c r="AP96" s="143">
        <v>0</v>
      </c>
      <c r="AQ96" s="143">
        <v>0</v>
      </c>
      <c r="AR96" s="143">
        <v>0</v>
      </c>
      <c r="AS96" s="143">
        <v>0</v>
      </c>
      <c r="AT96" s="143">
        <v>0</v>
      </c>
      <c r="AU96" s="143">
        <v>0</v>
      </c>
      <c r="AV96" s="143">
        <v>0</v>
      </c>
      <c r="AW96" s="143">
        <v>0</v>
      </c>
      <c r="AX96" s="143">
        <v>0</v>
      </c>
      <c r="AY96" s="143">
        <v>0</v>
      </c>
      <c r="AZ96" s="143">
        <v>0</v>
      </c>
      <c r="BA96" s="143">
        <v>0</v>
      </c>
      <c r="BB96" s="143">
        <v>0</v>
      </c>
      <c r="BC96" s="143">
        <v>0</v>
      </c>
      <c r="BD96" s="143">
        <v>0</v>
      </c>
      <c r="BE96" s="143">
        <v>0</v>
      </c>
      <c r="BF96" s="143">
        <v>0</v>
      </c>
      <c r="BG96" s="143">
        <v>0</v>
      </c>
      <c r="BH96" s="143">
        <v>0</v>
      </c>
      <c r="BI96" s="143">
        <v>0</v>
      </c>
      <c r="BJ96" s="143">
        <v>0</v>
      </c>
      <c r="BK96" s="143">
        <v>0</v>
      </c>
      <c r="BL96" s="143">
        <v>0</v>
      </c>
      <c r="BM96" s="143">
        <v>0</v>
      </c>
      <c r="BN96" s="143">
        <v>0</v>
      </c>
      <c r="BO96" s="143">
        <v>0</v>
      </c>
      <c r="BP96" s="143">
        <v>0</v>
      </c>
      <c r="BQ96" s="143">
        <v>0</v>
      </c>
      <c r="BR96" s="143">
        <v>0</v>
      </c>
      <c r="BS96" s="143">
        <v>0</v>
      </c>
      <c r="BT96" s="143">
        <v>0</v>
      </c>
      <c r="BU96" s="143">
        <v>0</v>
      </c>
      <c r="BV96" s="143">
        <v>0</v>
      </c>
      <c r="BW96" s="143">
        <v>0</v>
      </c>
      <c r="BX96" s="143">
        <v>0</v>
      </c>
      <c r="BY96" s="143">
        <v>0</v>
      </c>
      <c r="BZ96" s="143">
        <v>0</v>
      </c>
      <c r="CA96" s="143">
        <v>0</v>
      </c>
      <c r="CB96" s="143">
        <v>0</v>
      </c>
      <c r="CC96" s="143">
        <v>0</v>
      </c>
      <c r="CD96" s="143">
        <v>0</v>
      </c>
      <c r="CE96" s="143">
        <v>0</v>
      </c>
      <c r="CF96" s="143">
        <v>0</v>
      </c>
      <c r="CG96" s="143">
        <v>0</v>
      </c>
      <c r="CH96" s="143">
        <v>0</v>
      </c>
      <c r="CI96" s="143">
        <v>0</v>
      </c>
      <c r="CJ96" s="143">
        <v>0</v>
      </c>
      <c r="CK96" s="143">
        <v>0</v>
      </c>
      <c r="CL96" s="143">
        <v>0</v>
      </c>
      <c r="CM96" s="143">
        <v>0</v>
      </c>
      <c r="CN96" s="143">
        <v>0</v>
      </c>
      <c r="CO96" s="143">
        <v>0</v>
      </c>
      <c r="CP96" s="143">
        <v>0</v>
      </c>
      <c r="CQ96" s="143">
        <v>0</v>
      </c>
      <c r="CR96" s="143">
        <v>0</v>
      </c>
      <c r="CS96" s="143">
        <v>0</v>
      </c>
      <c r="CT96" s="143">
        <v>0</v>
      </c>
      <c r="CU96" s="143">
        <v>0</v>
      </c>
      <c r="CV96" s="143">
        <v>0</v>
      </c>
      <c r="CW96" s="143">
        <v>0</v>
      </c>
      <c r="CX96" s="143">
        <v>0</v>
      </c>
      <c r="CY96" s="143">
        <v>65</v>
      </c>
      <c r="CZ96" s="143">
        <v>0</v>
      </c>
      <c r="DA96" s="143">
        <v>0</v>
      </c>
      <c r="DB96" s="143">
        <v>0</v>
      </c>
      <c r="DC96" s="143">
        <v>0</v>
      </c>
      <c r="DD96" s="143">
        <v>0</v>
      </c>
      <c r="DE96" s="143">
        <v>0</v>
      </c>
      <c r="DF96" s="143">
        <v>0</v>
      </c>
      <c r="DG96" s="143">
        <v>0</v>
      </c>
      <c r="DH96" s="143">
        <v>0</v>
      </c>
      <c r="DI96" s="143">
        <v>0</v>
      </c>
      <c r="DJ96" s="143">
        <v>0</v>
      </c>
      <c r="DK96" s="143">
        <v>0</v>
      </c>
      <c r="DL96" s="143">
        <v>0</v>
      </c>
      <c r="DM96" s="143">
        <v>0</v>
      </c>
      <c r="DN96" s="143">
        <v>0</v>
      </c>
      <c r="DO96" s="143">
        <v>0</v>
      </c>
      <c r="DP96" s="143">
        <v>0</v>
      </c>
      <c r="DQ96" s="143">
        <v>0</v>
      </c>
      <c r="DR96" s="143">
        <v>0</v>
      </c>
      <c r="DS96" s="143">
        <v>0</v>
      </c>
      <c r="DT96" s="143">
        <v>0</v>
      </c>
      <c r="DU96" s="143">
        <v>0</v>
      </c>
      <c r="DV96" s="143">
        <v>0</v>
      </c>
      <c r="DW96" s="143">
        <v>0</v>
      </c>
      <c r="DX96" s="143">
        <v>0</v>
      </c>
      <c r="DY96" s="143">
        <v>0</v>
      </c>
      <c r="DZ96" s="143">
        <v>0</v>
      </c>
      <c r="EA96" s="143">
        <v>0</v>
      </c>
      <c r="EB96" s="143">
        <v>0</v>
      </c>
      <c r="EC96" s="143">
        <v>0</v>
      </c>
      <c r="ED96" s="143">
        <v>0</v>
      </c>
      <c r="EE96" s="143">
        <v>0</v>
      </c>
      <c r="EF96" s="143">
        <v>0</v>
      </c>
      <c r="EG96" s="143">
        <v>0</v>
      </c>
      <c r="EH96" s="143">
        <v>0</v>
      </c>
      <c r="EI96" s="143">
        <v>0</v>
      </c>
      <c r="EJ96" s="143">
        <v>0</v>
      </c>
      <c r="EK96" s="143">
        <v>0</v>
      </c>
      <c r="EL96" s="143">
        <v>0</v>
      </c>
      <c r="EM96" s="143">
        <v>0</v>
      </c>
      <c r="EN96" s="143">
        <v>0</v>
      </c>
      <c r="EO96" s="143">
        <v>0</v>
      </c>
      <c r="EP96" s="143">
        <v>0</v>
      </c>
      <c r="EQ96" s="143">
        <v>0</v>
      </c>
      <c r="ER96" s="143">
        <v>0</v>
      </c>
      <c r="ES96" s="143">
        <v>0</v>
      </c>
      <c r="ET96" s="143">
        <v>0</v>
      </c>
      <c r="EU96" s="143">
        <v>0</v>
      </c>
      <c r="EV96" s="143">
        <v>0</v>
      </c>
      <c r="EW96" s="143">
        <v>0</v>
      </c>
      <c r="EX96" s="143">
        <v>0</v>
      </c>
      <c r="EY96" s="143">
        <v>0</v>
      </c>
      <c r="EZ96" s="143">
        <v>0</v>
      </c>
      <c r="FA96" s="143">
        <v>0</v>
      </c>
      <c r="FB96" s="143">
        <v>0</v>
      </c>
      <c r="FC96" s="143">
        <v>0</v>
      </c>
      <c r="FD96" s="143">
        <v>0</v>
      </c>
      <c r="FE96" s="143">
        <v>0</v>
      </c>
      <c r="FF96" s="143">
        <v>0</v>
      </c>
      <c r="FG96" s="143">
        <v>0</v>
      </c>
      <c r="FH96" s="143">
        <v>0</v>
      </c>
      <c r="FI96" s="143">
        <v>0</v>
      </c>
      <c r="FJ96" s="143">
        <v>0</v>
      </c>
      <c r="FK96" s="143">
        <v>0</v>
      </c>
      <c r="FL96" s="143">
        <v>0</v>
      </c>
      <c r="FM96" s="144">
        <v>65</v>
      </c>
    </row>
    <row r="97" spans="1:169" ht="96" x14ac:dyDescent="0.25">
      <c r="A97" s="142" t="s">
        <v>416</v>
      </c>
      <c r="B97" s="143">
        <v>0</v>
      </c>
      <c r="C97" s="143">
        <v>0</v>
      </c>
      <c r="D97" s="143">
        <v>0</v>
      </c>
      <c r="E97" s="143">
        <v>0</v>
      </c>
      <c r="F97" s="143">
        <v>0</v>
      </c>
      <c r="G97" s="143">
        <v>0</v>
      </c>
      <c r="H97" s="143">
        <v>0</v>
      </c>
      <c r="I97" s="143">
        <v>0</v>
      </c>
      <c r="J97" s="143">
        <v>0</v>
      </c>
      <c r="K97" s="143">
        <v>0</v>
      </c>
      <c r="L97" s="143">
        <v>0</v>
      </c>
      <c r="M97" s="143">
        <v>0</v>
      </c>
      <c r="N97" s="143">
        <v>0</v>
      </c>
      <c r="O97" s="143">
        <v>0</v>
      </c>
      <c r="P97" s="143">
        <v>0</v>
      </c>
      <c r="Q97" s="143">
        <v>0</v>
      </c>
      <c r="R97" s="143">
        <v>0</v>
      </c>
      <c r="S97" s="143">
        <v>0</v>
      </c>
      <c r="T97" s="143">
        <v>0</v>
      </c>
      <c r="U97" s="143">
        <v>0</v>
      </c>
      <c r="V97" s="143">
        <v>0</v>
      </c>
      <c r="W97" s="143">
        <v>0</v>
      </c>
      <c r="X97" s="143">
        <v>0</v>
      </c>
      <c r="Y97" s="143">
        <v>0</v>
      </c>
      <c r="Z97" s="143">
        <v>0</v>
      </c>
      <c r="AA97" s="143">
        <v>0</v>
      </c>
      <c r="AB97" s="143">
        <v>0</v>
      </c>
      <c r="AC97" s="143">
        <v>0</v>
      </c>
      <c r="AD97" s="143">
        <v>0</v>
      </c>
      <c r="AE97" s="143">
        <v>0</v>
      </c>
      <c r="AF97" s="143">
        <v>0</v>
      </c>
      <c r="AG97" s="143">
        <v>0</v>
      </c>
      <c r="AH97" s="143">
        <v>0</v>
      </c>
      <c r="AI97" s="143">
        <v>0</v>
      </c>
      <c r="AJ97" s="143">
        <v>0</v>
      </c>
      <c r="AK97" s="143">
        <v>0</v>
      </c>
      <c r="AL97" s="143">
        <v>0</v>
      </c>
      <c r="AM97" s="143">
        <v>0</v>
      </c>
      <c r="AN97" s="143">
        <v>0</v>
      </c>
      <c r="AO97" s="143">
        <v>0</v>
      </c>
      <c r="AP97" s="143">
        <v>0</v>
      </c>
      <c r="AQ97" s="143">
        <v>0</v>
      </c>
      <c r="AR97" s="143">
        <v>0</v>
      </c>
      <c r="AS97" s="143">
        <v>0</v>
      </c>
      <c r="AT97" s="143">
        <v>0</v>
      </c>
      <c r="AU97" s="143">
        <v>0</v>
      </c>
      <c r="AV97" s="143">
        <v>0</v>
      </c>
      <c r="AW97" s="143">
        <v>0</v>
      </c>
      <c r="AX97" s="143">
        <v>0</v>
      </c>
      <c r="AY97" s="143">
        <v>0</v>
      </c>
      <c r="AZ97" s="143">
        <v>0</v>
      </c>
      <c r="BA97" s="143">
        <v>0</v>
      </c>
      <c r="BB97" s="143">
        <v>0</v>
      </c>
      <c r="BC97" s="143">
        <v>0</v>
      </c>
      <c r="BD97" s="143">
        <v>0</v>
      </c>
      <c r="BE97" s="143">
        <v>0</v>
      </c>
      <c r="BF97" s="143">
        <v>0</v>
      </c>
      <c r="BG97" s="143">
        <v>0</v>
      </c>
      <c r="BH97" s="143">
        <v>0</v>
      </c>
      <c r="BI97" s="143">
        <v>0</v>
      </c>
      <c r="BJ97" s="143">
        <v>0</v>
      </c>
      <c r="BK97" s="143">
        <v>0</v>
      </c>
      <c r="BL97" s="143">
        <v>0</v>
      </c>
      <c r="BM97" s="143">
        <v>0</v>
      </c>
      <c r="BN97" s="143">
        <v>0</v>
      </c>
      <c r="BO97" s="143">
        <v>0</v>
      </c>
      <c r="BP97" s="143">
        <v>0</v>
      </c>
      <c r="BQ97" s="143">
        <v>0</v>
      </c>
      <c r="BR97" s="143">
        <v>0</v>
      </c>
      <c r="BS97" s="143">
        <v>0</v>
      </c>
      <c r="BT97" s="143">
        <v>0</v>
      </c>
      <c r="BU97" s="143">
        <v>0</v>
      </c>
      <c r="BV97" s="143">
        <v>0</v>
      </c>
      <c r="BW97" s="143">
        <v>0</v>
      </c>
      <c r="BX97" s="143">
        <v>0</v>
      </c>
      <c r="BY97" s="143">
        <v>0</v>
      </c>
      <c r="BZ97" s="143">
        <v>0</v>
      </c>
      <c r="CA97" s="143">
        <v>0</v>
      </c>
      <c r="CB97" s="143">
        <v>0</v>
      </c>
      <c r="CC97" s="143">
        <v>0</v>
      </c>
      <c r="CD97" s="143">
        <v>0</v>
      </c>
      <c r="CE97" s="143">
        <v>0</v>
      </c>
      <c r="CF97" s="143">
        <v>0</v>
      </c>
      <c r="CG97" s="143">
        <v>0</v>
      </c>
      <c r="CH97" s="143">
        <v>0</v>
      </c>
      <c r="CI97" s="143">
        <v>0</v>
      </c>
      <c r="CJ97" s="143">
        <v>0</v>
      </c>
      <c r="CK97" s="143">
        <v>0</v>
      </c>
      <c r="CL97" s="143">
        <v>0</v>
      </c>
      <c r="CM97" s="143">
        <v>0</v>
      </c>
      <c r="CN97" s="143">
        <v>0</v>
      </c>
      <c r="CO97" s="143">
        <v>0</v>
      </c>
      <c r="CP97" s="143">
        <v>0</v>
      </c>
      <c r="CQ97" s="143">
        <v>0</v>
      </c>
      <c r="CR97" s="143">
        <v>0</v>
      </c>
      <c r="CS97" s="143">
        <v>0</v>
      </c>
      <c r="CT97" s="143">
        <v>0</v>
      </c>
      <c r="CU97" s="143">
        <v>0</v>
      </c>
      <c r="CV97" s="143">
        <v>0</v>
      </c>
      <c r="CW97" s="143">
        <v>0</v>
      </c>
      <c r="CX97" s="143">
        <v>0</v>
      </c>
      <c r="CY97" s="143">
        <v>0</v>
      </c>
      <c r="CZ97" s="143">
        <v>40</v>
      </c>
      <c r="DA97" s="143">
        <v>0</v>
      </c>
      <c r="DB97" s="143">
        <v>0</v>
      </c>
      <c r="DC97" s="143">
        <v>0</v>
      </c>
      <c r="DD97" s="143">
        <v>0</v>
      </c>
      <c r="DE97" s="143">
        <v>0</v>
      </c>
      <c r="DF97" s="143">
        <v>0</v>
      </c>
      <c r="DG97" s="143">
        <v>0</v>
      </c>
      <c r="DH97" s="143">
        <v>0</v>
      </c>
      <c r="DI97" s="143">
        <v>0</v>
      </c>
      <c r="DJ97" s="143">
        <v>0</v>
      </c>
      <c r="DK97" s="143">
        <v>0</v>
      </c>
      <c r="DL97" s="143">
        <v>0</v>
      </c>
      <c r="DM97" s="143">
        <v>0</v>
      </c>
      <c r="DN97" s="143">
        <v>0</v>
      </c>
      <c r="DO97" s="143">
        <v>0</v>
      </c>
      <c r="DP97" s="143">
        <v>0</v>
      </c>
      <c r="DQ97" s="143">
        <v>0</v>
      </c>
      <c r="DR97" s="143">
        <v>0</v>
      </c>
      <c r="DS97" s="143">
        <v>0</v>
      </c>
      <c r="DT97" s="143">
        <v>0</v>
      </c>
      <c r="DU97" s="143">
        <v>0</v>
      </c>
      <c r="DV97" s="143">
        <v>0</v>
      </c>
      <c r="DW97" s="143">
        <v>0</v>
      </c>
      <c r="DX97" s="143">
        <v>0</v>
      </c>
      <c r="DY97" s="143">
        <v>0</v>
      </c>
      <c r="DZ97" s="143">
        <v>0</v>
      </c>
      <c r="EA97" s="143">
        <v>0</v>
      </c>
      <c r="EB97" s="143">
        <v>0</v>
      </c>
      <c r="EC97" s="143">
        <v>0</v>
      </c>
      <c r="ED97" s="143">
        <v>0</v>
      </c>
      <c r="EE97" s="143">
        <v>0</v>
      </c>
      <c r="EF97" s="143">
        <v>0</v>
      </c>
      <c r="EG97" s="143">
        <v>0</v>
      </c>
      <c r="EH97" s="143">
        <v>0</v>
      </c>
      <c r="EI97" s="143">
        <v>0</v>
      </c>
      <c r="EJ97" s="143">
        <v>0</v>
      </c>
      <c r="EK97" s="143">
        <v>0</v>
      </c>
      <c r="EL97" s="143">
        <v>0</v>
      </c>
      <c r="EM97" s="143">
        <v>0</v>
      </c>
      <c r="EN97" s="143">
        <v>0</v>
      </c>
      <c r="EO97" s="143">
        <v>0</v>
      </c>
      <c r="EP97" s="143">
        <v>0</v>
      </c>
      <c r="EQ97" s="143">
        <v>0</v>
      </c>
      <c r="ER97" s="143">
        <v>0</v>
      </c>
      <c r="ES97" s="143">
        <v>0</v>
      </c>
      <c r="ET97" s="143">
        <v>0</v>
      </c>
      <c r="EU97" s="143">
        <v>0</v>
      </c>
      <c r="EV97" s="143">
        <v>0</v>
      </c>
      <c r="EW97" s="143">
        <v>0</v>
      </c>
      <c r="EX97" s="143">
        <v>0</v>
      </c>
      <c r="EY97" s="143">
        <v>0</v>
      </c>
      <c r="EZ97" s="143">
        <v>0</v>
      </c>
      <c r="FA97" s="143">
        <v>0</v>
      </c>
      <c r="FB97" s="143">
        <v>0</v>
      </c>
      <c r="FC97" s="143">
        <v>0</v>
      </c>
      <c r="FD97" s="143">
        <v>0</v>
      </c>
      <c r="FE97" s="143">
        <v>0</v>
      </c>
      <c r="FF97" s="143">
        <v>0</v>
      </c>
      <c r="FG97" s="143">
        <v>0</v>
      </c>
      <c r="FH97" s="143">
        <v>0</v>
      </c>
      <c r="FI97" s="143">
        <v>0</v>
      </c>
      <c r="FJ97" s="143">
        <v>0</v>
      </c>
      <c r="FK97" s="143">
        <v>0</v>
      </c>
      <c r="FL97" s="143">
        <v>0</v>
      </c>
      <c r="FM97" s="144">
        <v>40</v>
      </c>
    </row>
    <row r="98" spans="1:169" ht="60" x14ac:dyDescent="0.25">
      <c r="A98" s="142" t="s">
        <v>417</v>
      </c>
      <c r="B98" s="143">
        <v>0</v>
      </c>
      <c r="C98" s="143">
        <v>0</v>
      </c>
      <c r="D98" s="143">
        <v>0</v>
      </c>
      <c r="E98" s="143">
        <v>0</v>
      </c>
      <c r="F98" s="143">
        <v>0</v>
      </c>
      <c r="G98" s="143">
        <v>0</v>
      </c>
      <c r="H98" s="143">
        <v>0</v>
      </c>
      <c r="I98" s="143">
        <v>0</v>
      </c>
      <c r="J98" s="143">
        <v>0</v>
      </c>
      <c r="K98" s="143">
        <v>0</v>
      </c>
      <c r="L98" s="143">
        <v>0</v>
      </c>
      <c r="M98" s="143">
        <v>0</v>
      </c>
      <c r="N98" s="143">
        <v>0</v>
      </c>
      <c r="O98" s="143">
        <v>0</v>
      </c>
      <c r="P98" s="143">
        <v>0</v>
      </c>
      <c r="Q98" s="143">
        <v>0</v>
      </c>
      <c r="R98" s="143">
        <v>0</v>
      </c>
      <c r="S98" s="143">
        <v>0</v>
      </c>
      <c r="T98" s="143">
        <v>0</v>
      </c>
      <c r="U98" s="143">
        <v>0</v>
      </c>
      <c r="V98" s="143">
        <v>0</v>
      </c>
      <c r="W98" s="143">
        <v>0</v>
      </c>
      <c r="X98" s="143">
        <v>0</v>
      </c>
      <c r="Y98" s="143">
        <v>0</v>
      </c>
      <c r="Z98" s="143">
        <v>0</v>
      </c>
      <c r="AA98" s="143">
        <v>0</v>
      </c>
      <c r="AB98" s="143">
        <v>0</v>
      </c>
      <c r="AC98" s="143">
        <v>0</v>
      </c>
      <c r="AD98" s="143">
        <v>0</v>
      </c>
      <c r="AE98" s="143">
        <v>0</v>
      </c>
      <c r="AF98" s="143">
        <v>0</v>
      </c>
      <c r="AG98" s="143">
        <v>0</v>
      </c>
      <c r="AH98" s="143">
        <v>0</v>
      </c>
      <c r="AI98" s="143">
        <v>0</v>
      </c>
      <c r="AJ98" s="143">
        <v>0</v>
      </c>
      <c r="AK98" s="143">
        <v>0</v>
      </c>
      <c r="AL98" s="143">
        <v>0</v>
      </c>
      <c r="AM98" s="143">
        <v>332</v>
      </c>
      <c r="AN98" s="143">
        <v>0</v>
      </c>
      <c r="AO98" s="143">
        <v>0</v>
      </c>
      <c r="AP98" s="143">
        <v>0</v>
      </c>
      <c r="AQ98" s="143">
        <v>0</v>
      </c>
      <c r="AR98" s="143">
        <v>0</v>
      </c>
      <c r="AS98" s="143">
        <v>0</v>
      </c>
      <c r="AT98" s="143">
        <v>0</v>
      </c>
      <c r="AU98" s="143">
        <v>0</v>
      </c>
      <c r="AV98" s="143">
        <v>0</v>
      </c>
      <c r="AW98" s="143">
        <v>0</v>
      </c>
      <c r="AX98" s="143">
        <v>0</v>
      </c>
      <c r="AY98" s="143">
        <v>0</v>
      </c>
      <c r="AZ98" s="143">
        <v>0</v>
      </c>
      <c r="BA98" s="143">
        <v>0</v>
      </c>
      <c r="BB98" s="143">
        <v>0</v>
      </c>
      <c r="BC98" s="143">
        <v>0</v>
      </c>
      <c r="BD98" s="143">
        <v>0</v>
      </c>
      <c r="BE98" s="143">
        <v>0</v>
      </c>
      <c r="BF98" s="143">
        <v>0</v>
      </c>
      <c r="BG98" s="143">
        <v>0</v>
      </c>
      <c r="BH98" s="143">
        <v>0</v>
      </c>
      <c r="BI98" s="143">
        <v>0</v>
      </c>
      <c r="BJ98" s="143">
        <v>0</v>
      </c>
      <c r="BK98" s="143">
        <v>0</v>
      </c>
      <c r="BL98" s="143">
        <v>0</v>
      </c>
      <c r="BM98" s="143">
        <v>0</v>
      </c>
      <c r="BN98" s="143">
        <v>0</v>
      </c>
      <c r="BO98" s="143">
        <v>0</v>
      </c>
      <c r="BP98" s="143">
        <v>0</v>
      </c>
      <c r="BQ98" s="143">
        <v>0</v>
      </c>
      <c r="BR98" s="143">
        <v>0</v>
      </c>
      <c r="BS98" s="143">
        <v>0</v>
      </c>
      <c r="BT98" s="143">
        <v>0</v>
      </c>
      <c r="BU98" s="143">
        <v>0</v>
      </c>
      <c r="BV98" s="143">
        <v>0</v>
      </c>
      <c r="BW98" s="143">
        <v>0</v>
      </c>
      <c r="BX98" s="143">
        <v>0</v>
      </c>
      <c r="BY98" s="143">
        <v>0</v>
      </c>
      <c r="BZ98" s="143">
        <v>0</v>
      </c>
      <c r="CA98" s="143">
        <v>0</v>
      </c>
      <c r="CB98" s="143">
        <v>0</v>
      </c>
      <c r="CC98" s="143">
        <v>0</v>
      </c>
      <c r="CD98" s="143">
        <v>0</v>
      </c>
      <c r="CE98" s="143">
        <v>0</v>
      </c>
      <c r="CF98" s="143">
        <v>0</v>
      </c>
      <c r="CG98" s="143">
        <v>0</v>
      </c>
      <c r="CH98" s="143">
        <v>0</v>
      </c>
      <c r="CI98" s="143">
        <v>0</v>
      </c>
      <c r="CJ98" s="143">
        <v>0</v>
      </c>
      <c r="CK98" s="143">
        <v>0</v>
      </c>
      <c r="CL98" s="143">
        <v>0</v>
      </c>
      <c r="CM98" s="143">
        <v>0</v>
      </c>
      <c r="CN98" s="143">
        <v>0</v>
      </c>
      <c r="CO98" s="143">
        <v>0</v>
      </c>
      <c r="CP98" s="143">
        <v>0</v>
      </c>
      <c r="CQ98" s="143">
        <v>0</v>
      </c>
      <c r="CR98" s="143">
        <v>0</v>
      </c>
      <c r="CS98" s="143">
        <v>0</v>
      </c>
      <c r="CT98" s="143">
        <v>0</v>
      </c>
      <c r="CU98" s="143">
        <v>0</v>
      </c>
      <c r="CV98" s="143">
        <v>0</v>
      </c>
      <c r="CW98" s="143">
        <v>0</v>
      </c>
      <c r="CX98" s="143">
        <v>0</v>
      </c>
      <c r="CY98" s="143">
        <v>0</v>
      </c>
      <c r="CZ98" s="143">
        <v>0</v>
      </c>
      <c r="DA98" s="143">
        <v>0</v>
      </c>
      <c r="DB98" s="143">
        <v>0</v>
      </c>
      <c r="DC98" s="143">
        <v>0</v>
      </c>
      <c r="DD98" s="143">
        <v>0</v>
      </c>
      <c r="DE98" s="143">
        <v>0</v>
      </c>
      <c r="DF98" s="143">
        <v>0</v>
      </c>
      <c r="DG98" s="143">
        <v>0</v>
      </c>
      <c r="DH98" s="143">
        <v>0</v>
      </c>
      <c r="DI98" s="143">
        <v>0</v>
      </c>
      <c r="DJ98" s="143">
        <v>0</v>
      </c>
      <c r="DK98" s="143">
        <v>0</v>
      </c>
      <c r="DL98" s="143">
        <v>0</v>
      </c>
      <c r="DM98" s="143">
        <v>0</v>
      </c>
      <c r="DN98" s="143">
        <v>0</v>
      </c>
      <c r="DO98" s="143">
        <v>0</v>
      </c>
      <c r="DP98" s="143">
        <v>0</v>
      </c>
      <c r="DQ98" s="143">
        <v>0</v>
      </c>
      <c r="DR98" s="143">
        <v>0</v>
      </c>
      <c r="DS98" s="143">
        <v>0</v>
      </c>
      <c r="DT98" s="143">
        <v>0</v>
      </c>
      <c r="DU98" s="143">
        <v>0</v>
      </c>
      <c r="DV98" s="143">
        <v>0</v>
      </c>
      <c r="DW98" s="143">
        <v>0</v>
      </c>
      <c r="DX98" s="143">
        <v>0</v>
      </c>
      <c r="DY98" s="143">
        <v>0</v>
      </c>
      <c r="DZ98" s="143">
        <v>0</v>
      </c>
      <c r="EA98" s="143">
        <v>0</v>
      </c>
      <c r="EB98" s="143">
        <v>0</v>
      </c>
      <c r="EC98" s="143">
        <v>0</v>
      </c>
      <c r="ED98" s="143">
        <v>0</v>
      </c>
      <c r="EE98" s="143">
        <v>0</v>
      </c>
      <c r="EF98" s="143">
        <v>0</v>
      </c>
      <c r="EG98" s="143">
        <v>0</v>
      </c>
      <c r="EH98" s="143">
        <v>0</v>
      </c>
      <c r="EI98" s="143">
        <v>0</v>
      </c>
      <c r="EJ98" s="143">
        <v>0</v>
      </c>
      <c r="EK98" s="143">
        <v>0</v>
      </c>
      <c r="EL98" s="143">
        <v>0</v>
      </c>
      <c r="EM98" s="143">
        <v>0</v>
      </c>
      <c r="EN98" s="143">
        <v>0</v>
      </c>
      <c r="EO98" s="143">
        <v>0</v>
      </c>
      <c r="EP98" s="143">
        <v>0</v>
      </c>
      <c r="EQ98" s="143">
        <v>0</v>
      </c>
      <c r="ER98" s="143">
        <v>0</v>
      </c>
      <c r="ES98" s="143">
        <v>0</v>
      </c>
      <c r="ET98" s="143">
        <v>0</v>
      </c>
      <c r="EU98" s="143">
        <v>0</v>
      </c>
      <c r="EV98" s="143">
        <v>0</v>
      </c>
      <c r="EW98" s="143">
        <v>0</v>
      </c>
      <c r="EX98" s="143">
        <v>0</v>
      </c>
      <c r="EY98" s="143">
        <v>0</v>
      </c>
      <c r="EZ98" s="143">
        <v>0</v>
      </c>
      <c r="FA98" s="143">
        <v>0</v>
      </c>
      <c r="FB98" s="143">
        <v>0</v>
      </c>
      <c r="FC98" s="143">
        <v>0</v>
      </c>
      <c r="FD98" s="143">
        <v>0</v>
      </c>
      <c r="FE98" s="143">
        <v>0</v>
      </c>
      <c r="FF98" s="143">
        <v>0</v>
      </c>
      <c r="FG98" s="143">
        <v>0</v>
      </c>
      <c r="FH98" s="143">
        <v>0</v>
      </c>
      <c r="FI98" s="143">
        <v>0</v>
      </c>
      <c r="FJ98" s="143">
        <v>0</v>
      </c>
      <c r="FK98" s="143">
        <v>0</v>
      </c>
      <c r="FL98" s="143">
        <v>0</v>
      </c>
      <c r="FM98" s="144">
        <v>332</v>
      </c>
    </row>
    <row r="99" spans="1:169" ht="60" x14ac:dyDescent="0.25">
      <c r="A99" s="142" t="s">
        <v>418</v>
      </c>
      <c r="B99" s="143">
        <v>0</v>
      </c>
      <c r="C99" s="143">
        <v>0</v>
      </c>
      <c r="D99" s="143">
        <v>0</v>
      </c>
      <c r="E99" s="143">
        <v>0</v>
      </c>
      <c r="F99" s="143">
        <v>0</v>
      </c>
      <c r="G99" s="143">
        <v>0</v>
      </c>
      <c r="H99" s="143">
        <v>0</v>
      </c>
      <c r="I99" s="143">
        <v>0</v>
      </c>
      <c r="J99" s="143">
        <v>0</v>
      </c>
      <c r="K99" s="143">
        <v>0</v>
      </c>
      <c r="L99" s="143">
        <v>0</v>
      </c>
      <c r="M99" s="143">
        <v>0</v>
      </c>
      <c r="N99" s="143">
        <v>0</v>
      </c>
      <c r="O99" s="143">
        <v>0</v>
      </c>
      <c r="P99" s="143">
        <v>0</v>
      </c>
      <c r="Q99" s="143">
        <v>0</v>
      </c>
      <c r="R99" s="143">
        <v>0</v>
      </c>
      <c r="S99" s="143">
        <v>0</v>
      </c>
      <c r="T99" s="143">
        <v>0</v>
      </c>
      <c r="U99" s="143">
        <v>0</v>
      </c>
      <c r="V99" s="143">
        <v>0</v>
      </c>
      <c r="W99" s="143">
        <v>0</v>
      </c>
      <c r="X99" s="143">
        <v>0</v>
      </c>
      <c r="Y99" s="143">
        <v>0</v>
      </c>
      <c r="Z99" s="143">
        <v>0</v>
      </c>
      <c r="AA99" s="143">
        <v>0</v>
      </c>
      <c r="AB99" s="143">
        <v>0</v>
      </c>
      <c r="AC99" s="143">
        <v>0</v>
      </c>
      <c r="AD99" s="143">
        <v>0</v>
      </c>
      <c r="AE99" s="143">
        <v>0</v>
      </c>
      <c r="AF99" s="143">
        <v>0</v>
      </c>
      <c r="AG99" s="143">
        <v>0</v>
      </c>
      <c r="AH99" s="143">
        <v>0</v>
      </c>
      <c r="AI99" s="143">
        <v>0</v>
      </c>
      <c r="AJ99" s="143">
        <v>0</v>
      </c>
      <c r="AK99" s="143">
        <v>0</v>
      </c>
      <c r="AL99" s="143">
        <v>0</v>
      </c>
      <c r="AM99" s="143">
        <v>0</v>
      </c>
      <c r="AN99" s="143">
        <v>439</v>
      </c>
      <c r="AO99" s="143">
        <v>0</v>
      </c>
      <c r="AP99" s="143">
        <v>0</v>
      </c>
      <c r="AQ99" s="143">
        <v>0</v>
      </c>
      <c r="AR99" s="143">
        <v>0</v>
      </c>
      <c r="AS99" s="143">
        <v>0</v>
      </c>
      <c r="AT99" s="143">
        <v>0</v>
      </c>
      <c r="AU99" s="143">
        <v>0</v>
      </c>
      <c r="AV99" s="143">
        <v>0</v>
      </c>
      <c r="AW99" s="143">
        <v>0</v>
      </c>
      <c r="AX99" s="143">
        <v>0</v>
      </c>
      <c r="AY99" s="143">
        <v>0</v>
      </c>
      <c r="AZ99" s="143">
        <v>0</v>
      </c>
      <c r="BA99" s="143">
        <v>0</v>
      </c>
      <c r="BB99" s="143">
        <v>0</v>
      </c>
      <c r="BC99" s="143">
        <v>0</v>
      </c>
      <c r="BD99" s="143">
        <v>0</v>
      </c>
      <c r="BE99" s="143">
        <v>0</v>
      </c>
      <c r="BF99" s="143">
        <v>0</v>
      </c>
      <c r="BG99" s="143">
        <v>0</v>
      </c>
      <c r="BH99" s="143">
        <v>0</v>
      </c>
      <c r="BI99" s="143">
        <v>0</v>
      </c>
      <c r="BJ99" s="143">
        <v>0</v>
      </c>
      <c r="BK99" s="143">
        <v>0</v>
      </c>
      <c r="BL99" s="143">
        <v>0</v>
      </c>
      <c r="BM99" s="143">
        <v>0</v>
      </c>
      <c r="BN99" s="143">
        <v>0</v>
      </c>
      <c r="BO99" s="143">
        <v>0</v>
      </c>
      <c r="BP99" s="143">
        <v>0</v>
      </c>
      <c r="BQ99" s="143">
        <v>0</v>
      </c>
      <c r="BR99" s="143">
        <v>0</v>
      </c>
      <c r="BS99" s="143">
        <v>0</v>
      </c>
      <c r="BT99" s="143">
        <v>0</v>
      </c>
      <c r="BU99" s="143">
        <v>0</v>
      </c>
      <c r="BV99" s="143">
        <v>0</v>
      </c>
      <c r="BW99" s="143">
        <v>0</v>
      </c>
      <c r="BX99" s="143">
        <v>0</v>
      </c>
      <c r="BY99" s="143">
        <v>0</v>
      </c>
      <c r="BZ99" s="143">
        <v>0</v>
      </c>
      <c r="CA99" s="143">
        <v>0</v>
      </c>
      <c r="CB99" s="143">
        <v>0</v>
      </c>
      <c r="CC99" s="143">
        <v>0</v>
      </c>
      <c r="CD99" s="143">
        <v>0</v>
      </c>
      <c r="CE99" s="143">
        <v>0</v>
      </c>
      <c r="CF99" s="143">
        <v>0</v>
      </c>
      <c r="CG99" s="143">
        <v>0</v>
      </c>
      <c r="CH99" s="143">
        <v>0</v>
      </c>
      <c r="CI99" s="143">
        <v>0</v>
      </c>
      <c r="CJ99" s="143">
        <v>0</v>
      </c>
      <c r="CK99" s="143">
        <v>0</v>
      </c>
      <c r="CL99" s="143">
        <v>0</v>
      </c>
      <c r="CM99" s="143">
        <v>0</v>
      </c>
      <c r="CN99" s="143">
        <v>0</v>
      </c>
      <c r="CO99" s="143">
        <v>0</v>
      </c>
      <c r="CP99" s="143">
        <v>0</v>
      </c>
      <c r="CQ99" s="143">
        <v>0</v>
      </c>
      <c r="CR99" s="143">
        <v>0</v>
      </c>
      <c r="CS99" s="143">
        <v>0</v>
      </c>
      <c r="CT99" s="143">
        <v>0</v>
      </c>
      <c r="CU99" s="143">
        <v>0</v>
      </c>
      <c r="CV99" s="143">
        <v>0</v>
      </c>
      <c r="CW99" s="143">
        <v>0</v>
      </c>
      <c r="CX99" s="143">
        <v>0</v>
      </c>
      <c r="CY99" s="143">
        <v>0</v>
      </c>
      <c r="CZ99" s="143">
        <v>0</v>
      </c>
      <c r="DA99" s="143">
        <v>0</v>
      </c>
      <c r="DB99" s="143">
        <v>0</v>
      </c>
      <c r="DC99" s="143">
        <v>0</v>
      </c>
      <c r="DD99" s="143">
        <v>0</v>
      </c>
      <c r="DE99" s="143">
        <v>0</v>
      </c>
      <c r="DF99" s="143">
        <v>0</v>
      </c>
      <c r="DG99" s="143">
        <v>0</v>
      </c>
      <c r="DH99" s="143">
        <v>0</v>
      </c>
      <c r="DI99" s="143">
        <v>0</v>
      </c>
      <c r="DJ99" s="143">
        <v>0</v>
      </c>
      <c r="DK99" s="143">
        <v>0</v>
      </c>
      <c r="DL99" s="143">
        <v>0</v>
      </c>
      <c r="DM99" s="143">
        <v>0</v>
      </c>
      <c r="DN99" s="143">
        <v>0</v>
      </c>
      <c r="DO99" s="143">
        <v>0</v>
      </c>
      <c r="DP99" s="143">
        <v>0</v>
      </c>
      <c r="DQ99" s="143">
        <v>0</v>
      </c>
      <c r="DR99" s="143">
        <v>0</v>
      </c>
      <c r="DS99" s="143">
        <v>0</v>
      </c>
      <c r="DT99" s="143">
        <v>0</v>
      </c>
      <c r="DU99" s="143">
        <v>0</v>
      </c>
      <c r="DV99" s="143">
        <v>0</v>
      </c>
      <c r="DW99" s="143">
        <v>0</v>
      </c>
      <c r="DX99" s="143">
        <v>0</v>
      </c>
      <c r="DY99" s="143">
        <v>0</v>
      </c>
      <c r="DZ99" s="143">
        <v>0</v>
      </c>
      <c r="EA99" s="143">
        <v>0</v>
      </c>
      <c r="EB99" s="143">
        <v>0</v>
      </c>
      <c r="EC99" s="143">
        <v>0</v>
      </c>
      <c r="ED99" s="143">
        <v>0</v>
      </c>
      <c r="EE99" s="143">
        <v>0</v>
      </c>
      <c r="EF99" s="143">
        <v>0</v>
      </c>
      <c r="EG99" s="143">
        <v>0</v>
      </c>
      <c r="EH99" s="143">
        <v>0</v>
      </c>
      <c r="EI99" s="143">
        <v>0</v>
      </c>
      <c r="EJ99" s="143">
        <v>0</v>
      </c>
      <c r="EK99" s="143">
        <v>0</v>
      </c>
      <c r="EL99" s="143">
        <v>0</v>
      </c>
      <c r="EM99" s="143">
        <v>0</v>
      </c>
      <c r="EN99" s="143">
        <v>0</v>
      </c>
      <c r="EO99" s="143">
        <v>0</v>
      </c>
      <c r="EP99" s="143">
        <v>0</v>
      </c>
      <c r="EQ99" s="143">
        <v>0</v>
      </c>
      <c r="ER99" s="143">
        <v>0</v>
      </c>
      <c r="ES99" s="143">
        <v>0</v>
      </c>
      <c r="ET99" s="143">
        <v>0</v>
      </c>
      <c r="EU99" s="143">
        <v>0</v>
      </c>
      <c r="EV99" s="143">
        <v>0</v>
      </c>
      <c r="EW99" s="143">
        <v>0</v>
      </c>
      <c r="EX99" s="143">
        <v>0</v>
      </c>
      <c r="EY99" s="143">
        <v>0</v>
      </c>
      <c r="EZ99" s="143">
        <v>0</v>
      </c>
      <c r="FA99" s="143">
        <v>0</v>
      </c>
      <c r="FB99" s="143">
        <v>0</v>
      </c>
      <c r="FC99" s="143">
        <v>0</v>
      </c>
      <c r="FD99" s="143">
        <v>0</v>
      </c>
      <c r="FE99" s="143">
        <v>0</v>
      </c>
      <c r="FF99" s="143">
        <v>0</v>
      </c>
      <c r="FG99" s="143">
        <v>0</v>
      </c>
      <c r="FH99" s="143">
        <v>0</v>
      </c>
      <c r="FI99" s="143">
        <v>0</v>
      </c>
      <c r="FJ99" s="143">
        <v>0</v>
      </c>
      <c r="FK99" s="143">
        <v>0</v>
      </c>
      <c r="FL99" s="143">
        <v>0</v>
      </c>
      <c r="FM99" s="144">
        <v>439</v>
      </c>
    </row>
    <row r="100" spans="1:169" ht="72" x14ac:dyDescent="0.25">
      <c r="A100" s="142" t="s">
        <v>419</v>
      </c>
      <c r="B100" s="143">
        <v>0</v>
      </c>
      <c r="C100" s="143">
        <v>0</v>
      </c>
      <c r="D100" s="143">
        <v>0</v>
      </c>
      <c r="E100" s="143">
        <v>0</v>
      </c>
      <c r="F100" s="143">
        <v>0</v>
      </c>
      <c r="G100" s="143">
        <v>0</v>
      </c>
      <c r="H100" s="143">
        <v>0</v>
      </c>
      <c r="I100" s="143">
        <v>0</v>
      </c>
      <c r="J100" s="143">
        <v>0</v>
      </c>
      <c r="K100" s="143">
        <v>0</v>
      </c>
      <c r="L100" s="143">
        <v>0</v>
      </c>
      <c r="M100" s="143">
        <v>0</v>
      </c>
      <c r="N100" s="143">
        <v>0</v>
      </c>
      <c r="O100" s="143">
        <v>0</v>
      </c>
      <c r="P100" s="143">
        <v>0</v>
      </c>
      <c r="Q100" s="143">
        <v>0</v>
      </c>
      <c r="R100" s="143">
        <v>0</v>
      </c>
      <c r="S100" s="143">
        <v>0</v>
      </c>
      <c r="T100" s="143">
        <v>0</v>
      </c>
      <c r="U100" s="143">
        <v>0</v>
      </c>
      <c r="V100" s="143">
        <v>0</v>
      </c>
      <c r="W100" s="143">
        <v>0</v>
      </c>
      <c r="X100" s="143">
        <v>0</v>
      </c>
      <c r="Y100" s="143">
        <v>0</v>
      </c>
      <c r="Z100" s="143">
        <v>0</v>
      </c>
      <c r="AA100" s="143">
        <v>0</v>
      </c>
      <c r="AB100" s="143">
        <v>0</v>
      </c>
      <c r="AC100" s="143">
        <v>0</v>
      </c>
      <c r="AD100" s="143">
        <v>0</v>
      </c>
      <c r="AE100" s="143">
        <v>0</v>
      </c>
      <c r="AF100" s="143">
        <v>0</v>
      </c>
      <c r="AG100" s="143">
        <v>0</v>
      </c>
      <c r="AH100" s="143">
        <v>0</v>
      </c>
      <c r="AI100" s="143">
        <v>0</v>
      </c>
      <c r="AJ100" s="143">
        <v>0</v>
      </c>
      <c r="AK100" s="143">
        <v>0</v>
      </c>
      <c r="AL100" s="143">
        <v>0</v>
      </c>
      <c r="AM100" s="143">
        <v>0</v>
      </c>
      <c r="AN100" s="143">
        <v>0</v>
      </c>
      <c r="AO100" s="143">
        <v>126</v>
      </c>
      <c r="AP100" s="143">
        <v>0</v>
      </c>
      <c r="AQ100" s="143">
        <v>0</v>
      </c>
      <c r="AR100" s="143">
        <v>0</v>
      </c>
      <c r="AS100" s="143">
        <v>0</v>
      </c>
      <c r="AT100" s="143">
        <v>0</v>
      </c>
      <c r="AU100" s="143">
        <v>0</v>
      </c>
      <c r="AV100" s="143">
        <v>0</v>
      </c>
      <c r="AW100" s="143">
        <v>0</v>
      </c>
      <c r="AX100" s="143">
        <v>0</v>
      </c>
      <c r="AY100" s="143">
        <v>0</v>
      </c>
      <c r="AZ100" s="143">
        <v>0</v>
      </c>
      <c r="BA100" s="143">
        <v>0</v>
      </c>
      <c r="BB100" s="143">
        <v>0</v>
      </c>
      <c r="BC100" s="143">
        <v>0</v>
      </c>
      <c r="BD100" s="143">
        <v>0</v>
      </c>
      <c r="BE100" s="143">
        <v>0</v>
      </c>
      <c r="BF100" s="143">
        <v>0</v>
      </c>
      <c r="BG100" s="143">
        <v>0</v>
      </c>
      <c r="BH100" s="143">
        <v>0</v>
      </c>
      <c r="BI100" s="143">
        <v>0</v>
      </c>
      <c r="BJ100" s="143">
        <v>0</v>
      </c>
      <c r="BK100" s="143">
        <v>0</v>
      </c>
      <c r="BL100" s="143">
        <v>0</v>
      </c>
      <c r="BM100" s="143">
        <v>0</v>
      </c>
      <c r="BN100" s="143">
        <v>0</v>
      </c>
      <c r="BO100" s="143">
        <v>0</v>
      </c>
      <c r="BP100" s="143">
        <v>0</v>
      </c>
      <c r="BQ100" s="143">
        <v>0</v>
      </c>
      <c r="BR100" s="143">
        <v>0</v>
      </c>
      <c r="BS100" s="143">
        <v>0</v>
      </c>
      <c r="BT100" s="143">
        <v>0</v>
      </c>
      <c r="BU100" s="143">
        <v>0</v>
      </c>
      <c r="BV100" s="143">
        <v>0</v>
      </c>
      <c r="BW100" s="143">
        <v>0</v>
      </c>
      <c r="BX100" s="143">
        <v>0</v>
      </c>
      <c r="BY100" s="143">
        <v>0</v>
      </c>
      <c r="BZ100" s="143">
        <v>0</v>
      </c>
      <c r="CA100" s="143">
        <v>0</v>
      </c>
      <c r="CB100" s="143">
        <v>0</v>
      </c>
      <c r="CC100" s="143">
        <v>0</v>
      </c>
      <c r="CD100" s="143">
        <v>0</v>
      </c>
      <c r="CE100" s="143">
        <v>0</v>
      </c>
      <c r="CF100" s="143">
        <v>0</v>
      </c>
      <c r="CG100" s="143">
        <v>0</v>
      </c>
      <c r="CH100" s="143">
        <v>0</v>
      </c>
      <c r="CI100" s="143">
        <v>0</v>
      </c>
      <c r="CJ100" s="143">
        <v>0</v>
      </c>
      <c r="CK100" s="143">
        <v>0</v>
      </c>
      <c r="CL100" s="143">
        <v>0</v>
      </c>
      <c r="CM100" s="143">
        <v>0</v>
      </c>
      <c r="CN100" s="143">
        <v>0</v>
      </c>
      <c r="CO100" s="143">
        <v>0</v>
      </c>
      <c r="CP100" s="143">
        <v>0</v>
      </c>
      <c r="CQ100" s="143">
        <v>0</v>
      </c>
      <c r="CR100" s="143">
        <v>0</v>
      </c>
      <c r="CS100" s="143">
        <v>0</v>
      </c>
      <c r="CT100" s="143">
        <v>0</v>
      </c>
      <c r="CU100" s="143">
        <v>0</v>
      </c>
      <c r="CV100" s="143">
        <v>0</v>
      </c>
      <c r="CW100" s="143">
        <v>0</v>
      </c>
      <c r="CX100" s="143">
        <v>0</v>
      </c>
      <c r="CY100" s="143">
        <v>0</v>
      </c>
      <c r="CZ100" s="143">
        <v>0</v>
      </c>
      <c r="DA100" s="143">
        <v>0</v>
      </c>
      <c r="DB100" s="143">
        <v>0</v>
      </c>
      <c r="DC100" s="143">
        <v>0</v>
      </c>
      <c r="DD100" s="143">
        <v>0</v>
      </c>
      <c r="DE100" s="143">
        <v>0</v>
      </c>
      <c r="DF100" s="143">
        <v>0</v>
      </c>
      <c r="DG100" s="143">
        <v>0</v>
      </c>
      <c r="DH100" s="143">
        <v>0</v>
      </c>
      <c r="DI100" s="143">
        <v>0</v>
      </c>
      <c r="DJ100" s="143">
        <v>0</v>
      </c>
      <c r="DK100" s="143">
        <v>0</v>
      </c>
      <c r="DL100" s="143">
        <v>0</v>
      </c>
      <c r="DM100" s="143">
        <v>0</v>
      </c>
      <c r="DN100" s="143">
        <v>0</v>
      </c>
      <c r="DO100" s="143">
        <v>0</v>
      </c>
      <c r="DP100" s="143">
        <v>0</v>
      </c>
      <c r="DQ100" s="143">
        <v>0</v>
      </c>
      <c r="DR100" s="143">
        <v>0</v>
      </c>
      <c r="DS100" s="143">
        <v>0</v>
      </c>
      <c r="DT100" s="143">
        <v>0</v>
      </c>
      <c r="DU100" s="143">
        <v>0</v>
      </c>
      <c r="DV100" s="143">
        <v>0</v>
      </c>
      <c r="DW100" s="143">
        <v>0</v>
      </c>
      <c r="DX100" s="143">
        <v>0</v>
      </c>
      <c r="DY100" s="143">
        <v>0</v>
      </c>
      <c r="DZ100" s="143">
        <v>0</v>
      </c>
      <c r="EA100" s="143">
        <v>0</v>
      </c>
      <c r="EB100" s="143">
        <v>0</v>
      </c>
      <c r="EC100" s="143">
        <v>0</v>
      </c>
      <c r="ED100" s="143">
        <v>0</v>
      </c>
      <c r="EE100" s="143">
        <v>0</v>
      </c>
      <c r="EF100" s="143">
        <v>0</v>
      </c>
      <c r="EG100" s="143">
        <v>0</v>
      </c>
      <c r="EH100" s="143">
        <v>0</v>
      </c>
      <c r="EI100" s="143">
        <v>0</v>
      </c>
      <c r="EJ100" s="143">
        <v>0</v>
      </c>
      <c r="EK100" s="143">
        <v>0</v>
      </c>
      <c r="EL100" s="143">
        <v>0</v>
      </c>
      <c r="EM100" s="143">
        <v>0</v>
      </c>
      <c r="EN100" s="143">
        <v>0</v>
      </c>
      <c r="EO100" s="143">
        <v>0</v>
      </c>
      <c r="EP100" s="143">
        <v>0</v>
      </c>
      <c r="EQ100" s="143">
        <v>0</v>
      </c>
      <c r="ER100" s="143">
        <v>0</v>
      </c>
      <c r="ES100" s="143">
        <v>0</v>
      </c>
      <c r="ET100" s="143">
        <v>0</v>
      </c>
      <c r="EU100" s="143">
        <v>0</v>
      </c>
      <c r="EV100" s="143">
        <v>0</v>
      </c>
      <c r="EW100" s="143">
        <v>0</v>
      </c>
      <c r="EX100" s="143">
        <v>0</v>
      </c>
      <c r="EY100" s="143">
        <v>0</v>
      </c>
      <c r="EZ100" s="143">
        <v>0</v>
      </c>
      <c r="FA100" s="143">
        <v>0</v>
      </c>
      <c r="FB100" s="143">
        <v>0</v>
      </c>
      <c r="FC100" s="143">
        <v>0</v>
      </c>
      <c r="FD100" s="143">
        <v>0</v>
      </c>
      <c r="FE100" s="143">
        <v>0</v>
      </c>
      <c r="FF100" s="143">
        <v>0</v>
      </c>
      <c r="FG100" s="143">
        <v>0</v>
      </c>
      <c r="FH100" s="143">
        <v>0</v>
      </c>
      <c r="FI100" s="143">
        <v>0</v>
      </c>
      <c r="FJ100" s="143">
        <v>0</v>
      </c>
      <c r="FK100" s="143">
        <v>0</v>
      </c>
      <c r="FL100" s="143">
        <v>0</v>
      </c>
      <c r="FM100" s="144">
        <v>126</v>
      </c>
    </row>
    <row r="101" spans="1:169" ht="60" x14ac:dyDescent="0.25">
      <c r="A101" s="142" t="s">
        <v>420</v>
      </c>
      <c r="B101" s="143">
        <v>0</v>
      </c>
      <c r="C101" s="143">
        <v>0</v>
      </c>
      <c r="D101" s="143">
        <v>0</v>
      </c>
      <c r="E101" s="143">
        <v>0</v>
      </c>
      <c r="F101" s="143">
        <v>0</v>
      </c>
      <c r="G101" s="143">
        <v>0</v>
      </c>
      <c r="H101" s="143">
        <v>0</v>
      </c>
      <c r="I101" s="143">
        <v>0</v>
      </c>
      <c r="J101" s="143">
        <v>0</v>
      </c>
      <c r="K101" s="143">
        <v>0</v>
      </c>
      <c r="L101" s="143">
        <v>0</v>
      </c>
      <c r="M101" s="143">
        <v>0</v>
      </c>
      <c r="N101" s="143">
        <v>0</v>
      </c>
      <c r="O101" s="143">
        <v>0</v>
      </c>
      <c r="P101" s="143">
        <v>0</v>
      </c>
      <c r="Q101" s="143">
        <v>0</v>
      </c>
      <c r="R101" s="143">
        <v>0</v>
      </c>
      <c r="S101" s="143">
        <v>0</v>
      </c>
      <c r="T101" s="143">
        <v>0</v>
      </c>
      <c r="U101" s="143">
        <v>0</v>
      </c>
      <c r="V101" s="143">
        <v>0</v>
      </c>
      <c r="W101" s="143">
        <v>0</v>
      </c>
      <c r="X101" s="143">
        <v>0</v>
      </c>
      <c r="Y101" s="143">
        <v>0</v>
      </c>
      <c r="Z101" s="143">
        <v>0</v>
      </c>
      <c r="AA101" s="143">
        <v>0</v>
      </c>
      <c r="AB101" s="143">
        <v>0</v>
      </c>
      <c r="AC101" s="143">
        <v>0</v>
      </c>
      <c r="AD101" s="143">
        <v>0</v>
      </c>
      <c r="AE101" s="143">
        <v>0</v>
      </c>
      <c r="AF101" s="143">
        <v>0</v>
      </c>
      <c r="AG101" s="143">
        <v>0</v>
      </c>
      <c r="AH101" s="143">
        <v>0</v>
      </c>
      <c r="AI101" s="143">
        <v>0</v>
      </c>
      <c r="AJ101" s="143">
        <v>0</v>
      </c>
      <c r="AK101" s="143">
        <v>0</v>
      </c>
      <c r="AL101" s="143">
        <v>0</v>
      </c>
      <c r="AM101" s="143">
        <v>0</v>
      </c>
      <c r="AN101" s="143">
        <v>0</v>
      </c>
      <c r="AO101" s="143">
        <v>0</v>
      </c>
      <c r="AP101" s="143">
        <v>14</v>
      </c>
      <c r="AQ101" s="143">
        <v>0</v>
      </c>
      <c r="AR101" s="143">
        <v>0</v>
      </c>
      <c r="AS101" s="143">
        <v>0</v>
      </c>
      <c r="AT101" s="143">
        <v>0</v>
      </c>
      <c r="AU101" s="143">
        <v>0</v>
      </c>
      <c r="AV101" s="143">
        <v>0</v>
      </c>
      <c r="AW101" s="143">
        <v>0</v>
      </c>
      <c r="AX101" s="143">
        <v>0</v>
      </c>
      <c r="AY101" s="143">
        <v>0</v>
      </c>
      <c r="AZ101" s="143">
        <v>0</v>
      </c>
      <c r="BA101" s="143">
        <v>0</v>
      </c>
      <c r="BB101" s="143">
        <v>0</v>
      </c>
      <c r="BC101" s="143">
        <v>0</v>
      </c>
      <c r="BD101" s="143">
        <v>0</v>
      </c>
      <c r="BE101" s="143">
        <v>0</v>
      </c>
      <c r="BF101" s="143">
        <v>0</v>
      </c>
      <c r="BG101" s="143">
        <v>0</v>
      </c>
      <c r="BH101" s="143">
        <v>0</v>
      </c>
      <c r="BI101" s="143">
        <v>0</v>
      </c>
      <c r="BJ101" s="143">
        <v>0</v>
      </c>
      <c r="BK101" s="143">
        <v>0</v>
      </c>
      <c r="BL101" s="143">
        <v>0</v>
      </c>
      <c r="BM101" s="143">
        <v>0</v>
      </c>
      <c r="BN101" s="143">
        <v>0</v>
      </c>
      <c r="BO101" s="143">
        <v>0</v>
      </c>
      <c r="BP101" s="143">
        <v>0</v>
      </c>
      <c r="BQ101" s="143">
        <v>0</v>
      </c>
      <c r="BR101" s="143">
        <v>0</v>
      </c>
      <c r="BS101" s="143">
        <v>0</v>
      </c>
      <c r="BT101" s="143">
        <v>0</v>
      </c>
      <c r="BU101" s="143">
        <v>0</v>
      </c>
      <c r="BV101" s="143">
        <v>0</v>
      </c>
      <c r="BW101" s="143">
        <v>0</v>
      </c>
      <c r="BX101" s="143">
        <v>0</v>
      </c>
      <c r="BY101" s="143">
        <v>0</v>
      </c>
      <c r="BZ101" s="143">
        <v>0</v>
      </c>
      <c r="CA101" s="143">
        <v>0</v>
      </c>
      <c r="CB101" s="143">
        <v>0</v>
      </c>
      <c r="CC101" s="143">
        <v>0</v>
      </c>
      <c r="CD101" s="143">
        <v>0</v>
      </c>
      <c r="CE101" s="143">
        <v>0</v>
      </c>
      <c r="CF101" s="143">
        <v>0</v>
      </c>
      <c r="CG101" s="143">
        <v>0</v>
      </c>
      <c r="CH101" s="143">
        <v>0</v>
      </c>
      <c r="CI101" s="143">
        <v>0</v>
      </c>
      <c r="CJ101" s="143">
        <v>0</v>
      </c>
      <c r="CK101" s="143">
        <v>0</v>
      </c>
      <c r="CL101" s="143">
        <v>0</v>
      </c>
      <c r="CM101" s="143">
        <v>0</v>
      </c>
      <c r="CN101" s="143">
        <v>0</v>
      </c>
      <c r="CO101" s="143">
        <v>0</v>
      </c>
      <c r="CP101" s="143">
        <v>0</v>
      </c>
      <c r="CQ101" s="143">
        <v>0</v>
      </c>
      <c r="CR101" s="143">
        <v>0</v>
      </c>
      <c r="CS101" s="143">
        <v>0</v>
      </c>
      <c r="CT101" s="143">
        <v>0</v>
      </c>
      <c r="CU101" s="143">
        <v>0</v>
      </c>
      <c r="CV101" s="143">
        <v>0</v>
      </c>
      <c r="CW101" s="143">
        <v>0</v>
      </c>
      <c r="CX101" s="143">
        <v>0</v>
      </c>
      <c r="CY101" s="143">
        <v>0</v>
      </c>
      <c r="CZ101" s="143">
        <v>0</v>
      </c>
      <c r="DA101" s="143">
        <v>0</v>
      </c>
      <c r="DB101" s="143">
        <v>0</v>
      </c>
      <c r="DC101" s="143">
        <v>0</v>
      </c>
      <c r="DD101" s="143">
        <v>0</v>
      </c>
      <c r="DE101" s="143">
        <v>0</v>
      </c>
      <c r="DF101" s="143">
        <v>0</v>
      </c>
      <c r="DG101" s="143">
        <v>0</v>
      </c>
      <c r="DH101" s="143">
        <v>0</v>
      </c>
      <c r="DI101" s="143">
        <v>0</v>
      </c>
      <c r="DJ101" s="143">
        <v>0</v>
      </c>
      <c r="DK101" s="143">
        <v>0</v>
      </c>
      <c r="DL101" s="143">
        <v>0</v>
      </c>
      <c r="DM101" s="143">
        <v>0</v>
      </c>
      <c r="DN101" s="143">
        <v>0</v>
      </c>
      <c r="DO101" s="143">
        <v>0</v>
      </c>
      <c r="DP101" s="143">
        <v>0</v>
      </c>
      <c r="DQ101" s="143">
        <v>0</v>
      </c>
      <c r="DR101" s="143">
        <v>0</v>
      </c>
      <c r="DS101" s="143">
        <v>0</v>
      </c>
      <c r="DT101" s="143">
        <v>0</v>
      </c>
      <c r="DU101" s="143">
        <v>0</v>
      </c>
      <c r="DV101" s="143">
        <v>0</v>
      </c>
      <c r="DW101" s="143">
        <v>0</v>
      </c>
      <c r="DX101" s="143">
        <v>0</v>
      </c>
      <c r="DY101" s="143">
        <v>0</v>
      </c>
      <c r="DZ101" s="143">
        <v>0</v>
      </c>
      <c r="EA101" s="143">
        <v>0</v>
      </c>
      <c r="EB101" s="143">
        <v>0</v>
      </c>
      <c r="EC101" s="143">
        <v>0</v>
      </c>
      <c r="ED101" s="143">
        <v>0</v>
      </c>
      <c r="EE101" s="143">
        <v>0</v>
      </c>
      <c r="EF101" s="143">
        <v>0</v>
      </c>
      <c r="EG101" s="143">
        <v>0</v>
      </c>
      <c r="EH101" s="143">
        <v>0</v>
      </c>
      <c r="EI101" s="143">
        <v>0</v>
      </c>
      <c r="EJ101" s="143">
        <v>0</v>
      </c>
      <c r="EK101" s="143">
        <v>0</v>
      </c>
      <c r="EL101" s="143">
        <v>0</v>
      </c>
      <c r="EM101" s="143">
        <v>0</v>
      </c>
      <c r="EN101" s="143">
        <v>0</v>
      </c>
      <c r="EO101" s="143">
        <v>0</v>
      </c>
      <c r="EP101" s="143">
        <v>0</v>
      </c>
      <c r="EQ101" s="143">
        <v>0</v>
      </c>
      <c r="ER101" s="143">
        <v>0</v>
      </c>
      <c r="ES101" s="143">
        <v>0</v>
      </c>
      <c r="ET101" s="143">
        <v>0</v>
      </c>
      <c r="EU101" s="143">
        <v>0</v>
      </c>
      <c r="EV101" s="143">
        <v>0</v>
      </c>
      <c r="EW101" s="143">
        <v>0</v>
      </c>
      <c r="EX101" s="143">
        <v>0</v>
      </c>
      <c r="EY101" s="143">
        <v>0</v>
      </c>
      <c r="EZ101" s="143">
        <v>0</v>
      </c>
      <c r="FA101" s="143">
        <v>0</v>
      </c>
      <c r="FB101" s="143">
        <v>0</v>
      </c>
      <c r="FC101" s="143">
        <v>0</v>
      </c>
      <c r="FD101" s="143">
        <v>0</v>
      </c>
      <c r="FE101" s="143">
        <v>0</v>
      </c>
      <c r="FF101" s="143">
        <v>0</v>
      </c>
      <c r="FG101" s="143">
        <v>0</v>
      </c>
      <c r="FH101" s="143">
        <v>0</v>
      </c>
      <c r="FI101" s="143">
        <v>0</v>
      </c>
      <c r="FJ101" s="143">
        <v>0</v>
      </c>
      <c r="FK101" s="143">
        <v>0</v>
      </c>
      <c r="FL101" s="143">
        <v>0</v>
      </c>
      <c r="FM101" s="144">
        <v>14</v>
      </c>
    </row>
    <row r="102" spans="1:169" ht="60" x14ac:dyDescent="0.25">
      <c r="A102" s="142" t="s">
        <v>421</v>
      </c>
      <c r="B102" s="143">
        <v>0</v>
      </c>
      <c r="C102" s="143">
        <v>0</v>
      </c>
      <c r="D102" s="143">
        <v>0</v>
      </c>
      <c r="E102" s="143">
        <v>0</v>
      </c>
      <c r="F102" s="143">
        <v>0</v>
      </c>
      <c r="G102" s="143">
        <v>0</v>
      </c>
      <c r="H102" s="143">
        <v>0</v>
      </c>
      <c r="I102" s="143">
        <v>0</v>
      </c>
      <c r="J102" s="143">
        <v>0</v>
      </c>
      <c r="K102" s="143">
        <v>0</v>
      </c>
      <c r="L102" s="143">
        <v>0</v>
      </c>
      <c r="M102" s="143">
        <v>0</v>
      </c>
      <c r="N102" s="143">
        <v>0</v>
      </c>
      <c r="O102" s="143">
        <v>0</v>
      </c>
      <c r="P102" s="143">
        <v>0</v>
      </c>
      <c r="Q102" s="143">
        <v>0</v>
      </c>
      <c r="R102" s="143">
        <v>0</v>
      </c>
      <c r="S102" s="143">
        <v>0</v>
      </c>
      <c r="T102" s="143">
        <v>0</v>
      </c>
      <c r="U102" s="143">
        <v>0</v>
      </c>
      <c r="V102" s="143">
        <v>0</v>
      </c>
      <c r="W102" s="143">
        <v>0</v>
      </c>
      <c r="X102" s="143">
        <v>0</v>
      </c>
      <c r="Y102" s="143">
        <v>0</v>
      </c>
      <c r="Z102" s="143">
        <v>0</v>
      </c>
      <c r="AA102" s="143">
        <v>0</v>
      </c>
      <c r="AB102" s="143">
        <v>0</v>
      </c>
      <c r="AC102" s="143">
        <v>0</v>
      </c>
      <c r="AD102" s="143">
        <v>0</v>
      </c>
      <c r="AE102" s="143">
        <v>0</v>
      </c>
      <c r="AF102" s="143">
        <v>0</v>
      </c>
      <c r="AG102" s="143">
        <v>0</v>
      </c>
      <c r="AH102" s="143">
        <v>0</v>
      </c>
      <c r="AI102" s="143">
        <v>0</v>
      </c>
      <c r="AJ102" s="143">
        <v>0</v>
      </c>
      <c r="AK102" s="143">
        <v>0</v>
      </c>
      <c r="AL102" s="143">
        <v>0</v>
      </c>
      <c r="AM102" s="143">
        <v>0</v>
      </c>
      <c r="AN102" s="143">
        <v>0</v>
      </c>
      <c r="AO102" s="143">
        <v>0</v>
      </c>
      <c r="AP102" s="143">
        <v>0</v>
      </c>
      <c r="AQ102" s="143">
        <v>0</v>
      </c>
      <c r="AR102" s="143">
        <v>0</v>
      </c>
      <c r="AS102" s="143">
        <v>0</v>
      </c>
      <c r="AT102" s="143">
        <v>0</v>
      </c>
      <c r="AU102" s="143">
        <v>0</v>
      </c>
      <c r="AV102" s="143">
        <v>0</v>
      </c>
      <c r="AW102" s="143">
        <v>0</v>
      </c>
      <c r="AX102" s="143">
        <v>0</v>
      </c>
      <c r="AY102" s="143">
        <v>0</v>
      </c>
      <c r="AZ102" s="143">
        <v>0</v>
      </c>
      <c r="BA102" s="143">
        <v>0</v>
      </c>
      <c r="BB102" s="143">
        <v>0</v>
      </c>
      <c r="BC102" s="143">
        <v>0</v>
      </c>
      <c r="BD102" s="143">
        <v>0</v>
      </c>
      <c r="BE102" s="143">
        <v>0</v>
      </c>
      <c r="BF102" s="143">
        <v>0</v>
      </c>
      <c r="BG102" s="143">
        <v>0</v>
      </c>
      <c r="BH102" s="143">
        <v>0</v>
      </c>
      <c r="BI102" s="143">
        <v>0</v>
      </c>
      <c r="BJ102" s="143">
        <v>0</v>
      </c>
      <c r="BK102" s="143">
        <v>0</v>
      </c>
      <c r="BL102" s="143">
        <v>0</v>
      </c>
      <c r="BM102" s="143">
        <v>0</v>
      </c>
      <c r="BN102" s="143">
        <v>0</v>
      </c>
      <c r="BO102" s="143">
        <v>0</v>
      </c>
      <c r="BP102" s="143">
        <v>0</v>
      </c>
      <c r="BQ102" s="143">
        <v>0</v>
      </c>
      <c r="BR102" s="143">
        <v>0</v>
      </c>
      <c r="BS102" s="143">
        <v>0</v>
      </c>
      <c r="BT102" s="143">
        <v>0</v>
      </c>
      <c r="BU102" s="143">
        <v>0</v>
      </c>
      <c r="BV102" s="143">
        <v>0</v>
      </c>
      <c r="BW102" s="143">
        <v>0</v>
      </c>
      <c r="BX102" s="143">
        <v>0</v>
      </c>
      <c r="BY102" s="143">
        <v>0</v>
      </c>
      <c r="BZ102" s="143">
        <v>0</v>
      </c>
      <c r="CA102" s="143">
        <v>0</v>
      </c>
      <c r="CB102" s="143">
        <v>0</v>
      </c>
      <c r="CC102" s="143">
        <v>0</v>
      </c>
      <c r="CD102" s="143">
        <v>0</v>
      </c>
      <c r="CE102" s="143">
        <v>0</v>
      </c>
      <c r="CF102" s="143">
        <v>0</v>
      </c>
      <c r="CG102" s="143">
        <v>0</v>
      </c>
      <c r="CH102" s="143">
        <v>0</v>
      </c>
      <c r="CI102" s="143">
        <v>0</v>
      </c>
      <c r="CJ102" s="143">
        <v>0</v>
      </c>
      <c r="CK102" s="143">
        <v>0</v>
      </c>
      <c r="CL102" s="143">
        <v>0</v>
      </c>
      <c r="CM102" s="143">
        <v>0</v>
      </c>
      <c r="CN102" s="143">
        <v>0</v>
      </c>
      <c r="CO102" s="143">
        <v>0</v>
      </c>
      <c r="CP102" s="143">
        <v>0</v>
      </c>
      <c r="CQ102" s="143">
        <v>0</v>
      </c>
      <c r="CR102" s="143">
        <v>0</v>
      </c>
      <c r="CS102" s="143">
        <v>0</v>
      </c>
      <c r="CT102" s="143">
        <v>0</v>
      </c>
      <c r="CU102" s="143">
        <v>0</v>
      </c>
      <c r="CV102" s="143">
        <v>0</v>
      </c>
      <c r="CW102" s="143">
        <v>0</v>
      </c>
      <c r="CX102" s="143">
        <v>0</v>
      </c>
      <c r="CY102" s="143">
        <v>0</v>
      </c>
      <c r="CZ102" s="143">
        <v>0</v>
      </c>
      <c r="DA102" s="143">
        <v>102</v>
      </c>
      <c r="DB102" s="143">
        <v>0</v>
      </c>
      <c r="DC102" s="143">
        <v>0</v>
      </c>
      <c r="DD102" s="143">
        <v>0</v>
      </c>
      <c r="DE102" s="143">
        <v>0</v>
      </c>
      <c r="DF102" s="143">
        <v>0</v>
      </c>
      <c r="DG102" s="143">
        <v>0</v>
      </c>
      <c r="DH102" s="143">
        <v>0</v>
      </c>
      <c r="DI102" s="143">
        <v>0</v>
      </c>
      <c r="DJ102" s="143">
        <v>0</v>
      </c>
      <c r="DK102" s="143">
        <v>0</v>
      </c>
      <c r="DL102" s="143">
        <v>0</v>
      </c>
      <c r="DM102" s="143">
        <v>0</v>
      </c>
      <c r="DN102" s="143">
        <v>0</v>
      </c>
      <c r="DO102" s="143">
        <v>0</v>
      </c>
      <c r="DP102" s="143">
        <v>0</v>
      </c>
      <c r="DQ102" s="143">
        <v>0</v>
      </c>
      <c r="DR102" s="143">
        <v>0</v>
      </c>
      <c r="DS102" s="143">
        <v>0</v>
      </c>
      <c r="DT102" s="143">
        <v>0</v>
      </c>
      <c r="DU102" s="143">
        <v>0</v>
      </c>
      <c r="DV102" s="143">
        <v>0</v>
      </c>
      <c r="DW102" s="143">
        <v>0</v>
      </c>
      <c r="DX102" s="143">
        <v>0</v>
      </c>
      <c r="DY102" s="143">
        <v>0</v>
      </c>
      <c r="DZ102" s="143">
        <v>0</v>
      </c>
      <c r="EA102" s="143">
        <v>0</v>
      </c>
      <c r="EB102" s="143">
        <v>0</v>
      </c>
      <c r="EC102" s="143">
        <v>0</v>
      </c>
      <c r="ED102" s="143">
        <v>0</v>
      </c>
      <c r="EE102" s="143">
        <v>0</v>
      </c>
      <c r="EF102" s="143">
        <v>0</v>
      </c>
      <c r="EG102" s="143">
        <v>0</v>
      </c>
      <c r="EH102" s="143">
        <v>0</v>
      </c>
      <c r="EI102" s="143">
        <v>0</v>
      </c>
      <c r="EJ102" s="143">
        <v>0</v>
      </c>
      <c r="EK102" s="143">
        <v>0</v>
      </c>
      <c r="EL102" s="143">
        <v>0</v>
      </c>
      <c r="EM102" s="143">
        <v>0</v>
      </c>
      <c r="EN102" s="143">
        <v>0</v>
      </c>
      <c r="EO102" s="143">
        <v>0</v>
      </c>
      <c r="EP102" s="143">
        <v>0</v>
      </c>
      <c r="EQ102" s="143">
        <v>0</v>
      </c>
      <c r="ER102" s="143">
        <v>0</v>
      </c>
      <c r="ES102" s="143">
        <v>0</v>
      </c>
      <c r="ET102" s="143">
        <v>0</v>
      </c>
      <c r="EU102" s="143">
        <v>0</v>
      </c>
      <c r="EV102" s="143">
        <v>0</v>
      </c>
      <c r="EW102" s="143">
        <v>0</v>
      </c>
      <c r="EX102" s="143">
        <v>0</v>
      </c>
      <c r="EY102" s="143">
        <v>0</v>
      </c>
      <c r="EZ102" s="143">
        <v>0</v>
      </c>
      <c r="FA102" s="143">
        <v>0</v>
      </c>
      <c r="FB102" s="143">
        <v>0</v>
      </c>
      <c r="FC102" s="143">
        <v>0</v>
      </c>
      <c r="FD102" s="143">
        <v>0</v>
      </c>
      <c r="FE102" s="143">
        <v>0</v>
      </c>
      <c r="FF102" s="143">
        <v>0</v>
      </c>
      <c r="FG102" s="143">
        <v>0</v>
      </c>
      <c r="FH102" s="143">
        <v>0</v>
      </c>
      <c r="FI102" s="143">
        <v>0</v>
      </c>
      <c r="FJ102" s="143">
        <v>0</v>
      </c>
      <c r="FK102" s="143">
        <v>0</v>
      </c>
      <c r="FL102" s="143">
        <v>0</v>
      </c>
      <c r="FM102" s="144">
        <v>102</v>
      </c>
    </row>
    <row r="103" spans="1:169" ht="72" x14ac:dyDescent="0.25">
      <c r="A103" s="142" t="s">
        <v>422</v>
      </c>
      <c r="B103" s="143">
        <v>0</v>
      </c>
      <c r="C103" s="143">
        <v>0</v>
      </c>
      <c r="D103" s="143">
        <v>0</v>
      </c>
      <c r="E103" s="143">
        <v>0</v>
      </c>
      <c r="F103" s="143">
        <v>0</v>
      </c>
      <c r="G103" s="143">
        <v>0</v>
      </c>
      <c r="H103" s="143">
        <v>0</v>
      </c>
      <c r="I103" s="143">
        <v>0</v>
      </c>
      <c r="J103" s="143">
        <v>0</v>
      </c>
      <c r="K103" s="143">
        <v>0</v>
      </c>
      <c r="L103" s="143">
        <v>0</v>
      </c>
      <c r="M103" s="143">
        <v>0</v>
      </c>
      <c r="N103" s="143">
        <v>0</v>
      </c>
      <c r="O103" s="143">
        <v>0</v>
      </c>
      <c r="P103" s="143">
        <v>0</v>
      </c>
      <c r="Q103" s="143">
        <v>0</v>
      </c>
      <c r="R103" s="143">
        <v>0</v>
      </c>
      <c r="S103" s="143">
        <v>0</v>
      </c>
      <c r="T103" s="143">
        <v>0</v>
      </c>
      <c r="U103" s="143">
        <v>0</v>
      </c>
      <c r="V103" s="143">
        <v>0</v>
      </c>
      <c r="W103" s="143">
        <v>0</v>
      </c>
      <c r="X103" s="143">
        <v>0</v>
      </c>
      <c r="Y103" s="143">
        <v>0</v>
      </c>
      <c r="Z103" s="143">
        <v>0</v>
      </c>
      <c r="AA103" s="143">
        <v>0</v>
      </c>
      <c r="AB103" s="143">
        <v>0</v>
      </c>
      <c r="AC103" s="143">
        <v>0</v>
      </c>
      <c r="AD103" s="143">
        <v>0</v>
      </c>
      <c r="AE103" s="143">
        <v>0</v>
      </c>
      <c r="AF103" s="143">
        <v>0</v>
      </c>
      <c r="AG103" s="143">
        <v>0</v>
      </c>
      <c r="AH103" s="143">
        <v>0</v>
      </c>
      <c r="AI103" s="143">
        <v>0</v>
      </c>
      <c r="AJ103" s="143">
        <v>0</v>
      </c>
      <c r="AK103" s="143">
        <v>0</v>
      </c>
      <c r="AL103" s="143">
        <v>0</v>
      </c>
      <c r="AM103" s="143">
        <v>0</v>
      </c>
      <c r="AN103" s="143">
        <v>0</v>
      </c>
      <c r="AO103" s="143">
        <v>0</v>
      </c>
      <c r="AP103" s="143">
        <v>0</v>
      </c>
      <c r="AQ103" s="143">
        <v>0</v>
      </c>
      <c r="AR103" s="143">
        <v>0</v>
      </c>
      <c r="AS103" s="143">
        <v>0</v>
      </c>
      <c r="AT103" s="143">
        <v>0</v>
      </c>
      <c r="AU103" s="143">
        <v>0</v>
      </c>
      <c r="AV103" s="143">
        <v>0</v>
      </c>
      <c r="AW103" s="143">
        <v>0</v>
      </c>
      <c r="AX103" s="143">
        <v>0</v>
      </c>
      <c r="AY103" s="143">
        <v>0</v>
      </c>
      <c r="AZ103" s="143">
        <v>0</v>
      </c>
      <c r="BA103" s="143">
        <v>0</v>
      </c>
      <c r="BB103" s="143">
        <v>0</v>
      </c>
      <c r="BC103" s="143">
        <v>0</v>
      </c>
      <c r="BD103" s="143">
        <v>0</v>
      </c>
      <c r="BE103" s="143">
        <v>0</v>
      </c>
      <c r="BF103" s="143">
        <v>0</v>
      </c>
      <c r="BG103" s="143">
        <v>0</v>
      </c>
      <c r="BH103" s="143">
        <v>0</v>
      </c>
      <c r="BI103" s="143">
        <v>0</v>
      </c>
      <c r="BJ103" s="143">
        <v>0</v>
      </c>
      <c r="BK103" s="143">
        <v>0</v>
      </c>
      <c r="BL103" s="143">
        <v>0</v>
      </c>
      <c r="BM103" s="143">
        <v>0</v>
      </c>
      <c r="BN103" s="143">
        <v>0</v>
      </c>
      <c r="BO103" s="143">
        <v>0</v>
      </c>
      <c r="BP103" s="143">
        <v>0</v>
      </c>
      <c r="BQ103" s="143">
        <v>0</v>
      </c>
      <c r="BR103" s="143">
        <v>0</v>
      </c>
      <c r="BS103" s="143">
        <v>0</v>
      </c>
      <c r="BT103" s="143">
        <v>0</v>
      </c>
      <c r="BU103" s="143">
        <v>0</v>
      </c>
      <c r="BV103" s="143">
        <v>0</v>
      </c>
      <c r="BW103" s="143">
        <v>0</v>
      </c>
      <c r="BX103" s="143">
        <v>0</v>
      </c>
      <c r="BY103" s="143">
        <v>0</v>
      </c>
      <c r="BZ103" s="143">
        <v>0</v>
      </c>
      <c r="CA103" s="143">
        <v>0</v>
      </c>
      <c r="CB103" s="143">
        <v>0</v>
      </c>
      <c r="CC103" s="143">
        <v>0</v>
      </c>
      <c r="CD103" s="143">
        <v>0</v>
      </c>
      <c r="CE103" s="143">
        <v>0</v>
      </c>
      <c r="CF103" s="143">
        <v>0</v>
      </c>
      <c r="CG103" s="143">
        <v>0</v>
      </c>
      <c r="CH103" s="143">
        <v>0</v>
      </c>
      <c r="CI103" s="143">
        <v>0</v>
      </c>
      <c r="CJ103" s="143">
        <v>0</v>
      </c>
      <c r="CK103" s="143">
        <v>0</v>
      </c>
      <c r="CL103" s="143">
        <v>0</v>
      </c>
      <c r="CM103" s="143">
        <v>0</v>
      </c>
      <c r="CN103" s="143">
        <v>0</v>
      </c>
      <c r="CO103" s="143">
        <v>0</v>
      </c>
      <c r="CP103" s="143">
        <v>0</v>
      </c>
      <c r="CQ103" s="143">
        <v>0</v>
      </c>
      <c r="CR103" s="143">
        <v>0</v>
      </c>
      <c r="CS103" s="143">
        <v>0</v>
      </c>
      <c r="CT103" s="143">
        <v>0</v>
      </c>
      <c r="CU103" s="143">
        <v>0</v>
      </c>
      <c r="CV103" s="143">
        <v>0</v>
      </c>
      <c r="CW103" s="143">
        <v>0</v>
      </c>
      <c r="CX103" s="143">
        <v>0</v>
      </c>
      <c r="CY103" s="143">
        <v>0</v>
      </c>
      <c r="CZ103" s="143">
        <v>0</v>
      </c>
      <c r="DA103" s="143">
        <v>0</v>
      </c>
      <c r="DB103" s="143">
        <v>101</v>
      </c>
      <c r="DC103" s="143">
        <v>0</v>
      </c>
      <c r="DD103" s="143">
        <v>0</v>
      </c>
      <c r="DE103" s="143">
        <v>0</v>
      </c>
      <c r="DF103" s="143">
        <v>0</v>
      </c>
      <c r="DG103" s="143">
        <v>0</v>
      </c>
      <c r="DH103" s="143">
        <v>0</v>
      </c>
      <c r="DI103" s="143">
        <v>0</v>
      </c>
      <c r="DJ103" s="143">
        <v>0</v>
      </c>
      <c r="DK103" s="143">
        <v>0</v>
      </c>
      <c r="DL103" s="143">
        <v>0</v>
      </c>
      <c r="DM103" s="143">
        <v>0</v>
      </c>
      <c r="DN103" s="143">
        <v>0</v>
      </c>
      <c r="DO103" s="143">
        <v>0</v>
      </c>
      <c r="DP103" s="143">
        <v>0</v>
      </c>
      <c r="DQ103" s="143">
        <v>0</v>
      </c>
      <c r="DR103" s="143">
        <v>0</v>
      </c>
      <c r="DS103" s="143">
        <v>0</v>
      </c>
      <c r="DT103" s="143">
        <v>0</v>
      </c>
      <c r="DU103" s="143">
        <v>0</v>
      </c>
      <c r="DV103" s="143">
        <v>0</v>
      </c>
      <c r="DW103" s="143">
        <v>0</v>
      </c>
      <c r="DX103" s="143">
        <v>0</v>
      </c>
      <c r="DY103" s="143">
        <v>0</v>
      </c>
      <c r="DZ103" s="143">
        <v>0</v>
      </c>
      <c r="EA103" s="143">
        <v>0</v>
      </c>
      <c r="EB103" s="143">
        <v>0</v>
      </c>
      <c r="EC103" s="143">
        <v>0</v>
      </c>
      <c r="ED103" s="143">
        <v>0</v>
      </c>
      <c r="EE103" s="143">
        <v>0</v>
      </c>
      <c r="EF103" s="143">
        <v>0</v>
      </c>
      <c r="EG103" s="143">
        <v>0</v>
      </c>
      <c r="EH103" s="143">
        <v>0</v>
      </c>
      <c r="EI103" s="143">
        <v>0</v>
      </c>
      <c r="EJ103" s="143">
        <v>0</v>
      </c>
      <c r="EK103" s="143">
        <v>0</v>
      </c>
      <c r="EL103" s="143">
        <v>0</v>
      </c>
      <c r="EM103" s="143">
        <v>0</v>
      </c>
      <c r="EN103" s="143">
        <v>0</v>
      </c>
      <c r="EO103" s="143">
        <v>0</v>
      </c>
      <c r="EP103" s="143">
        <v>0</v>
      </c>
      <c r="EQ103" s="143">
        <v>0</v>
      </c>
      <c r="ER103" s="143">
        <v>0</v>
      </c>
      <c r="ES103" s="143">
        <v>0</v>
      </c>
      <c r="ET103" s="143">
        <v>0</v>
      </c>
      <c r="EU103" s="143">
        <v>0</v>
      </c>
      <c r="EV103" s="143">
        <v>0</v>
      </c>
      <c r="EW103" s="143">
        <v>0</v>
      </c>
      <c r="EX103" s="143">
        <v>0</v>
      </c>
      <c r="EY103" s="143">
        <v>0</v>
      </c>
      <c r="EZ103" s="143">
        <v>0</v>
      </c>
      <c r="FA103" s="143">
        <v>0</v>
      </c>
      <c r="FB103" s="143">
        <v>0</v>
      </c>
      <c r="FC103" s="143">
        <v>0</v>
      </c>
      <c r="FD103" s="143">
        <v>0</v>
      </c>
      <c r="FE103" s="143">
        <v>0</v>
      </c>
      <c r="FF103" s="143">
        <v>0</v>
      </c>
      <c r="FG103" s="143">
        <v>0</v>
      </c>
      <c r="FH103" s="143">
        <v>0</v>
      </c>
      <c r="FI103" s="143">
        <v>0</v>
      </c>
      <c r="FJ103" s="143">
        <v>0</v>
      </c>
      <c r="FK103" s="143">
        <v>0</v>
      </c>
      <c r="FL103" s="143">
        <v>0</v>
      </c>
      <c r="FM103" s="144">
        <v>101</v>
      </c>
    </row>
    <row r="104" spans="1:169" ht="96" x14ac:dyDescent="0.25">
      <c r="A104" s="142" t="s">
        <v>423</v>
      </c>
      <c r="B104" s="143">
        <v>0</v>
      </c>
      <c r="C104" s="143">
        <v>0</v>
      </c>
      <c r="D104" s="143">
        <v>0</v>
      </c>
      <c r="E104" s="143">
        <v>0</v>
      </c>
      <c r="F104" s="143">
        <v>0</v>
      </c>
      <c r="G104" s="143">
        <v>0</v>
      </c>
      <c r="H104" s="143">
        <v>0</v>
      </c>
      <c r="I104" s="143">
        <v>0</v>
      </c>
      <c r="J104" s="143">
        <v>0</v>
      </c>
      <c r="K104" s="143">
        <v>0</v>
      </c>
      <c r="L104" s="143">
        <v>0</v>
      </c>
      <c r="M104" s="143">
        <v>0</v>
      </c>
      <c r="N104" s="143">
        <v>0</v>
      </c>
      <c r="O104" s="143">
        <v>0</v>
      </c>
      <c r="P104" s="143">
        <v>0</v>
      </c>
      <c r="Q104" s="143">
        <v>0</v>
      </c>
      <c r="R104" s="143">
        <v>0</v>
      </c>
      <c r="S104" s="143">
        <v>0</v>
      </c>
      <c r="T104" s="143">
        <v>0</v>
      </c>
      <c r="U104" s="143">
        <v>0</v>
      </c>
      <c r="V104" s="143">
        <v>0</v>
      </c>
      <c r="W104" s="143">
        <v>0</v>
      </c>
      <c r="X104" s="143">
        <v>0</v>
      </c>
      <c r="Y104" s="143">
        <v>0</v>
      </c>
      <c r="Z104" s="143">
        <v>0</v>
      </c>
      <c r="AA104" s="143">
        <v>0</v>
      </c>
      <c r="AB104" s="143">
        <v>0</v>
      </c>
      <c r="AC104" s="143">
        <v>0</v>
      </c>
      <c r="AD104" s="143">
        <v>0</v>
      </c>
      <c r="AE104" s="143">
        <v>0</v>
      </c>
      <c r="AF104" s="143">
        <v>0</v>
      </c>
      <c r="AG104" s="143">
        <v>0</v>
      </c>
      <c r="AH104" s="143">
        <v>0</v>
      </c>
      <c r="AI104" s="143">
        <v>0</v>
      </c>
      <c r="AJ104" s="143">
        <v>0</v>
      </c>
      <c r="AK104" s="143">
        <v>0</v>
      </c>
      <c r="AL104" s="143">
        <v>0</v>
      </c>
      <c r="AM104" s="143">
        <v>0</v>
      </c>
      <c r="AN104" s="143">
        <v>0</v>
      </c>
      <c r="AO104" s="143">
        <v>0</v>
      </c>
      <c r="AP104" s="143">
        <v>0</v>
      </c>
      <c r="AQ104" s="143">
        <v>0</v>
      </c>
      <c r="AR104" s="143">
        <v>0</v>
      </c>
      <c r="AS104" s="143">
        <v>0</v>
      </c>
      <c r="AT104" s="143">
        <v>0</v>
      </c>
      <c r="AU104" s="143">
        <v>0</v>
      </c>
      <c r="AV104" s="143">
        <v>0</v>
      </c>
      <c r="AW104" s="143">
        <v>0</v>
      </c>
      <c r="AX104" s="143">
        <v>0</v>
      </c>
      <c r="AY104" s="143">
        <v>0</v>
      </c>
      <c r="AZ104" s="143">
        <v>0</v>
      </c>
      <c r="BA104" s="143">
        <v>0</v>
      </c>
      <c r="BB104" s="143">
        <v>0</v>
      </c>
      <c r="BC104" s="143">
        <v>0</v>
      </c>
      <c r="BD104" s="143">
        <v>0</v>
      </c>
      <c r="BE104" s="143">
        <v>0</v>
      </c>
      <c r="BF104" s="143">
        <v>0</v>
      </c>
      <c r="BG104" s="143">
        <v>0</v>
      </c>
      <c r="BH104" s="143">
        <v>0</v>
      </c>
      <c r="BI104" s="143">
        <v>0</v>
      </c>
      <c r="BJ104" s="143">
        <v>0</v>
      </c>
      <c r="BK104" s="143">
        <v>0</v>
      </c>
      <c r="BL104" s="143">
        <v>0</v>
      </c>
      <c r="BM104" s="143">
        <v>0</v>
      </c>
      <c r="BN104" s="143">
        <v>0</v>
      </c>
      <c r="BO104" s="143">
        <v>0</v>
      </c>
      <c r="BP104" s="143">
        <v>0</v>
      </c>
      <c r="BQ104" s="143">
        <v>0</v>
      </c>
      <c r="BR104" s="143">
        <v>0</v>
      </c>
      <c r="BS104" s="143">
        <v>0</v>
      </c>
      <c r="BT104" s="143">
        <v>0</v>
      </c>
      <c r="BU104" s="143">
        <v>0</v>
      </c>
      <c r="BV104" s="143">
        <v>0</v>
      </c>
      <c r="BW104" s="143">
        <v>0</v>
      </c>
      <c r="BX104" s="143">
        <v>0</v>
      </c>
      <c r="BY104" s="143">
        <v>0</v>
      </c>
      <c r="BZ104" s="143">
        <v>0</v>
      </c>
      <c r="CA104" s="143">
        <v>0</v>
      </c>
      <c r="CB104" s="143">
        <v>0</v>
      </c>
      <c r="CC104" s="143">
        <v>0</v>
      </c>
      <c r="CD104" s="143">
        <v>0</v>
      </c>
      <c r="CE104" s="143">
        <v>0</v>
      </c>
      <c r="CF104" s="143">
        <v>0</v>
      </c>
      <c r="CG104" s="143">
        <v>0</v>
      </c>
      <c r="CH104" s="143">
        <v>0</v>
      </c>
      <c r="CI104" s="143">
        <v>0</v>
      </c>
      <c r="CJ104" s="143">
        <v>0</v>
      </c>
      <c r="CK104" s="143">
        <v>0</v>
      </c>
      <c r="CL104" s="143">
        <v>0</v>
      </c>
      <c r="CM104" s="143">
        <v>0</v>
      </c>
      <c r="CN104" s="143">
        <v>0</v>
      </c>
      <c r="CO104" s="143">
        <v>0</v>
      </c>
      <c r="CP104" s="143">
        <v>0</v>
      </c>
      <c r="CQ104" s="143">
        <v>0</v>
      </c>
      <c r="CR104" s="143">
        <v>0</v>
      </c>
      <c r="CS104" s="143">
        <v>0</v>
      </c>
      <c r="CT104" s="143">
        <v>0</v>
      </c>
      <c r="CU104" s="143">
        <v>0</v>
      </c>
      <c r="CV104" s="143">
        <v>0</v>
      </c>
      <c r="CW104" s="143">
        <v>0</v>
      </c>
      <c r="CX104" s="143">
        <v>0</v>
      </c>
      <c r="CY104" s="143">
        <v>0</v>
      </c>
      <c r="CZ104" s="143">
        <v>0</v>
      </c>
      <c r="DA104" s="143">
        <v>0</v>
      </c>
      <c r="DB104" s="143">
        <v>0</v>
      </c>
      <c r="DC104" s="143">
        <v>43</v>
      </c>
      <c r="DD104" s="143">
        <v>0</v>
      </c>
      <c r="DE104" s="143">
        <v>0</v>
      </c>
      <c r="DF104" s="143">
        <v>0</v>
      </c>
      <c r="DG104" s="143">
        <v>0</v>
      </c>
      <c r="DH104" s="143">
        <v>0</v>
      </c>
      <c r="DI104" s="143">
        <v>0</v>
      </c>
      <c r="DJ104" s="143">
        <v>0</v>
      </c>
      <c r="DK104" s="143">
        <v>0</v>
      </c>
      <c r="DL104" s="143">
        <v>0</v>
      </c>
      <c r="DM104" s="143">
        <v>0</v>
      </c>
      <c r="DN104" s="143">
        <v>0</v>
      </c>
      <c r="DO104" s="143">
        <v>0</v>
      </c>
      <c r="DP104" s="143">
        <v>0</v>
      </c>
      <c r="DQ104" s="143">
        <v>0</v>
      </c>
      <c r="DR104" s="143">
        <v>0</v>
      </c>
      <c r="DS104" s="143">
        <v>0</v>
      </c>
      <c r="DT104" s="143">
        <v>0</v>
      </c>
      <c r="DU104" s="143">
        <v>0</v>
      </c>
      <c r="DV104" s="143">
        <v>0</v>
      </c>
      <c r="DW104" s="143">
        <v>0</v>
      </c>
      <c r="DX104" s="143">
        <v>0</v>
      </c>
      <c r="DY104" s="143">
        <v>0</v>
      </c>
      <c r="DZ104" s="143">
        <v>0</v>
      </c>
      <c r="EA104" s="143">
        <v>0</v>
      </c>
      <c r="EB104" s="143">
        <v>0</v>
      </c>
      <c r="EC104" s="143">
        <v>0</v>
      </c>
      <c r="ED104" s="143">
        <v>0</v>
      </c>
      <c r="EE104" s="143">
        <v>0</v>
      </c>
      <c r="EF104" s="143">
        <v>0</v>
      </c>
      <c r="EG104" s="143">
        <v>0</v>
      </c>
      <c r="EH104" s="143">
        <v>0</v>
      </c>
      <c r="EI104" s="143">
        <v>0</v>
      </c>
      <c r="EJ104" s="143">
        <v>0</v>
      </c>
      <c r="EK104" s="143">
        <v>0</v>
      </c>
      <c r="EL104" s="143">
        <v>0</v>
      </c>
      <c r="EM104" s="143">
        <v>0</v>
      </c>
      <c r="EN104" s="143">
        <v>0</v>
      </c>
      <c r="EO104" s="143">
        <v>0</v>
      </c>
      <c r="EP104" s="143">
        <v>0</v>
      </c>
      <c r="EQ104" s="143">
        <v>0</v>
      </c>
      <c r="ER104" s="143">
        <v>0</v>
      </c>
      <c r="ES104" s="143">
        <v>0</v>
      </c>
      <c r="ET104" s="143">
        <v>0</v>
      </c>
      <c r="EU104" s="143">
        <v>0</v>
      </c>
      <c r="EV104" s="143">
        <v>0</v>
      </c>
      <c r="EW104" s="143">
        <v>0</v>
      </c>
      <c r="EX104" s="143">
        <v>0</v>
      </c>
      <c r="EY104" s="143">
        <v>0</v>
      </c>
      <c r="EZ104" s="143">
        <v>0</v>
      </c>
      <c r="FA104" s="143">
        <v>0</v>
      </c>
      <c r="FB104" s="143">
        <v>0</v>
      </c>
      <c r="FC104" s="143">
        <v>0</v>
      </c>
      <c r="FD104" s="143">
        <v>0</v>
      </c>
      <c r="FE104" s="143">
        <v>0</v>
      </c>
      <c r="FF104" s="143">
        <v>0</v>
      </c>
      <c r="FG104" s="143">
        <v>0</v>
      </c>
      <c r="FH104" s="143">
        <v>0</v>
      </c>
      <c r="FI104" s="143">
        <v>0</v>
      </c>
      <c r="FJ104" s="143">
        <v>0</v>
      </c>
      <c r="FK104" s="143">
        <v>0</v>
      </c>
      <c r="FL104" s="143">
        <v>0</v>
      </c>
      <c r="FM104" s="144">
        <v>43</v>
      </c>
    </row>
    <row r="105" spans="1:169" ht="60" x14ac:dyDescent="0.25">
      <c r="A105" s="142" t="s">
        <v>424</v>
      </c>
      <c r="B105" s="143">
        <v>0</v>
      </c>
      <c r="C105" s="143">
        <v>0</v>
      </c>
      <c r="D105" s="143">
        <v>0</v>
      </c>
      <c r="E105" s="143">
        <v>0</v>
      </c>
      <c r="F105" s="143">
        <v>0</v>
      </c>
      <c r="G105" s="143">
        <v>0</v>
      </c>
      <c r="H105" s="143">
        <v>0</v>
      </c>
      <c r="I105" s="143">
        <v>0</v>
      </c>
      <c r="J105" s="143">
        <v>0</v>
      </c>
      <c r="K105" s="143">
        <v>0</v>
      </c>
      <c r="L105" s="143">
        <v>0</v>
      </c>
      <c r="M105" s="143">
        <v>0</v>
      </c>
      <c r="N105" s="143">
        <v>0</v>
      </c>
      <c r="O105" s="143">
        <v>0</v>
      </c>
      <c r="P105" s="143">
        <v>0</v>
      </c>
      <c r="Q105" s="143">
        <v>0</v>
      </c>
      <c r="R105" s="143">
        <v>0</v>
      </c>
      <c r="S105" s="143">
        <v>0</v>
      </c>
      <c r="T105" s="143">
        <v>0</v>
      </c>
      <c r="U105" s="143">
        <v>0</v>
      </c>
      <c r="V105" s="143">
        <v>0</v>
      </c>
      <c r="W105" s="143">
        <v>0</v>
      </c>
      <c r="X105" s="143">
        <v>0</v>
      </c>
      <c r="Y105" s="143">
        <v>0</v>
      </c>
      <c r="Z105" s="143">
        <v>0</v>
      </c>
      <c r="AA105" s="143">
        <v>0</v>
      </c>
      <c r="AB105" s="143">
        <v>0</v>
      </c>
      <c r="AC105" s="143">
        <v>0</v>
      </c>
      <c r="AD105" s="143">
        <v>0</v>
      </c>
      <c r="AE105" s="143">
        <v>0</v>
      </c>
      <c r="AF105" s="143">
        <v>0</v>
      </c>
      <c r="AG105" s="143">
        <v>0</v>
      </c>
      <c r="AH105" s="143">
        <v>0</v>
      </c>
      <c r="AI105" s="143">
        <v>0</v>
      </c>
      <c r="AJ105" s="143">
        <v>0</v>
      </c>
      <c r="AK105" s="143">
        <v>0</v>
      </c>
      <c r="AL105" s="143">
        <v>0</v>
      </c>
      <c r="AM105" s="143">
        <v>0</v>
      </c>
      <c r="AN105" s="143">
        <v>0</v>
      </c>
      <c r="AO105" s="143">
        <v>0</v>
      </c>
      <c r="AP105" s="143">
        <v>0</v>
      </c>
      <c r="AQ105" s="143">
        <v>0</v>
      </c>
      <c r="AR105" s="143">
        <v>0</v>
      </c>
      <c r="AS105" s="143">
        <v>0</v>
      </c>
      <c r="AT105" s="143">
        <v>0</v>
      </c>
      <c r="AU105" s="143">
        <v>0</v>
      </c>
      <c r="AV105" s="143">
        <v>0</v>
      </c>
      <c r="AW105" s="143">
        <v>0</v>
      </c>
      <c r="AX105" s="143">
        <v>0</v>
      </c>
      <c r="AY105" s="143">
        <v>0</v>
      </c>
      <c r="AZ105" s="143">
        <v>0</v>
      </c>
      <c r="BA105" s="143">
        <v>0</v>
      </c>
      <c r="BB105" s="143">
        <v>0</v>
      </c>
      <c r="BC105" s="143">
        <v>0</v>
      </c>
      <c r="BD105" s="143">
        <v>0</v>
      </c>
      <c r="BE105" s="143">
        <v>0</v>
      </c>
      <c r="BF105" s="143">
        <v>0</v>
      </c>
      <c r="BG105" s="143">
        <v>0</v>
      </c>
      <c r="BH105" s="143">
        <v>0</v>
      </c>
      <c r="BI105" s="143">
        <v>0</v>
      </c>
      <c r="BJ105" s="143">
        <v>0</v>
      </c>
      <c r="BK105" s="143">
        <v>0</v>
      </c>
      <c r="BL105" s="143">
        <v>0</v>
      </c>
      <c r="BM105" s="143">
        <v>0</v>
      </c>
      <c r="BN105" s="143">
        <v>0</v>
      </c>
      <c r="BO105" s="143">
        <v>0</v>
      </c>
      <c r="BP105" s="143">
        <v>0</v>
      </c>
      <c r="BQ105" s="143">
        <v>0</v>
      </c>
      <c r="BR105" s="143">
        <v>0</v>
      </c>
      <c r="BS105" s="143">
        <v>0</v>
      </c>
      <c r="BT105" s="143">
        <v>0</v>
      </c>
      <c r="BU105" s="143">
        <v>0</v>
      </c>
      <c r="BV105" s="143">
        <v>0</v>
      </c>
      <c r="BW105" s="143">
        <v>0</v>
      </c>
      <c r="BX105" s="143">
        <v>0</v>
      </c>
      <c r="BY105" s="143">
        <v>0</v>
      </c>
      <c r="BZ105" s="143">
        <v>0</v>
      </c>
      <c r="CA105" s="143">
        <v>0</v>
      </c>
      <c r="CB105" s="143">
        <v>0</v>
      </c>
      <c r="CC105" s="143">
        <v>0</v>
      </c>
      <c r="CD105" s="143">
        <v>0</v>
      </c>
      <c r="CE105" s="143">
        <v>0</v>
      </c>
      <c r="CF105" s="143">
        <v>0</v>
      </c>
      <c r="CG105" s="143">
        <v>0</v>
      </c>
      <c r="CH105" s="143">
        <v>0</v>
      </c>
      <c r="CI105" s="143">
        <v>0</v>
      </c>
      <c r="CJ105" s="143">
        <v>0</v>
      </c>
      <c r="CK105" s="143">
        <v>0</v>
      </c>
      <c r="CL105" s="143">
        <v>0</v>
      </c>
      <c r="CM105" s="143">
        <v>0</v>
      </c>
      <c r="CN105" s="143">
        <v>0</v>
      </c>
      <c r="CO105" s="143">
        <v>0</v>
      </c>
      <c r="CP105" s="143">
        <v>0</v>
      </c>
      <c r="CQ105" s="143">
        <v>0</v>
      </c>
      <c r="CR105" s="143">
        <v>0</v>
      </c>
      <c r="CS105" s="143">
        <v>0</v>
      </c>
      <c r="CT105" s="143">
        <v>0</v>
      </c>
      <c r="CU105" s="143">
        <v>0</v>
      </c>
      <c r="CV105" s="143">
        <v>0</v>
      </c>
      <c r="CW105" s="143">
        <v>0</v>
      </c>
      <c r="CX105" s="143">
        <v>0</v>
      </c>
      <c r="CY105" s="143">
        <v>0</v>
      </c>
      <c r="CZ105" s="143">
        <v>0</v>
      </c>
      <c r="DA105" s="143">
        <v>0</v>
      </c>
      <c r="DB105" s="143">
        <v>0</v>
      </c>
      <c r="DC105" s="143">
        <v>0</v>
      </c>
      <c r="DD105" s="143">
        <v>32</v>
      </c>
      <c r="DE105" s="143">
        <v>0</v>
      </c>
      <c r="DF105" s="143">
        <v>0</v>
      </c>
      <c r="DG105" s="143">
        <v>0</v>
      </c>
      <c r="DH105" s="143">
        <v>0</v>
      </c>
      <c r="DI105" s="143">
        <v>0</v>
      </c>
      <c r="DJ105" s="143">
        <v>0</v>
      </c>
      <c r="DK105" s="143">
        <v>0</v>
      </c>
      <c r="DL105" s="143">
        <v>0</v>
      </c>
      <c r="DM105" s="143">
        <v>0</v>
      </c>
      <c r="DN105" s="143">
        <v>0</v>
      </c>
      <c r="DO105" s="143">
        <v>0</v>
      </c>
      <c r="DP105" s="143">
        <v>0</v>
      </c>
      <c r="DQ105" s="143">
        <v>0</v>
      </c>
      <c r="DR105" s="143">
        <v>0</v>
      </c>
      <c r="DS105" s="143">
        <v>0</v>
      </c>
      <c r="DT105" s="143">
        <v>0</v>
      </c>
      <c r="DU105" s="143">
        <v>0</v>
      </c>
      <c r="DV105" s="143">
        <v>0</v>
      </c>
      <c r="DW105" s="143">
        <v>0</v>
      </c>
      <c r="DX105" s="143">
        <v>0</v>
      </c>
      <c r="DY105" s="143">
        <v>0</v>
      </c>
      <c r="DZ105" s="143">
        <v>0</v>
      </c>
      <c r="EA105" s="143">
        <v>0</v>
      </c>
      <c r="EB105" s="143">
        <v>0</v>
      </c>
      <c r="EC105" s="143">
        <v>0</v>
      </c>
      <c r="ED105" s="143">
        <v>0</v>
      </c>
      <c r="EE105" s="143">
        <v>0</v>
      </c>
      <c r="EF105" s="143">
        <v>0</v>
      </c>
      <c r="EG105" s="143">
        <v>0</v>
      </c>
      <c r="EH105" s="143">
        <v>0</v>
      </c>
      <c r="EI105" s="143">
        <v>0</v>
      </c>
      <c r="EJ105" s="143">
        <v>0</v>
      </c>
      <c r="EK105" s="143">
        <v>0</v>
      </c>
      <c r="EL105" s="143">
        <v>0</v>
      </c>
      <c r="EM105" s="143">
        <v>0</v>
      </c>
      <c r="EN105" s="143">
        <v>0</v>
      </c>
      <c r="EO105" s="143">
        <v>0</v>
      </c>
      <c r="EP105" s="143">
        <v>0</v>
      </c>
      <c r="EQ105" s="143">
        <v>0</v>
      </c>
      <c r="ER105" s="143">
        <v>0</v>
      </c>
      <c r="ES105" s="143">
        <v>0</v>
      </c>
      <c r="ET105" s="143">
        <v>0</v>
      </c>
      <c r="EU105" s="143">
        <v>0</v>
      </c>
      <c r="EV105" s="143">
        <v>0</v>
      </c>
      <c r="EW105" s="143">
        <v>0</v>
      </c>
      <c r="EX105" s="143">
        <v>0</v>
      </c>
      <c r="EY105" s="143">
        <v>0</v>
      </c>
      <c r="EZ105" s="143">
        <v>0</v>
      </c>
      <c r="FA105" s="143">
        <v>0</v>
      </c>
      <c r="FB105" s="143">
        <v>0</v>
      </c>
      <c r="FC105" s="143">
        <v>0</v>
      </c>
      <c r="FD105" s="143">
        <v>0</v>
      </c>
      <c r="FE105" s="143">
        <v>0</v>
      </c>
      <c r="FF105" s="143">
        <v>0</v>
      </c>
      <c r="FG105" s="143">
        <v>0</v>
      </c>
      <c r="FH105" s="143">
        <v>0</v>
      </c>
      <c r="FI105" s="143">
        <v>0</v>
      </c>
      <c r="FJ105" s="143">
        <v>0</v>
      </c>
      <c r="FK105" s="143">
        <v>0</v>
      </c>
      <c r="FL105" s="143">
        <v>0</v>
      </c>
      <c r="FM105" s="144">
        <v>32</v>
      </c>
    </row>
    <row r="106" spans="1:169" ht="96" x14ac:dyDescent="0.25">
      <c r="A106" s="142" t="s">
        <v>425</v>
      </c>
      <c r="B106" s="143">
        <v>0</v>
      </c>
      <c r="C106" s="143">
        <v>0</v>
      </c>
      <c r="D106" s="143">
        <v>0</v>
      </c>
      <c r="E106" s="143">
        <v>0</v>
      </c>
      <c r="F106" s="143">
        <v>0</v>
      </c>
      <c r="G106" s="143">
        <v>0</v>
      </c>
      <c r="H106" s="143">
        <v>0</v>
      </c>
      <c r="I106" s="143">
        <v>0</v>
      </c>
      <c r="J106" s="143">
        <v>0</v>
      </c>
      <c r="K106" s="143">
        <v>0</v>
      </c>
      <c r="L106" s="143">
        <v>0</v>
      </c>
      <c r="M106" s="143">
        <v>0</v>
      </c>
      <c r="N106" s="143">
        <v>0</v>
      </c>
      <c r="O106" s="143">
        <v>0</v>
      </c>
      <c r="P106" s="143">
        <v>0</v>
      </c>
      <c r="Q106" s="143">
        <v>0</v>
      </c>
      <c r="R106" s="143">
        <v>0</v>
      </c>
      <c r="S106" s="143">
        <v>0</v>
      </c>
      <c r="T106" s="143">
        <v>0</v>
      </c>
      <c r="U106" s="143">
        <v>0</v>
      </c>
      <c r="V106" s="143">
        <v>0</v>
      </c>
      <c r="W106" s="143">
        <v>0</v>
      </c>
      <c r="X106" s="143">
        <v>0</v>
      </c>
      <c r="Y106" s="143">
        <v>0</v>
      </c>
      <c r="Z106" s="143">
        <v>0</v>
      </c>
      <c r="AA106" s="143">
        <v>0</v>
      </c>
      <c r="AB106" s="143">
        <v>0</v>
      </c>
      <c r="AC106" s="143">
        <v>0</v>
      </c>
      <c r="AD106" s="143">
        <v>0</v>
      </c>
      <c r="AE106" s="143">
        <v>0</v>
      </c>
      <c r="AF106" s="143">
        <v>0</v>
      </c>
      <c r="AG106" s="143">
        <v>0</v>
      </c>
      <c r="AH106" s="143">
        <v>0</v>
      </c>
      <c r="AI106" s="143">
        <v>0</v>
      </c>
      <c r="AJ106" s="143">
        <v>0</v>
      </c>
      <c r="AK106" s="143">
        <v>0</v>
      </c>
      <c r="AL106" s="143">
        <v>0</v>
      </c>
      <c r="AM106" s="143">
        <v>0</v>
      </c>
      <c r="AN106" s="143">
        <v>0</v>
      </c>
      <c r="AO106" s="143">
        <v>0</v>
      </c>
      <c r="AP106" s="143">
        <v>0</v>
      </c>
      <c r="AQ106" s="143">
        <v>0</v>
      </c>
      <c r="AR106" s="143">
        <v>0</v>
      </c>
      <c r="AS106" s="143">
        <v>0</v>
      </c>
      <c r="AT106" s="143">
        <v>0</v>
      </c>
      <c r="AU106" s="143">
        <v>0</v>
      </c>
      <c r="AV106" s="143">
        <v>0</v>
      </c>
      <c r="AW106" s="143">
        <v>0</v>
      </c>
      <c r="AX106" s="143">
        <v>0</v>
      </c>
      <c r="AY106" s="143">
        <v>0</v>
      </c>
      <c r="AZ106" s="143">
        <v>0</v>
      </c>
      <c r="BA106" s="143">
        <v>0</v>
      </c>
      <c r="BB106" s="143">
        <v>0</v>
      </c>
      <c r="BC106" s="143">
        <v>0</v>
      </c>
      <c r="BD106" s="143">
        <v>0</v>
      </c>
      <c r="BE106" s="143">
        <v>0</v>
      </c>
      <c r="BF106" s="143">
        <v>0</v>
      </c>
      <c r="BG106" s="143">
        <v>0</v>
      </c>
      <c r="BH106" s="143">
        <v>0</v>
      </c>
      <c r="BI106" s="143">
        <v>0</v>
      </c>
      <c r="BJ106" s="143">
        <v>0</v>
      </c>
      <c r="BK106" s="143">
        <v>0</v>
      </c>
      <c r="BL106" s="143">
        <v>0</v>
      </c>
      <c r="BM106" s="143">
        <v>0</v>
      </c>
      <c r="BN106" s="143">
        <v>0</v>
      </c>
      <c r="BO106" s="143">
        <v>0</v>
      </c>
      <c r="BP106" s="143">
        <v>0</v>
      </c>
      <c r="BQ106" s="143">
        <v>0</v>
      </c>
      <c r="BR106" s="143">
        <v>0</v>
      </c>
      <c r="BS106" s="143">
        <v>0</v>
      </c>
      <c r="BT106" s="143">
        <v>0</v>
      </c>
      <c r="BU106" s="143">
        <v>0</v>
      </c>
      <c r="BV106" s="143">
        <v>0</v>
      </c>
      <c r="BW106" s="143">
        <v>0</v>
      </c>
      <c r="BX106" s="143">
        <v>0</v>
      </c>
      <c r="BY106" s="143">
        <v>0</v>
      </c>
      <c r="BZ106" s="143">
        <v>0</v>
      </c>
      <c r="CA106" s="143">
        <v>0</v>
      </c>
      <c r="CB106" s="143">
        <v>0</v>
      </c>
      <c r="CC106" s="143">
        <v>0</v>
      </c>
      <c r="CD106" s="143">
        <v>0</v>
      </c>
      <c r="CE106" s="143">
        <v>0</v>
      </c>
      <c r="CF106" s="143">
        <v>0</v>
      </c>
      <c r="CG106" s="143">
        <v>0</v>
      </c>
      <c r="CH106" s="143">
        <v>0</v>
      </c>
      <c r="CI106" s="143">
        <v>0</v>
      </c>
      <c r="CJ106" s="143">
        <v>0</v>
      </c>
      <c r="CK106" s="143">
        <v>0</v>
      </c>
      <c r="CL106" s="143">
        <v>0</v>
      </c>
      <c r="CM106" s="143">
        <v>0</v>
      </c>
      <c r="CN106" s="143">
        <v>0</v>
      </c>
      <c r="CO106" s="143">
        <v>0</v>
      </c>
      <c r="CP106" s="143">
        <v>0</v>
      </c>
      <c r="CQ106" s="143">
        <v>0</v>
      </c>
      <c r="CR106" s="143">
        <v>0</v>
      </c>
      <c r="CS106" s="143">
        <v>0</v>
      </c>
      <c r="CT106" s="143">
        <v>0</v>
      </c>
      <c r="CU106" s="143">
        <v>0</v>
      </c>
      <c r="CV106" s="143">
        <v>0</v>
      </c>
      <c r="CW106" s="143">
        <v>0</v>
      </c>
      <c r="CX106" s="143">
        <v>0</v>
      </c>
      <c r="CY106" s="143">
        <v>0</v>
      </c>
      <c r="CZ106" s="143">
        <v>0</v>
      </c>
      <c r="DA106" s="143">
        <v>0</v>
      </c>
      <c r="DB106" s="143">
        <v>0</v>
      </c>
      <c r="DC106" s="143">
        <v>0</v>
      </c>
      <c r="DD106" s="143">
        <v>0</v>
      </c>
      <c r="DE106" s="143">
        <v>114</v>
      </c>
      <c r="DF106" s="143">
        <v>0</v>
      </c>
      <c r="DG106" s="143">
        <v>0</v>
      </c>
      <c r="DH106" s="143">
        <v>0</v>
      </c>
      <c r="DI106" s="143">
        <v>0</v>
      </c>
      <c r="DJ106" s="143">
        <v>0</v>
      </c>
      <c r="DK106" s="143">
        <v>0</v>
      </c>
      <c r="DL106" s="143">
        <v>0</v>
      </c>
      <c r="DM106" s="143">
        <v>0</v>
      </c>
      <c r="DN106" s="143">
        <v>0</v>
      </c>
      <c r="DO106" s="143">
        <v>0</v>
      </c>
      <c r="DP106" s="143">
        <v>0</v>
      </c>
      <c r="DQ106" s="143">
        <v>0</v>
      </c>
      <c r="DR106" s="143">
        <v>0</v>
      </c>
      <c r="DS106" s="143">
        <v>0</v>
      </c>
      <c r="DT106" s="143">
        <v>0</v>
      </c>
      <c r="DU106" s="143">
        <v>0</v>
      </c>
      <c r="DV106" s="143">
        <v>0</v>
      </c>
      <c r="DW106" s="143">
        <v>0</v>
      </c>
      <c r="DX106" s="143">
        <v>0</v>
      </c>
      <c r="DY106" s="143">
        <v>0</v>
      </c>
      <c r="DZ106" s="143">
        <v>0</v>
      </c>
      <c r="EA106" s="143">
        <v>0</v>
      </c>
      <c r="EB106" s="143">
        <v>0</v>
      </c>
      <c r="EC106" s="143">
        <v>0</v>
      </c>
      <c r="ED106" s="143">
        <v>0</v>
      </c>
      <c r="EE106" s="143">
        <v>0</v>
      </c>
      <c r="EF106" s="143">
        <v>0</v>
      </c>
      <c r="EG106" s="143">
        <v>0</v>
      </c>
      <c r="EH106" s="143">
        <v>0</v>
      </c>
      <c r="EI106" s="143">
        <v>0</v>
      </c>
      <c r="EJ106" s="143">
        <v>0</v>
      </c>
      <c r="EK106" s="143">
        <v>0</v>
      </c>
      <c r="EL106" s="143">
        <v>0</v>
      </c>
      <c r="EM106" s="143">
        <v>0</v>
      </c>
      <c r="EN106" s="143">
        <v>0</v>
      </c>
      <c r="EO106" s="143">
        <v>0</v>
      </c>
      <c r="EP106" s="143">
        <v>0</v>
      </c>
      <c r="EQ106" s="143">
        <v>0</v>
      </c>
      <c r="ER106" s="143">
        <v>0</v>
      </c>
      <c r="ES106" s="143">
        <v>0</v>
      </c>
      <c r="ET106" s="143">
        <v>0</v>
      </c>
      <c r="EU106" s="143">
        <v>0</v>
      </c>
      <c r="EV106" s="143">
        <v>0</v>
      </c>
      <c r="EW106" s="143">
        <v>0</v>
      </c>
      <c r="EX106" s="143">
        <v>0</v>
      </c>
      <c r="EY106" s="143">
        <v>0</v>
      </c>
      <c r="EZ106" s="143">
        <v>0</v>
      </c>
      <c r="FA106" s="143">
        <v>0</v>
      </c>
      <c r="FB106" s="143">
        <v>0</v>
      </c>
      <c r="FC106" s="143">
        <v>0</v>
      </c>
      <c r="FD106" s="143">
        <v>0</v>
      </c>
      <c r="FE106" s="143">
        <v>0</v>
      </c>
      <c r="FF106" s="143">
        <v>0</v>
      </c>
      <c r="FG106" s="143">
        <v>0</v>
      </c>
      <c r="FH106" s="143">
        <v>0</v>
      </c>
      <c r="FI106" s="143">
        <v>0</v>
      </c>
      <c r="FJ106" s="143">
        <v>0</v>
      </c>
      <c r="FK106" s="143">
        <v>0</v>
      </c>
      <c r="FL106" s="143">
        <v>0</v>
      </c>
      <c r="FM106" s="144">
        <v>114</v>
      </c>
    </row>
    <row r="107" spans="1:169" ht="60" x14ac:dyDescent="0.25">
      <c r="A107" s="142" t="s">
        <v>426</v>
      </c>
      <c r="B107" s="143">
        <v>0</v>
      </c>
      <c r="C107" s="143">
        <v>0</v>
      </c>
      <c r="D107" s="143">
        <v>0</v>
      </c>
      <c r="E107" s="143">
        <v>0</v>
      </c>
      <c r="F107" s="143">
        <v>0</v>
      </c>
      <c r="G107" s="143">
        <v>0</v>
      </c>
      <c r="H107" s="143">
        <v>0</v>
      </c>
      <c r="I107" s="143">
        <v>0</v>
      </c>
      <c r="J107" s="143">
        <v>0</v>
      </c>
      <c r="K107" s="143">
        <v>0</v>
      </c>
      <c r="L107" s="143">
        <v>0</v>
      </c>
      <c r="M107" s="143">
        <v>0</v>
      </c>
      <c r="N107" s="143">
        <v>0</v>
      </c>
      <c r="O107" s="143">
        <v>0</v>
      </c>
      <c r="P107" s="143">
        <v>0</v>
      </c>
      <c r="Q107" s="143">
        <v>0</v>
      </c>
      <c r="R107" s="143">
        <v>0</v>
      </c>
      <c r="S107" s="143">
        <v>0</v>
      </c>
      <c r="T107" s="143">
        <v>0</v>
      </c>
      <c r="U107" s="143">
        <v>0</v>
      </c>
      <c r="V107" s="143">
        <v>0</v>
      </c>
      <c r="W107" s="143">
        <v>0</v>
      </c>
      <c r="X107" s="143">
        <v>0</v>
      </c>
      <c r="Y107" s="143">
        <v>0</v>
      </c>
      <c r="Z107" s="143">
        <v>0</v>
      </c>
      <c r="AA107" s="143">
        <v>0</v>
      </c>
      <c r="AB107" s="143">
        <v>0</v>
      </c>
      <c r="AC107" s="143">
        <v>0</v>
      </c>
      <c r="AD107" s="143">
        <v>0</v>
      </c>
      <c r="AE107" s="143">
        <v>0</v>
      </c>
      <c r="AF107" s="143">
        <v>0</v>
      </c>
      <c r="AG107" s="143">
        <v>0</v>
      </c>
      <c r="AH107" s="143">
        <v>0</v>
      </c>
      <c r="AI107" s="143">
        <v>0</v>
      </c>
      <c r="AJ107" s="143">
        <v>0</v>
      </c>
      <c r="AK107" s="143">
        <v>0</v>
      </c>
      <c r="AL107" s="143">
        <v>0</v>
      </c>
      <c r="AM107" s="143">
        <v>0</v>
      </c>
      <c r="AN107" s="143">
        <v>0</v>
      </c>
      <c r="AO107" s="143">
        <v>0</v>
      </c>
      <c r="AP107" s="143">
        <v>0</v>
      </c>
      <c r="AQ107" s="143">
        <v>0</v>
      </c>
      <c r="AR107" s="143">
        <v>0</v>
      </c>
      <c r="AS107" s="143">
        <v>0</v>
      </c>
      <c r="AT107" s="143">
        <v>0</v>
      </c>
      <c r="AU107" s="143">
        <v>0</v>
      </c>
      <c r="AV107" s="143">
        <v>0</v>
      </c>
      <c r="AW107" s="143">
        <v>0</v>
      </c>
      <c r="AX107" s="143">
        <v>0</v>
      </c>
      <c r="AY107" s="143">
        <v>0</v>
      </c>
      <c r="AZ107" s="143">
        <v>0</v>
      </c>
      <c r="BA107" s="143">
        <v>0</v>
      </c>
      <c r="BB107" s="143">
        <v>0</v>
      </c>
      <c r="BC107" s="143">
        <v>0</v>
      </c>
      <c r="BD107" s="143">
        <v>0</v>
      </c>
      <c r="BE107" s="143">
        <v>0</v>
      </c>
      <c r="BF107" s="143">
        <v>0</v>
      </c>
      <c r="BG107" s="143">
        <v>0</v>
      </c>
      <c r="BH107" s="143">
        <v>0</v>
      </c>
      <c r="BI107" s="143">
        <v>0</v>
      </c>
      <c r="BJ107" s="143">
        <v>0</v>
      </c>
      <c r="BK107" s="143">
        <v>0</v>
      </c>
      <c r="BL107" s="143">
        <v>0</v>
      </c>
      <c r="BM107" s="143">
        <v>0</v>
      </c>
      <c r="BN107" s="143">
        <v>0</v>
      </c>
      <c r="BO107" s="143">
        <v>0</v>
      </c>
      <c r="BP107" s="143">
        <v>0</v>
      </c>
      <c r="BQ107" s="143">
        <v>0</v>
      </c>
      <c r="BR107" s="143">
        <v>0</v>
      </c>
      <c r="BS107" s="143">
        <v>0</v>
      </c>
      <c r="BT107" s="143">
        <v>0</v>
      </c>
      <c r="BU107" s="143">
        <v>0</v>
      </c>
      <c r="BV107" s="143">
        <v>0</v>
      </c>
      <c r="BW107" s="143">
        <v>0</v>
      </c>
      <c r="BX107" s="143">
        <v>0</v>
      </c>
      <c r="BY107" s="143">
        <v>0</v>
      </c>
      <c r="BZ107" s="143">
        <v>0</v>
      </c>
      <c r="CA107" s="143">
        <v>0</v>
      </c>
      <c r="CB107" s="143">
        <v>0</v>
      </c>
      <c r="CC107" s="143">
        <v>0</v>
      </c>
      <c r="CD107" s="143">
        <v>0</v>
      </c>
      <c r="CE107" s="143">
        <v>0</v>
      </c>
      <c r="CF107" s="143">
        <v>0</v>
      </c>
      <c r="CG107" s="143">
        <v>0</v>
      </c>
      <c r="CH107" s="143">
        <v>0</v>
      </c>
      <c r="CI107" s="143">
        <v>0</v>
      </c>
      <c r="CJ107" s="143">
        <v>0</v>
      </c>
      <c r="CK107" s="143">
        <v>0</v>
      </c>
      <c r="CL107" s="143">
        <v>0</v>
      </c>
      <c r="CM107" s="143">
        <v>0</v>
      </c>
      <c r="CN107" s="143">
        <v>0</v>
      </c>
      <c r="CO107" s="143">
        <v>0</v>
      </c>
      <c r="CP107" s="143">
        <v>0</v>
      </c>
      <c r="CQ107" s="143">
        <v>0</v>
      </c>
      <c r="CR107" s="143">
        <v>0</v>
      </c>
      <c r="CS107" s="143">
        <v>0</v>
      </c>
      <c r="CT107" s="143">
        <v>0</v>
      </c>
      <c r="CU107" s="143">
        <v>0</v>
      </c>
      <c r="CV107" s="143">
        <v>0</v>
      </c>
      <c r="CW107" s="143">
        <v>0</v>
      </c>
      <c r="CX107" s="143">
        <v>0</v>
      </c>
      <c r="CY107" s="143">
        <v>0</v>
      </c>
      <c r="CZ107" s="143">
        <v>0</v>
      </c>
      <c r="DA107" s="143">
        <v>0</v>
      </c>
      <c r="DB107" s="143">
        <v>0</v>
      </c>
      <c r="DC107" s="143">
        <v>0</v>
      </c>
      <c r="DD107" s="143">
        <v>0</v>
      </c>
      <c r="DE107" s="143">
        <v>0</v>
      </c>
      <c r="DF107" s="143">
        <v>0</v>
      </c>
      <c r="DG107" s="143">
        <v>0</v>
      </c>
      <c r="DH107" s="143">
        <v>0</v>
      </c>
      <c r="DI107" s="143">
        <v>0</v>
      </c>
      <c r="DJ107" s="143">
        <v>0</v>
      </c>
      <c r="DK107" s="143">
        <v>0</v>
      </c>
      <c r="DL107" s="143">
        <v>0</v>
      </c>
      <c r="DM107" s="143">
        <v>0</v>
      </c>
      <c r="DN107" s="143">
        <v>0</v>
      </c>
      <c r="DO107" s="143">
        <v>0</v>
      </c>
      <c r="DP107" s="143">
        <v>0</v>
      </c>
      <c r="DQ107" s="143">
        <v>0</v>
      </c>
      <c r="DR107" s="143">
        <v>0</v>
      </c>
      <c r="DS107" s="143">
        <v>0</v>
      </c>
      <c r="DT107" s="143">
        <v>0</v>
      </c>
      <c r="DU107" s="143">
        <v>0</v>
      </c>
      <c r="DV107" s="143">
        <v>0</v>
      </c>
      <c r="DW107" s="143">
        <v>0</v>
      </c>
      <c r="DX107" s="143">
        <v>0</v>
      </c>
      <c r="DY107" s="143">
        <v>0</v>
      </c>
      <c r="DZ107" s="143">
        <v>0</v>
      </c>
      <c r="EA107" s="143">
        <v>0</v>
      </c>
      <c r="EB107" s="143">
        <v>0</v>
      </c>
      <c r="EC107" s="143">
        <v>0</v>
      </c>
      <c r="ED107" s="143">
        <v>0</v>
      </c>
      <c r="EE107" s="143">
        <v>0</v>
      </c>
      <c r="EF107" s="143">
        <v>0</v>
      </c>
      <c r="EG107" s="143">
        <v>0</v>
      </c>
      <c r="EH107" s="143">
        <v>0</v>
      </c>
      <c r="EI107" s="143">
        <v>0</v>
      </c>
      <c r="EJ107" s="143">
        <v>0</v>
      </c>
      <c r="EK107" s="143">
        <v>0</v>
      </c>
      <c r="EL107" s="143">
        <v>0</v>
      </c>
      <c r="EM107" s="143">
        <v>0</v>
      </c>
      <c r="EN107" s="143">
        <v>0</v>
      </c>
      <c r="EO107" s="143">
        <v>0</v>
      </c>
      <c r="EP107" s="143">
        <v>0</v>
      </c>
      <c r="EQ107" s="143">
        <v>0</v>
      </c>
      <c r="ER107" s="143">
        <v>0</v>
      </c>
      <c r="ES107" s="143">
        <v>0</v>
      </c>
      <c r="ET107" s="143">
        <v>0</v>
      </c>
      <c r="EU107" s="143">
        <v>0</v>
      </c>
      <c r="EV107" s="143">
        <v>0</v>
      </c>
      <c r="EW107" s="143">
        <v>168</v>
      </c>
      <c r="EX107" s="143">
        <v>0</v>
      </c>
      <c r="EY107" s="143">
        <v>0</v>
      </c>
      <c r="EZ107" s="143">
        <v>0</v>
      </c>
      <c r="FA107" s="143">
        <v>0</v>
      </c>
      <c r="FB107" s="143">
        <v>0</v>
      </c>
      <c r="FC107" s="143">
        <v>0</v>
      </c>
      <c r="FD107" s="143">
        <v>0</v>
      </c>
      <c r="FE107" s="143">
        <v>0</v>
      </c>
      <c r="FF107" s="143">
        <v>0</v>
      </c>
      <c r="FG107" s="143">
        <v>0</v>
      </c>
      <c r="FH107" s="143">
        <v>0</v>
      </c>
      <c r="FI107" s="143">
        <v>0</v>
      </c>
      <c r="FJ107" s="143">
        <v>0</v>
      </c>
      <c r="FK107" s="143">
        <v>0</v>
      </c>
      <c r="FL107" s="143">
        <v>0</v>
      </c>
      <c r="FM107" s="144">
        <v>168</v>
      </c>
    </row>
    <row r="108" spans="1:169" ht="60" x14ac:dyDescent="0.25">
      <c r="A108" s="142" t="s">
        <v>427</v>
      </c>
      <c r="B108" s="143">
        <v>0</v>
      </c>
      <c r="C108" s="143">
        <v>0</v>
      </c>
      <c r="D108" s="143">
        <v>0</v>
      </c>
      <c r="E108" s="143">
        <v>0</v>
      </c>
      <c r="F108" s="143">
        <v>0</v>
      </c>
      <c r="G108" s="143">
        <v>0</v>
      </c>
      <c r="H108" s="143">
        <v>0</v>
      </c>
      <c r="I108" s="143">
        <v>0</v>
      </c>
      <c r="J108" s="143">
        <v>0</v>
      </c>
      <c r="K108" s="143">
        <v>0</v>
      </c>
      <c r="L108" s="143">
        <v>0</v>
      </c>
      <c r="M108" s="143">
        <v>0</v>
      </c>
      <c r="N108" s="143">
        <v>0</v>
      </c>
      <c r="O108" s="143">
        <v>0</v>
      </c>
      <c r="P108" s="143">
        <v>0</v>
      </c>
      <c r="Q108" s="143">
        <v>0</v>
      </c>
      <c r="R108" s="143">
        <v>0</v>
      </c>
      <c r="S108" s="143">
        <v>0</v>
      </c>
      <c r="T108" s="143">
        <v>0</v>
      </c>
      <c r="U108" s="143">
        <v>0</v>
      </c>
      <c r="V108" s="143">
        <v>0</v>
      </c>
      <c r="W108" s="143">
        <v>0</v>
      </c>
      <c r="X108" s="143">
        <v>0</v>
      </c>
      <c r="Y108" s="143">
        <v>0</v>
      </c>
      <c r="Z108" s="143">
        <v>0</v>
      </c>
      <c r="AA108" s="143">
        <v>0</v>
      </c>
      <c r="AB108" s="143">
        <v>0</v>
      </c>
      <c r="AC108" s="143">
        <v>0</v>
      </c>
      <c r="AD108" s="143">
        <v>0</v>
      </c>
      <c r="AE108" s="143">
        <v>0</v>
      </c>
      <c r="AF108" s="143">
        <v>0</v>
      </c>
      <c r="AG108" s="143">
        <v>0</v>
      </c>
      <c r="AH108" s="143">
        <v>0</v>
      </c>
      <c r="AI108" s="143">
        <v>0</v>
      </c>
      <c r="AJ108" s="143">
        <v>0</v>
      </c>
      <c r="AK108" s="143">
        <v>0</v>
      </c>
      <c r="AL108" s="143">
        <v>0</v>
      </c>
      <c r="AM108" s="143">
        <v>0</v>
      </c>
      <c r="AN108" s="143">
        <v>0</v>
      </c>
      <c r="AO108" s="143">
        <v>0</v>
      </c>
      <c r="AP108" s="143">
        <v>0</v>
      </c>
      <c r="AQ108" s="143">
        <v>71</v>
      </c>
      <c r="AR108" s="143">
        <v>0</v>
      </c>
      <c r="AS108" s="143">
        <v>0</v>
      </c>
      <c r="AT108" s="143">
        <v>0</v>
      </c>
      <c r="AU108" s="143">
        <v>0</v>
      </c>
      <c r="AV108" s="143">
        <v>0</v>
      </c>
      <c r="AW108" s="143">
        <v>0</v>
      </c>
      <c r="AX108" s="143">
        <v>0</v>
      </c>
      <c r="AY108" s="143">
        <v>0</v>
      </c>
      <c r="AZ108" s="143">
        <v>0</v>
      </c>
      <c r="BA108" s="143">
        <v>0</v>
      </c>
      <c r="BB108" s="143">
        <v>0</v>
      </c>
      <c r="BC108" s="143">
        <v>0</v>
      </c>
      <c r="BD108" s="143">
        <v>0</v>
      </c>
      <c r="BE108" s="143">
        <v>0</v>
      </c>
      <c r="BF108" s="143">
        <v>0</v>
      </c>
      <c r="BG108" s="143">
        <v>0</v>
      </c>
      <c r="BH108" s="143">
        <v>0</v>
      </c>
      <c r="BI108" s="143">
        <v>0</v>
      </c>
      <c r="BJ108" s="143">
        <v>0</v>
      </c>
      <c r="BK108" s="143">
        <v>0</v>
      </c>
      <c r="BL108" s="143">
        <v>0</v>
      </c>
      <c r="BM108" s="143">
        <v>0</v>
      </c>
      <c r="BN108" s="143">
        <v>0</v>
      </c>
      <c r="BO108" s="143">
        <v>0</v>
      </c>
      <c r="BP108" s="143">
        <v>0</v>
      </c>
      <c r="BQ108" s="143">
        <v>0</v>
      </c>
      <c r="BR108" s="143">
        <v>0</v>
      </c>
      <c r="BS108" s="143">
        <v>0</v>
      </c>
      <c r="BT108" s="143">
        <v>0</v>
      </c>
      <c r="BU108" s="143">
        <v>0</v>
      </c>
      <c r="BV108" s="143">
        <v>0</v>
      </c>
      <c r="BW108" s="143">
        <v>0</v>
      </c>
      <c r="BX108" s="143">
        <v>0</v>
      </c>
      <c r="BY108" s="143">
        <v>0</v>
      </c>
      <c r="BZ108" s="143">
        <v>0</v>
      </c>
      <c r="CA108" s="143">
        <v>0</v>
      </c>
      <c r="CB108" s="143">
        <v>0</v>
      </c>
      <c r="CC108" s="143">
        <v>0</v>
      </c>
      <c r="CD108" s="143">
        <v>0</v>
      </c>
      <c r="CE108" s="143">
        <v>0</v>
      </c>
      <c r="CF108" s="143">
        <v>0</v>
      </c>
      <c r="CG108" s="143">
        <v>0</v>
      </c>
      <c r="CH108" s="143">
        <v>0</v>
      </c>
      <c r="CI108" s="143">
        <v>0</v>
      </c>
      <c r="CJ108" s="143">
        <v>0</v>
      </c>
      <c r="CK108" s="143">
        <v>0</v>
      </c>
      <c r="CL108" s="143">
        <v>0</v>
      </c>
      <c r="CM108" s="143">
        <v>0</v>
      </c>
      <c r="CN108" s="143">
        <v>0</v>
      </c>
      <c r="CO108" s="143">
        <v>0</v>
      </c>
      <c r="CP108" s="143">
        <v>0</v>
      </c>
      <c r="CQ108" s="143">
        <v>0</v>
      </c>
      <c r="CR108" s="143">
        <v>0</v>
      </c>
      <c r="CS108" s="143">
        <v>0</v>
      </c>
      <c r="CT108" s="143">
        <v>0</v>
      </c>
      <c r="CU108" s="143">
        <v>0</v>
      </c>
      <c r="CV108" s="143">
        <v>0</v>
      </c>
      <c r="CW108" s="143">
        <v>0</v>
      </c>
      <c r="CX108" s="143">
        <v>0</v>
      </c>
      <c r="CY108" s="143">
        <v>0</v>
      </c>
      <c r="CZ108" s="143">
        <v>0</v>
      </c>
      <c r="DA108" s="143">
        <v>0</v>
      </c>
      <c r="DB108" s="143">
        <v>0</v>
      </c>
      <c r="DC108" s="143">
        <v>0</v>
      </c>
      <c r="DD108" s="143">
        <v>0</v>
      </c>
      <c r="DE108" s="143">
        <v>0</v>
      </c>
      <c r="DF108" s="143">
        <v>0</v>
      </c>
      <c r="DG108" s="143">
        <v>0</v>
      </c>
      <c r="DH108" s="143">
        <v>0</v>
      </c>
      <c r="DI108" s="143">
        <v>0</v>
      </c>
      <c r="DJ108" s="143">
        <v>0</v>
      </c>
      <c r="DK108" s="143">
        <v>0</v>
      </c>
      <c r="DL108" s="143">
        <v>0</v>
      </c>
      <c r="DM108" s="143">
        <v>0</v>
      </c>
      <c r="DN108" s="143">
        <v>0</v>
      </c>
      <c r="DO108" s="143">
        <v>0</v>
      </c>
      <c r="DP108" s="143">
        <v>0</v>
      </c>
      <c r="DQ108" s="143">
        <v>0</v>
      </c>
      <c r="DR108" s="143">
        <v>0</v>
      </c>
      <c r="DS108" s="143">
        <v>0</v>
      </c>
      <c r="DT108" s="143">
        <v>0</v>
      </c>
      <c r="DU108" s="143">
        <v>0</v>
      </c>
      <c r="DV108" s="143">
        <v>0</v>
      </c>
      <c r="DW108" s="143">
        <v>0</v>
      </c>
      <c r="DX108" s="143">
        <v>0</v>
      </c>
      <c r="DY108" s="143">
        <v>0</v>
      </c>
      <c r="DZ108" s="143">
        <v>0</v>
      </c>
      <c r="EA108" s="143">
        <v>0</v>
      </c>
      <c r="EB108" s="143">
        <v>0</v>
      </c>
      <c r="EC108" s="143">
        <v>0</v>
      </c>
      <c r="ED108" s="143">
        <v>0</v>
      </c>
      <c r="EE108" s="143">
        <v>0</v>
      </c>
      <c r="EF108" s="143">
        <v>0</v>
      </c>
      <c r="EG108" s="143">
        <v>0</v>
      </c>
      <c r="EH108" s="143">
        <v>0</v>
      </c>
      <c r="EI108" s="143">
        <v>0</v>
      </c>
      <c r="EJ108" s="143">
        <v>0</v>
      </c>
      <c r="EK108" s="143">
        <v>0</v>
      </c>
      <c r="EL108" s="143">
        <v>0</v>
      </c>
      <c r="EM108" s="143">
        <v>0</v>
      </c>
      <c r="EN108" s="143">
        <v>0</v>
      </c>
      <c r="EO108" s="143">
        <v>0</v>
      </c>
      <c r="EP108" s="143">
        <v>0</v>
      </c>
      <c r="EQ108" s="143">
        <v>0</v>
      </c>
      <c r="ER108" s="143">
        <v>0</v>
      </c>
      <c r="ES108" s="143">
        <v>0</v>
      </c>
      <c r="ET108" s="143">
        <v>0</v>
      </c>
      <c r="EU108" s="143">
        <v>0</v>
      </c>
      <c r="EV108" s="143">
        <v>0</v>
      </c>
      <c r="EW108" s="143">
        <v>0</v>
      </c>
      <c r="EX108" s="143">
        <v>0</v>
      </c>
      <c r="EY108" s="143">
        <v>0</v>
      </c>
      <c r="EZ108" s="143">
        <v>0</v>
      </c>
      <c r="FA108" s="143">
        <v>0</v>
      </c>
      <c r="FB108" s="143">
        <v>0</v>
      </c>
      <c r="FC108" s="143">
        <v>0</v>
      </c>
      <c r="FD108" s="143">
        <v>0</v>
      </c>
      <c r="FE108" s="143">
        <v>0</v>
      </c>
      <c r="FF108" s="143">
        <v>0</v>
      </c>
      <c r="FG108" s="143">
        <v>0</v>
      </c>
      <c r="FH108" s="143">
        <v>0</v>
      </c>
      <c r="FI108" s="143">
        <v>0</v>
      </c>
      <c r="FJ108" s="143">
        <v>0</v>
      </c>
      <c r="FK108" s="143">
        <v>0</v>
      </c>
      <c r="FL108" s="143">
        <v>0</v>
      </c>
      <c r="FM108" s="144">
        <v>71</v>
      </c>
    </row>
    <row r="109" spans="1:169" ht="48" x14ac:dyDescent="0.25">
      <c r="A109" s="142" t="s">
        <v>428</v>
      </c>
      <c r="B109" s="143">
        <v>0</v>
      </c>
      <c r="C109" s="143">
        <v>0</v>
      </c>
      <c r="D109" s="143">
        <v>0</v>
      </c>
      <c r="E109" s="143">
        <v>0</v>
      </c>
      <c r="F109" s="143">
        <v>0</v>
      </c>
      <c r="G109" s="143">
        <v>0</v>
      </c>
      <c r="H109" s="143">
        <v>0</v>
      </c>
      <c r="I109" s="143">
        <v>0</v>
      </c>
      <c r="J109" s="143">
        <v>0</v>
      </c>
      <c r="K109" s="143">
        <v>0</v>
      </c>
      <c r="L109" s="143">
        <v>0</v>
      </c>
      <c r="M109" s="143">
        <v>0</v>
      </c>
      <c r="N109" s="143">
        <v>0</v>
      </c>
      <c r="O109" s="143">
        <v>0</v>
      </c>
      <c r="P109" s="143">
        <v>0</v>
      </c>
      <c r="Q109" s="143">
        <v>0</v>
      </c>
      <c r="R109" s="143">
        <v>0</v>
      </c>
      <c r="S109" s="143">
        <v>0</v>
      </c>
      <c r="T109" s="143">
        <v>0</v>
      </c>
      <c r="U109" s="143">
        <v>0</v>
      </c>
      <c r="V109" s="143">
        <v>0</v>
      </c>
      <c r="W109" s="143">
        <v>0</v>
      </c>
      <c r="X109" s="143">
        <v>0</v>
      </c>
      <c r="Y109" s="143">
        <v>0</v>
      </c>
      <c r="Z109" s="143">
        <v>0</v>
      </c>
      <c r="AA109" s="143">
        <v>0</v>
      </c>
      <c r="AB109" s="143">
        <v>0</v>
      </c>
      <c r="AC109" s="143">
        <v>0</v>
      </c>
      <c r="AD109" s="143">
        <v>0</v>
      </c>
      <c r="AE109" s="143">
        <v>0</v>
      </c>
      <c r="AF109" s="143">
        <v>0</v>
      </c>
      <c r="AG109" s="143">
        <v>0</v>
      </c>
      <c r="AH109" s="143">
        <v>0</v>
      </c>
      <c r="AI109" s="143">
        <v>0</v>
      </c>
      <c r="AJ109" s="143">
        <v>0</v>
      </c>
      <c r="AK109" s="143">
        <v>0</v>
      </c>
      <c r="AL109" s="143">
        <v>0</v>
      </c>
      <c r="AM109" s="143">
        <v>0</v>
      </c>
      <c r="AN109" s="143">
        <v>0</v>
      </c>
      <c r="AO109" s="143">
        <v>0</v>
      </c>
      <c r="AP109" s="143">
        <v>0</v>
      </c>
      <c r="AQ109" s="143">
        <v>0</v>
      </c>
      <c r="AR109" s="143">
        <v>0</v>
      </c>
      <c r="AS109" s="143">
        <v>0</v>
      </c>
      <c r="AT109" s="143">
        <v>0</v>
      </c>
      <c r="AU109" s="143">
        <v>0</v>
      </c>
      <c r="AV109" s="143">
        <v>0</v>
      </c>
      <c r="AW109" s="143">
        <v>0</v>
      </c>
      <c r="AX109" s="143">
        <v>0</v>
      </c>
      <c r="AY109" s="143">
        <v>0</v>
      </c>
      <c r="AZ109" s="143">
        <v>0</v>
      </c>
      <c r="BA109" s="143">
        <v>0</v>
      </c>
      <c r="BB109" s="143">
        <v>0</v>
      </c>
      <c r="BC109" s="143">
        <v>0</v>
      </c>
      <c r="BD109" s="143">
        <v>0</v>
      </c>
      <c r="BE109" s="143">
        <v>0</v>
      </c>
      <c r="BF109" s="143">
        <v>0</v>
      </c>
      <c r="BG109" s="143">
        <v>0</v>
      </c>
      <c r="BH109" s="143">
        <v>0</v>
      </c>
      <c r="BI109" s="143">
        <v>0</v>
      </c>
      <c r="BJ109" s="143">
        <v>0</v>
      </c>
      <c r="BK109" s="143">
        <v>0</v>
      </c>
      <c r="BL109" s="143">
        <v>0</v>
      </c>
      <c r="BM109" s="143">
        <v>0</v>
      </c>
      <c r="BN109" s="143">
        <v>0</v>
      </c>
      <c r="BO109" s="143">
        <v>0</v>
      </c>
      <c r="BP109" s="143">
        <v>0</v>
      </c>
      <c r="BQ109" s="143">
        <v>0</v>
      </c>
      <c r="BR109" s="143">
        <v>0</v>
      </c>
      <c r="BS109" s="143">
        <v>0</v>
      </c>
      <c r="BT109" s="143">
        <v>0</v>
      </c>
      <c r="BU109" s="143">
        <v>0</v>
      </c>
      <c r="BV109" s="143">
        <v>0</v>
      </c>
      <c r="BW109" s="143">
        <v>0</v>
      </c>
      <c r="BX109" s="143">
        <v>0</v>
      </c>
      <c r="BY109" s="143">
        <v>0</v>
      </c>
      <c r="BZ109" s="143">
        <v>0</v>
      </c>
      <c r="CA109" s="143">
        <v>0</v>
      </c>
      <c r="CB109" s="143">
        <v>0</v>
      </c>
      <c r="CC109" s="143">
        <v>0</v>
      </c>
      <c r="CD109" s="143">
        <v>0</v>
      </c>
      <c r="CE109" s="143">
        <v>0</v>
      </c>
      <c r="CF109" s="143">
        <v>0</v>
      </c>
      <c r="CG109" s="143">
        <v>0</v>
      </c>
      <c r="CH109" s="143">
        <v>0</v>
      </c>
      <c r="CI109" s="143">
        <v>0</v>
      </c>
      <c r="CJ109" s="143">
        <v>0</v>
      </c>
      <c r="CK109" s="143">
        <v>0</v>
      </c>
      <c r="CL109" s="143">
        <v>0</v>
      </c>
      <c r="CM109" s="143">
        <v>0</v>
      </c>
      <c r="CN109" s="143">
        <v>0</v>
      </c>
      <c r="CO109" s="143">
        <v>0</v>
      </c>
      <c r="CP109" s="143">
        <v>0</v>
      </c>
      <c r="CQ109" s="143">
        <v>0</v>
      </c>
      <c r="CR109" s="143">
        <v>0</v>
      </c>
      <c r="CS109" s="143">
        <v>0</v>
      </c>
      <c r="CT109" s="143">
        <v>0</v>
      </c>
      <c r="CU109" s="143">
        <v>0</v>
      </c>
      <c r="CV109" s="143">
        <v>0</v>
      </c>
      <c r="CW109" s="143">
        <v>0</v>
      </c>
      <c r="CX109" s="143">
        <v>0</v>
      </c>
      <c r="CY109" s="143">
        <v>0</v>
      </c>
      <c r="CZ109" s="143">
        <v>0</v>
      </c>
      <c r="DA109" s="143">
        <v>0</v>
      </c>
      <c r="DB109" s="143">
        <v>0</v>
      </c>
      <c r="DC109" s="143">
        <v>0</v>
      </c>
      <c r="DD109" s="143">
        <v>0</v>
      </c>
      <c r="DE109" s="143">
        <v>0</v>
      </c>
      <c r="DF109" s="143">
        <v>78</v>
      </c>
      <c r="DG109" s="143">
        <v>0</v>
      </c>
      <c r="DH109" s="143">
        <v>0</v>
      </c>
      <c r="DI109" s="143">
        <v>0</v>
      </c>
      <c r="DJ109" s="143">
        <v>0</v>
      </c>
      <c r="DK109" s="143">
        <v>0</v>
      </c>
      <c r="DL109" s="143">
        <v>0</v>
      </c>
      <c r="DM109" s="143">
        <v>0</v>
      </c>
      <c r="DN109" s="143">
        <v>0</v>
      </c>
      <c r="DO109" s="143">
        <v>0</v>
      </c>
      <c r="DP109" s="143">
        <v>0</v>
      </c>
      <c r="DQ109" s="143">
        <v>0</v>
      </c>
      <c r="DR109" s="143">
        <v>0</v>
      </c>
      <c r="DS109" s="143">
        <v>0</v>
      </c>
      <c r="DT109" s="143">
        <v>0</v>
      </c>
      <c r="DU109" s="143">
        <v>0</v>
      </c>
      <c r="DV109" s="143">
        <v>0</v>
      </c>
      <c r="DW109" s="143">
        <v>0</v>
      </c>
      <c r="DX109" s="143">
        <v>0</v>
      </c>
      <c r="DY109" s="143">
        <v>0</v>
      </c>
      <c r="DZ109" s="143">
        <v>0</v>
      </c>
      <c r="EA109" s="143">
        <v>0</v>
      </c>
      <c r="EB109" s="143">
        <v>0</v>
      </c>
      <c r="EC109" s="143">
        <v>0</v>
      </c>
      <c r="ED109" s="143">
        <v>0</v>
      </c>
      <c r="EE109" s="143">
        <v>0</v>
      </c>
      <c r="EF109" s="143">
        <v>0</v>
      </c>
      <c r="EG109" s="143">
        <v>0</v>
      </c>
      <c r="EH109" s="143">
        <v>0</v>
      </c>
      <c r="EI109" s="143">
        <v>0</v>
      </c>
      <c r="EJ109" s="143">
        <v>0</v>
      </c>
      <c r="EK109" s="143">
        <v>0</v>
      </c>
      <c r="EL109" s="143">
        <v>0</v>
      </c>
      <c r="EM109" s="143">
        <v>0</v>
      </c>
      <c r="EN109" s="143">
        <v>0</v>
      </c>
      <c r="EO109" s="143">
        <v>0</v>
      </c>
      <c r="EP109" s="143">
        <v>0</v>
      </c>
      <c r="EQ109" s="143">
        <v>0</v>
      </c>
      <c r="ER109" s="143">
        <v>0</v>
      </c>
      <c r="ES109" s="143">
        <v>0</v>
      </c>
      <c r="ET109" s="143">
        <v>0</v>
      </c>
      <c r="EU109" s="143">
        <v>0</v>
      </c>
      <c r="EV109" s="143">
        <v>0</v>
      </c>
      <c r="EW109" s="143">
        <v>0</v>
      </c>
      <c r="EX109" s="143">
        <v>0</v>
      </c>
      <c r="EY109" s="143">
        <v>0</v>
      </c>
      <c r="EZ109" s="143">
        <v>0</v>
      </c>
      <c r="FA109" s="143">
        <v>0</v>
      </c>
      <c r="FB109" s="143">
        <v>0</v>
      </c>
      <c r="FC109" s="143">
        <v>0</v>
      </c>
      <c r="FD109" s="143">
        <v>0</v>
      </c>
      <c r="FE109" s="143">
        <v>0</v>
      </c>
      <c r="FF109" s="143">
        <v>0</v>
      </c>
      <c r="FG109" s="143">
        <v>0</v>
      </c>
      <c r="FH109" s="143">
        <v>0</v>
      </c>
      <c r="FI109" s="143">
        <v>0</v>
      </c>
      <c r="FJ109" s="143">
        <v>0</v>
      </c>
      <c r="FK109" s="143">
        <v>0</v>
      </c>
      <c r="FL109" s="143">
        <v>0</v>
      </c>
      <c r="FM109" s="144">
        <v>78</v>
      </c>
    </row>
    <row r="110" spans="1:169" ht="48" x14ac:dyDescent="0.25">
      <c r="A110" s="142" t="s">
        <v>429</v>
      </c>
      <c r="B110" s="143">
        <v>0</v>
      </c>
      <c r="C110" s="143">
        <v>0</v>
      </c>
      <c r="D110" s="143">
        <v>0</v>
      </c>
      <c r="E110" s="143">
        <v>0</v>
      </c>
      <c r="F110" s="143">
        <v>0</v>
      </c>
      <c r="G110" s="143">
        <v>0</v>
      </c>
      <c r="H110" s="143">
        <v>0</v>
      </c>
      <c r="I110" s="143">
        <v>0</v>
      </c>
      <c r="J110" s="143">
        <v>0</v>
      </c>
      <c r="K110" s="143">
        <v>0</v>
      </c>
      <c r="L110" s="143">
        <v>0</v>
      </c>
      <c r="M110" s="143">
        <v>0</v>
      </c>
      <c r="N110" s="143">
        <v>0</v>
      </c>
      <c r="O110" s="143">
        <v>0</v>
      </c>
      <c r="P110" s="143">
        <v>0</v>
      </c>
      <c r="Q110" s="143">
        <v>0</v>
      </c>
      <c r="R110" s="143">
        <v>0</v>
      </c>
      <c r="S110" s="143">
        <v>0</v>
      </c>
      <c r="T110" s="143">
        <v>0</v>
      </c>
      <c r="U110" s="143">
        <v>0</v>
      </c>
      <c r="V110" s="143">
        <v>0</v>
      </c>
      <c r="W110" s="143">
        <v>0</v>
      </c>
      <c r="X110" s="143">
        <v>0</v>
      </c>
      <c r="Y110" s="143">
        <v>0</v>
      </c>
      <c r="Z110" s="143">
        <v>0</v>
      </c>
      <c r="AA110" s="143">
        <v>0</v>
      </c>
      <c r="AB110" s="143">
        <v>0</v>
      </c>
      <c r="AC110" s="143">
        <v>0</v>
      </c>
      <c r="AD110" s="143">
        <v>0</v>
      </c>
      <c r="AE110" s="143">
        <v>0</v>
      </c>
      <c r="AF110" s="143">
        <v>0</v>
      </c>
      <c r="AG110" s="143">
        <v>0</v>
      </c>
      <c r="AH110" s="143">
        <v>0</v>
      </c>
      <c r="AI110" s="143">
        <v>0</v>
      </c>
      <c r="AJ110" s="143">
        <v>0</v>
      </c>
      <c r="AK110" s="143">
        <v>0</v>
      </c>
      <c r="AL110" s="143">
        <v>0</v>
      </c>
      <c r="AM110" s="143">
        <v>0</v>
      </c>
      <c r="AN110" s="143">
        <v>0</v>
      </c>
      <c r="AO110" s="143">
        <v>0</v>
      </c>
      <c r="AP110" s="143">
        <v>0</v>
      </c>
      <c r="AQ110" s="143">
        <v>0</v>
      </c>
      <c r="AR110" s="143">
        <v>0</v>
      </c>
      <c r="AS110" s="143">
        <v>0</v>
      </c>
      <c r="AT110" s="143">
        <v>0</v>
      </c>
      <c r="AU110" s="143">
        <v>0</v>
      </c>
      <c r="AV110" s="143">
        <v>0</v>
      </c>
      <c r="AW110" s="143">
        <v>0</v>
      </c>
      <c r="AX110" s="143">
        <v>0</v>
      </c>
      <c r="AY110" s="143">
        <v>0</v>
      </c>
      <c r="AZ110" s="143">
        <v>0</v>
      </c>
      <c r="BA110" s="143">
        <v>0</v>
      </c>
      <c r="BB110" s="143">
        <v>0</v>
      </c>
      <c r="BC110" s="143">
        <v>0</v>
      </c>
      <c r="BD110" s="143">
        <v>0</v>
      </c>
      <c r="BE110" s="143">
        <v>0</v>
      </c>
      <c r="BF110" s="143">
        <v>0</v>
      </c>
      <c r="BG110" s="143">
        <v>0</v>
      </c>
      <c r="BH110" s="143">
        <v>0</v>
      </c>
      <c r="BI110" s="143">
        <v>0</v>
      </c>
      <c r="BJ110" s="143">
        <v>0</v>
      </c>
      <c r="BK110" s="143">
        <v>0</v>
      </c>
      <c r="BL110" s="143">
        <v>0</v>
      </c>
      <c r="BM110" s="143">
        <v>0</v>
      </c>
      <c r="BN110" s="143">
        <v>0</v>
      </c>
      <c r="BO110" s="143">
        <v>0</v>
      </c>
      <c r="BP110" s="143">
        <v>0</v>
      </c>
      <c r="BQ110" s="143">
        <v>0</v>
      </c>
      <c r="BR110" s="143">
        <v>0</v>
      </c>
      <c r="BS110" s="143">
        <v>0</v>
      </c>
      <c r="BT110" s="143">
        <v>0</v>
      </c>
      <c r="BU110" s="143">
        <v>0</v>
      </c>
      <c r="BV110" s="143">
        <v>0</v>
      </c>
      <c r="BW110" s="143">
        <v>0</v>
      </c>
      <c r="BX110" s="143">
        <v>0</v>
      </c>
      <c r="BY110" s="143">
        <v>0</v>
      </c>
      <c r="BZ110" s="143">
        <v>0</v>
      </c>
      <c r="CA110" s="143">
        <v>0</v>
      </c>
      <c r="CB110" s="143">
        <v>0</v>
      </c>
      <c r="CC110" s="143">
        <v>0</v>
      </c>
      <c r="CD110" s="143">
        <v>0</v>
      </c>
      <c r="CE110" s="143">
        <v>0</v>
      </c>
      <c r="CF110" s="143">
        <v>0</v>
      </c>
      <c r="CG110" s="143">
        <v>0</v>
      </c>
      <c r="CH110" s="143">
        <v>0</v>
      </c>
      <c r="CI110" s="143">
        <v>0</v>
      </c>
      <c r="CJ110" s="143">
        <v>0</v>
      </c>
      <c r="CK110" s="143">
        <v>0</v>
      </c>
      <c r="CL110" s="143">
        <v>0</v>
      </c>
      <c r="CM110" s="143">
        <v>0</v>
      </c>
      <c r="CN110" s="143">
        <v>0</v>
      </c>
      <c r="CO110" s="143">
        <v>0</v>
      </c>
      <c r="CP110" s="143">
        <v>0</v>
      </c>
      <c r="CQ110" s="143">
        <v>0</v>
      </c>
      <c r="CR110" s="143">
        <v>0</v>
      </c>
      <c r="CS110" s="143">
        <v>0</v>
      </c>
      <c r="CT110" s="143">
        <v>0</v>
      </c>
      <c r="CU110" s="143">
        <v>0</v>
      </c>
      <c r="CV110" s="143">
        <v>0</v>
      </c>
      <c r="CW110" s="143">
        <v>0</v>
      </c>
      <c r="CX110" s="143">
        <v>0</v>
      </c>
      <c r="CY110" s="143">
        <v>0</v>
      </c>
      <c r="CZ110" s="143">
        <v>0</v>
      </c>
      <c r="DA110" s="143">
        <v>0</v>
      </c>
      <c r="DB110" s="143">
        <v>0</v>
      </c>
      <c r="DC110" s="143">
        <v>0</v>
      </c>
      <c r="DD110" s="143">
        <v>0</v>
      </c>
      <c r="DE110" s="143">
        <v>0</v>
      </c>
      <c r="DF110" s="143">
        <v>0</v>
      </c>
      <c r="DG110" s="143">
        <v>107</v>
      </c>
      <c r="DH110" s="143">
        <v>0</v>
      </c>
      <c r="DI110" s="143">
        <v>0</v>
      </c>
      <c r="DJ110" s="143">
        <v>0</v>
      </c>
      <c r="DK110" s="143">
        <v>0</v>
      </c>
      <c r="DL110" s="143">
        <v>0</v>
      </c>
      <c r="DM110" s="143">
        <v>0</v>
      </c>
      <c r="DN110" s="143">
        <v>0</v>
      </c>
      <c r="DO110" s="143">
        <v>0</v>
      </c>
      <c r="DP110" s="143">
        <v>0</v>
      </c>
      <c r="DQ110" s="143">
        <v>0</v>
      </c>
      <c r="DR110" s="143">
        <v>0</v>
      </c>
      <c r="DS110" s="143">
        <v>0</v>
      </c>
      <c r="DT110" s="143">
        <v>0</v>
      </c>
      <c r="DU110" s="143">
        <v>0</v>
      </c>
      <c r="DV110" s="143">
        <v>0</v>
      </c>
      <c r="DW110" s="143">
        <v>0</v>
      </c>
      <c r="DX110" s="143">
        <v>0</v>
      </c>
      <c r="DY110" s="143">
        <v>0</v>
      </c>
      <c r="DZ110" s="143">
        <v>0</v>
      </c>
      <c r="EA110" s="143">
        <v>0</v>
      </c>
      <c r="EB110" s="143">
        <v>0</v>
      </c>
      <c r="EC110" s="143">
        <v>0</v>
      </c>
      <c r="ED110" s="143">
        <v>0</v>
      </c>
      <c r="EE110" s="143">
        <v>0</v>
      </c>
      <c r="EF110" s="143">
        <v>0</v>
      </c>
      <c r="EG110" s="143">
        <v>0</v>
      </c>
      <c r="EH110" s="143">
        <v>0</v>
      </c>
      <c r="EI110" s="143">
        <v>0</v>
      </c>
      <c r="EJ110" s="143">
        <v>0</v>
      </c>
      <c r="EK110" s="143">
        <v>0</v>
      </c>
      <c r="EL110" s="143">
        <v>0</v>
      </c>
      <c r="EM110" s="143">
        <v>0</v>
      </c>
      <c r="EN110" s="143">
        <v>0</v>
      </c>
      <c r="EO110" s="143">
        <v>0</v>
      </c>
      <c r="EP110" s="143">
        <v>0</v>
      </c>
      <c r="EQ110" s="143">
        <v>0</v>
      </c>
      <c r="ER110" s="143">
        <v>0</v>
      </c>
      <c r="ES110" s="143">
        <v>0</v>
      </c>
      <c r="ET110" s="143">
        <v>0</v>
      </c>
      <c r="EU110" s="143">
        <v>0</v>
      </c>
      <c r="EV110" s="143">
        <v>0</v>
      </c>
      <c r="EW110" s="143">
        <v>0</v>
      </c>
      <c r="EX110" s="143">
        <v>0</v>
      </c>
      <c r="EY110" s="143">
        <v>0</v>
      </c>
      <c r="EZ110" s="143">
        <v>0</v>
      </c>
      <c r="FA110" s="143">
        <v>0</v>
      </c>
      <c r="FB110" s="143">
        <v>0</v>
      </c>
      <c r="FC110" s="143">
        <v>0</v>
      </c>
      <c r="FD110" s="143">
        <v>0</v>
      </c>
      <c r="FE110" s="143">
        <v>0</v>
      </c>
      <c r="FF110" s="143">
        <v>0</v>
      </c>
      <c r="FG110" s="143">
        <v>0</v>
      </c>
      <c r="FH110" s="143">
        <v>0</v>
      </c>
      <c r="FI110" s="143">
        <v>0</v>
      </c>
      <c r="FJ110" s="143">
        <v>0</v>
      </c>
      <c r="FK110" s="143">
        <v>0</v>
      </c>
      <c r="FL110" s="143">
        <v>0</v>
      </c>
      <c r="FM110" s="144">
        <v>107</v>
      </c>
    </row>
    <row r="111" spans="1:169" ht="36" x14ac:dyDescent="0.25">
      <c r="A111" s="142" t="s">
        <v>430</v>
      </c>
      <c r="B111" s="143">
        <v>0</v>
      </c>
      <c r="C111" s="143">
        <v>0</v>
      </c>
      <c r="D111" s="143">
        <v>0</v>
      </c>
      <c r="E111" s="143">
        <v>0</v>
      </c>
      <c r="F111" s="143">
        <v>0</v>
      </c>
      <c r="G111" s="143">
        <v>0</v>
      </c>
      <c r="H111" s="143">
        <v>0</v>
      </c>
      <c r="I111" s="143">
        <v>0</v>
      </c>
      <c r="J111" s="143">
        <v>0</v>
      </c>
      <c r="K111" s="143">
        <v>0</v>
      </c>
      <c r="L111" s="143">
        <v>0</v>
      </c>
      <c r="M111" s="143">
        <v>0</v>
      </c>
      <c r="N111" s="143">
        <v>0</v>
      </c>
      <c r="O111" s="143">
        <v>0</v>
      </c>
      <c r="P111" s="143">
        <v>0</v>
      </c>
      <c r="Q111" s="143">
        <v>0</v>
      </c>
      <c r="R111" s="143">
        <v>0</v>
      </c>
      <c r="S111" s="143">
        <v>0</v>
      </c>
      <c r="T111" s="143">
        <v>0</v>
      </c>
      <c r="U111" s="143">
        <v>0</v>
      </c>
      <c r="V111" s="143">
        <v>0</v>
      </c>
      <c r="W111" s="143">
        <v>0</v>
      </c>
      <c r="X111" s="143">
        <v>0</v>
      </c>
      <c r="Y111" s="143">
        <v>0</v>
      </c>
      <c r="Z111" s="143">
        <v>0</v>
      </c>
      <c r="AA111" s="143">
        <v>0</v>
      </c>
      <c r="AB111" s="143">
        <v>0</v>
      </c>
      <c r="AC111" s="143">
        <v>0</v>
      </c>
      <c r="AD111" s="143">
        <v>0</v>
      </c>
      <c r="AE111" s="143">
        <v>0</v>
      </c>
      <c r="AF111" s="143">
        <v>0</v>
      </c>
      <c r="AG111" s="143">
        <v>0</v>
      </c>
      <c r="AH111" s="143">
        <v>0</v>
      </c>
      <c r="AI111" s="143">
        <v>0</v>
      </c>
      <c r="AJ111" s="143">
        <v>0</v>
      </c>
      <c r="AK111" s="143">
        <v>0</v>
      </c>
      <c r="AL111" s="143">
        <v>0</v>
      </c>
      <c r="AM111" s="143">
        <v>0</v>
      </c>
      <c r="AN111" s="143">
        <v>0</v>
      </c>
      <c r="AO111" s="143">
        <v>0</v>
      </c>
      <c r="AP111" s="143">
        <v>0</v>
      </c>
      <c r="AQ111" s="143">
        <v>0</v>
      </c>
      <c r="AR111" s="143">
        <v>0</v>
      </c>
      <c r="AS111" s="143">
        <v>0</v>
      </c>
      <c r="AT111" s="143">
        <v>0</v>
      </c>
      <c r="AU111" s="143">
        <v>0</v>
      </c>
      <c r="AV111" s="143">
        <v>0</v>
      </c>
      <c r="AW111" s="143">
        <v>0</v>
      </c>
      <c r="AX111" s="143">
        <v>0</v>
      </c>
      <c r="AY111" s="143">
        <v>0</v>
      </c>
      <c r="AZ111" s="143">
        <v>0</v>
      </c>
      <c r="BA111" s="143">
        <v>0</v>
      </c>
      <c r="BB111" s="143">
        <v>0</v>
      </c>
      <c r="BC111" s="143">
        <v>0</v>
      </c>
      <c r="BD111" s="143">
        <v>0</v>
      </c>
      <c r="BE111" s="143">
        <v>0</v>
      </c>
      <c r="BF111" s="143">
        <v>0</v>
      </c>
      <c r="BG111" s="143">
        <v>0</v>
      </c>
      <c r="BH111" s="143">
        <v>0</v>
      </c>
      <c r="BI111" s="143">
        <v>0</v>
      </c>
      <c r="BJ111" s="143">
        <v>0</v>
      </c>
      <c r="BK111" s="143">
        <v>0</v>
      </c>
      <c r="BL111" s="143">
        <v>0</v>
      </c>
      <c r="BM111" s="143">
        <v>0</v>
      </c>
      <c r="BN111" s="143">
        <v>0</v>
      </c>
      <c r="BO111" s="143">
        <v>0</v>
      </c>
      <c r="BP111" s="143">
        <v>0</v>
      </c>
      <c r="BQ111" s="143">
        <v>0</v>
      </c>
      <c r="BR111" s="143">
        <v>0</v>
      </c>
      <c r="BS111" s="143">
        <v>0</v>
      </c>
      <c r="BT111" s="143">
        <v>0</v>
      </c>
      <c r="BU111" s="143">
        <v>0</v>
      </c>
      <c r="BV111" s="143">
        <v>0</v>
      </c>
      <c r="BW111" s="143">
        <v>0</v>
      </c>
      <c r="BX111" s="143">
        <v>0</v>
      </c>
      <c r="BY111" s="143">
        <v>0</v>
      </c>
      <c r="BZ111" s="143">
        <v>0</v>
      </c>
      <c r="CA111" s="143">
        <v>0</v>
      </c>
      <c r="CB111" s="143">
        <v>0</v>
      </c>
      <c r="CC111" s="143">
        <v>0</v>
      </c>
      <c r="CD111" s="143">
        <v>0</v>
      </c>
      <c r="CE111" s="143">
        <v>0</v>
      </c>
      <c r="CF111" s="143">
        <v>0</v>
      </c>
      <c r="CG111" s="143">
        <v>0</v>
      </c>
      <c r="CH111" s="143">
        <v>0</v>
      </c>
      <c r="CI111" s="143">
        <v>0</v>
      </c>
      <c r="CJ111" s="143">
        <v>0</v>
      </c>
      <c r="CK111" s="143">
        <v>0</v>
      </c>
      <c r="CL111" s="143">
        <v>0</v>
      </c>
      <c r="CM111" s="143">
        <v>0</v>
      </c>
      <c r="CN111" s="143">
        <v>0</v>
      </c>
      <c r="CO111" s="143">
        <v>0</v>
      </c>
      <c r="CP111" s="143">
        <v>0</v>
      </c>
      <c r="CQ111" s="143">
        <v>0</v>
      </c>
      <c r="CR111" s="143">
        <v>0</v>
      </c>
      <c r="CS111" s="143">
        <v>0</v>
      </c>
      <c r="CT111" s="143">
        <v>0</v>
      </c>
      <c r="CU111" s="143">
        <v>0</v>
      </c>
      <c r="CV111" s="143">
        <v>0</v>
      </c>
      <c r="CW111" s="143">
        <v>0</v>
      </c>
      <c r="CX111" s="143">
        <v>0</v>
      </c>
      <c r="CY111" s="143">
        <v>0</v>
      </c>
      <c r="CZ111" s="143">
        <v>0</v>
      </c>
      <c r="DA111" s="143">
        <v>0</v>
      </c>
      <c r="DB111" s="143">
        <v>0</v>
      </c>
      <c r="DC111" s="143">
        <v>0</v>
      </c>
      <c r="DD111" s="143">
        <v>0</v>
      </c>
      <c r="DE111" s="143">
        <v>0</v>
      </c>
      <c r="DF111" s="143">
        <v>0</v>
      </c>
      <c r="DG111" s="143">
        <v>0</v>
      </c>
      <c r="DH111" s="143">
        <v>0</v>
      </c>
      <c r="DI111" s="143">
        <v>0</v>
      </c>
      <c r="DJ111" s="143">
        <v>0</v>
      </c>
      <c r="DK111" s="143">
        <v>0</v>
      </c>
      <c r="DL111" s="143">
        <v>0</v>
      </c>
      <c r="DM111" s="143">
        <v>0</v>
      </c>
      <c r="DN111" s="143">
        <v>0</v>
      </c>
      <c r="DO111" s="143">
        <v>0</v>
      </c>
      <c r="DP111" s="143">
        <v>0</v>
      </c>
      <c r="DQ111" s="143">
        <v>0</v>
      </c>
      <c r="DR111" s="143">
        <v>0</v>
      </c>
      <c r="DS111" s="143">
        <v>0</v>
      </c>
      <c r="DT111" s="143">
        <v>0</v>
      </c>
      <c r="DU111" s="143">
        <v>0</v>
      </c>
      <c r="DV111" s="143">
        <v>0</v>
      </c>
      <c r="DW111" s="143">
        <v>0</v>
      </c>
      <c r="DX111" s="143">
        <v>0</v>
      </c>
      <c r="DY111" s="143">
        <v>0</v>
      </c>
      <c r="DZ111" s="143">
        <v>0</v>
      </c>
      <c r="EA111" s="143">
        <v>0</v>
      </c>
      <c r="EB111" s="143">
        <v>0</v>
      </c>
      <c r="EC111" s="143">
        <v>0</v>
      </c>
      <c r="ED111" s="143">
        <v>0</v>
      </c>
      <c r="EE111" s="143">
        <v>0</v>
      </c>
      <c r="EF111" s="143">
        <v>0</v>
      </c>
      <c r="EG111" s="143">
        <v>0</v>
      </c>
      <c r="EH111" s="143">
        <v>0</v>
      </c>
      <c r="EI111" s="143">
        <v>0</v>
      </c>
      <c r="EJ111" s="143">
        <v>0</v>
      </c>
      <c r="EK111" s="143">
        <v>0</v>
      </c>
      <c r="EL111" s="143">
        <v>0</v>
      </c>
      <c r="EM111" s="143">
        <v>0</v>
      </c>
      <c r="EN111" s="143">
        <v>0</v>
      </c>
      <c r="EO111" s="143">
        <v>0</v>
      </c>
      <c r="EP111" s="143">
        <v>0</v>
      </c>
      <c r="EQ111" s="143">
        <v>0</v>
      </c>
      <c r="ER111" s="143">
        <v>0</v>
      </c>
      <c r="ES111" s="143">
        <v>0</v>
      </c>
      <c r="ET111" s="143">
        <v>0</v>
      </c>
      <c r="EU111" s="143">
        <v>0</v>
      </c>
      <c r="EV111" s="143">
        <v>0</v>
      </c>
      <c r="EW111" s="143">
        <v>0</v>
      </c>
      <c r="EX111" s="143">
        <v>116</v>
      </c>
      <c r="EY111" s="143">
        <v>0</v>
      </c>
      <c r="EZ111" s="143">
        <v>0</v>
      </c>
      <c r="FA111" s="143">
        <v>0</v>
      </c>
      <c r="FB111" s="143">
        <v>0</v>
      </c>
      <c r="FC111" s="143">
        <v>0</v>
      </c>
      <c r="FD111" s="143">
        <v>0</v>
      </c>
      <c r="FE111" s="143">
        <v>0</v>
      </c>
      <c r="FF111" s="143">
        <v>0</v>
      </c>
      <c r="FG111" s="143">
        <v>0</v>
      </c>
      <c r="FH111" s="143">
        <v>0</v>
      </c>
      <c r="FI111" s="143">
        <v>0</v>
      </c>
      <c r="FJ111" s="143">
        <v>0</v>
      </c>
      <c r="FK111" s="143">
        <v>0</v>
      </c>
      <c r="FL111" s="143">
        <v>0</v>
      </c>
      <c r="FM111" s="144">
        <v>116</v>
      </c>
    </row>
    <row r="112" spans="1:169" ht="60" x14ac:dyDescent="0.25">
      <c r="A112" s="142" t="s">
        <v>431</v>
      </c>
      <c r="B112" s="143">
        <v>0</v>
      </c>
      <c r="C112" s="143">
        <v>0</v>
      </c>
      <c r="D112" s="143">
        <v>0</v>
      </c>
      <c r="E112" s="143">
        <v>0</v>
      </c>
      <c r="F112" s="143">
        <v>0</v>
      </c>
      <c r="G112" s="143">
        <v>0</v>
      </c>
      <c r="H112" s="143">
        <v>0</v>
      </c>
      <c r="I112" s="143">
        <v>0</v>
      </c>
      <c r="J112" s="143">
        <v>0</v>
      </c>
      <c r="K112" s="143">
        <v>0</v>
      </c>
      <c r="L112" s="143">
        <v>0</v>
      </c>
      <c r="M112" s="143">
        <v>0</v>
      </c>
      <c r="N112" s="143">
        <v>0</v>
      </c>
      <c r="O112" s="143">
        <v>0</v>
      </c>
      <c r="P112" s="143">
        <v>0</v>
      </c>
      <c r="Q112" s="143">
        <v>0</v>
      </c>
      <c r="R112" s="143">
        <v>0</v>
      </c>
      <c r="S112" s="143">
        <v>0</v>
      </c>
      <c r="T112" s="143">
        <v>0</v>
      </c>
      <c r="U112" s="143">
        <v>0</v>
      </c>
      <c r="V112" s="143">
        <v>0</v>
      </c>
      <c r="W112" s="143">
        <v>0</v>
      </c>
      <c r="X112" s="143">
        <v>0</v>
      </c>
      <c r="Y112" s="143">
        <v>0</v>
      </c>
      <c r="Z112" s="143">
        <v>0</v>
      </c>
      <c r="AA112" s="143">
        <v>0</v>
      </c>
      <c r="AB112" s="143">
        <v>0</v>
      </c>
      <c r="AC112" s="143">
        <v>0</v>
      </c>
      <c r="AD112" s="143">
        <v>0</v>
      </c>
      <c r="AE112" s="143">
        <v>0</v>
      </c>
      <c r="AF112" s="143">
        <v>0</v>
      </c>
      <c r="AG112" s="143">
        <v>0</v>
      </c>
      <c r="AH112" s="143">
        <v>0</v>
      </c>
      <c r="AI112" s="143">
        <v>0</v>
      </c>
      <c r="AJ112" s="143">
        <v>0</v>
      </c>
      <c r="AK112" s="143">
        <v>0</v>
      </c>
      <c r="AL112" s="143">
        <v>0</v>
      </c>
      <c r="AM112" s="143">
        <v>0</v>
      </c>
      <c r="AN112" s="143">
        <v>0</v>
      </c>
      <c r="AO112" s="143">
        <v>0</v>
      </c>
      <c r="AP112" s="143">
        <v>0</v>
      </c>
      <c r="AQ112" s="143">
        <v>0</v>
      </c>
      <c r="AR112" s="143">
        <v>44</v>
      </c>
      <c r="AS112" s="143">
        <v>0</v>
      </c>
      <c r="AT112" s="143">
        <v>0</v>
      </c>
      <c r="AU112" s="143">
        <v>0</v>
      </c>
      <c r="AV112" s="143">
        <v>0</v>
      </c>
      <c r="AW112" s="143">
        <v>0</v>
      </c>
      <c r="AX112" s="143">
        <v>0</v>
      </c>
      <c r="AY112" s="143">
        <v>0</v>
      </c>
      <c r="AZ112" s="143">
        <v>0</v>
      </c>
      <c r="BA112" s="143">
        <v>0</v>
      </c>
      <c r="BB112" s="143">
        <v>0</v>
      </c>
      <c r="BC112" s="143">
        <v>0</v>
      </c>
      <c r="BD112" s="143">
        <v>0</v>
      </c>
      <c r="BE112" s="143">
        <v>0</v>
      </c>
      <c r="BF112" s="143">
        <v>0</v>
      </c>
      <c r="BG112" s="143">
        <v>0</v>
      </c>
      <c r="BH112" s="143">
        <v>0</v>
      </c>
      <c r="BI112" s="143">
        <v>0</v>
      </c>
      <c r="BJ112" s="143">
        <v>0</v>
      </c>
      <c r="BK112" s="143">
        <v>0</v>
      </c>
      <c r="BL112" s="143">
        <v>0</v>
      </c>
      <c r="BM112" s="143">
        <v>0</v>
      </c>
      <c r="BN112" s="143">
        <v>0</v>
      </c>
      <c r="BO112" s="143">
        <v>0</v>
      </c>
      <c r="BP112" s="143">
        <v>0</v>
      </c>
      <c r="BQ112" s="143">
        <v>0</v>
      </c>
      <c r="BR112" s="143">
        <v>0</v>
      </c>
      <c r="BS112" s="143">
        <v>0</v>
      </c>
      <c r="BT112" s="143">
        <v>0</v>
      </c>
      <c r="BU112" s="143">
        <v>0</v>
      </c>
      <c r="BV112" s="143">
        <v>0</v>
      </c>
      <c r="BW112" s="143">
        <v>0</v>
      </c>
      <c r="BX112" s="143">
        <v>0</v>
      </c>
      <c r="BY112" s="143">
        <v>0</v>
      </c>
      <c r="BZ112" s="143">
        <v>0</v>
      </c>
      <c r="CA112" s="143">
        <v>0</v>
      </c>
      <c r="CB112" s="143">
        <v>0</v>
      </c>
      <c r="CC112" s="143">
        <v>0</v>
      </c>
      <c r="CD112" s="143">
        <v>0</v>
      </c>
      <c r="CE112" s="143">
        <v>0</v>
      </c>
      <c r="CF112" s="143">
        <v>0</v>
      </c>
      <c r="CG112" s="143">
        <v>0</v>
      </c>
      <c r="CH112" s="143">
        <v>0</v>
      </c>
      <c r="CI112" s="143">
        <v>0</v>
      </c>
      <c r="CJ112" s="143">
        <v>0</v>
      </c>
      <c r="CK112" s="143">
        <v>0</v>
      </c>
      <c r="CL112" s="143">
        <v>0</v>
      </c>
      <c r="CM112" s="143">
        <v>0</v>
      </c>
      <c r="CN112" s="143">
        <v>0</v>
      </c>
      <c r="CO112" s="143">
        <v>0</v>
      </c>
      <c r="CP112" s="143">
        <v>0</v>
      </c>
      <c r="CQ112" s="143">
        <v>0</v>
      </c>
      <c r="CR112" s="143">
        <v>0</v>
      </c>
      <c r="CS112" s="143">
        <v>0</v>
      </c>
      <c r="CT112" s="143">
        <v>0</v>
      </c>
      <c r="CU112" s="143">
        <v>0</v>
      </c>
      <c r="CV112" s="143">
        <v>0</v>
      </c>
      <c r="CW112" s="143">
        <v>0</v>
      </c>
      <c r="CX112" s="143">
        <v>0</v>
      </c>
      <c r="CY112" s="143">
        <v>0</v>
      </c>
      <c r="CZ112" s="143">
        <v>0</v>
      </c>
      <c r="DA112" s="143">
        <v>0</v>
      </c>
      <c r="DB112" s="143">
        <v>0</v>
      </c>
      <c r="DC112" s="143">
        <v>0</v>
      </c>
      <c r="DD112" s="143">
        <v>0</v>
      </c>
      <c r="DE112" s="143">
        <v>0</v>
      </c>
      <c r="DF112" s="143">
        <v>0</v>
      </c>
      <c r="DG112" s="143">
        <v>0</v>
      </c>
      <c r="DH112" s="143">
        <v>0</v>
      </c>
      <c r="DI112" s="143">
        <v>0</v>
      </c>
      <c r="DJ112" s="143">
        <v>0</v>
      </c>
      <c r="DK112" s="143">
        <v>0</v>
      </c>
      <c r="DL112" s="143">
        <v>0</v>
      </c>
      <c r="DM112" s="143">
        <v>0</v>
      </c>
      <c r="DN112" s="143">
        <v>0</v>
      </c>
      <c r="DO112" s="143">
        <v>0</v>
      </c>
      <c r="DP112" s="143">
        <v>0</v>
      </c>
      <c r="DQ112" s="143">
        <v>0</v>
      </c>
      <c r="DR112" s="143">
        <v>0</v>
      </c>
      <c r="DS112" s="143">
        <v>0</v>
      </c>
      <c r="DT112" s="143">
        <v>0</v>
      </c>
      <c r="DU112" s="143">
        <v>0</v>
      </c>
      <c r="DV112" s="143">
        <v>0</v>
      </c>
      <c r="DW112" s="143">
        <v>0</v>
      </c>
      <c r="DX112" s="143">
        <v>0</v>
      </c>
      <c r="DY112" s="143">
        <v>0</v>
      </c>
      <c r="DZ112" s="143">
        <v>0</v>
      </c>
      <c r="EA112" s="143">
        <v>0</v>
      </c>
      <c r="EB112" s="143">
        <v>0</v>
      </c>
      <c r="EC112" s="143">
        <v>0</v>
      </c>
      <c r="ED112" s="143">
        <v>0</v>
      </c>
      <c r="EE112" s="143">
        <v>0</v>
      </c>
      <c r="EF112" s="143">
        <v>0</v>
      </c>
      <c r="EG112" s="143">
        <v>0</v>
      </c>
      <c r="EH112" s="143">
        <v>0</v>
      </c>
      <c r="EI112" s="143">
        <v>0</v>
      </c>
      <c r="EJ112" s="143">
        <v>0</v>
      </c>
      <c r="EK112" s="143">
        <v>0</v>
      </c>
      <c r="EL112" s="143">
        <v>0</v>
      </c>
      <c r="EM112" s="143">
        <v>0</v>
      </c>
      <c r="EN112" s="143">
        <v>0</v>
      </c>
      <c r="EO112" s="143">
        <v>0</v>
      </c>
      <c r="EP112" s="143">
        <v>0</v>
      </c>
      <c r="EQ112" s="143">
        <v>0</v>
      </c>
      <c r="ER112" s="143">
        <v>0</v>
      </c>
      <c r="ES112" s="143">
        <v>0</v>
      </c>
      <c r="ET112" s="143">
        <v>0</v>
      </c>
      <c r="EU112" s="143">
        <v>0</v>
      </c>
      <c r="EV112" s="143">
        <v>0</v>
      </c>
      <c r="EW112" s="143">
        <v>0</v>
      </c>
      <c r="EX112" s="143">
        <v>0</v>
      </c>
      <c r="EY112" s="143">
        <v>0</v>
      </c>
      <c r="EZ112" s="143">
        <v>0</v>
      </c>
      <c r="FA112" s="143">
        <v>0</v>
      </c>
      <c r="FB112" s="143">
        <v>0</v>
      </c>
      <c r="FC112" s="143">
        <v>0</v>
      </c>
      <c r="FD112" s="143">
        <v>0</v>
      </c>
      <c r="FE112" s="143">
        <v>0</v>
      </c>
      <c r="FF112" s="143">
        <v>0</v>
      </c>
      <c r="FG112" s="143">
        <v>0</v>
      </c>
      <c r="FH112" s="143">
        <v>0</v>
      </c>
      <c r="FI112" s="143">
        <v>0</v>
      </c>
      <c r="FJ112" s="143">
        <v>0</v>
      </c>
      <c r="FK112" s="143">
        <v>0</v>
      </c>
      <c r="FL112" s="143">
        <v>0</v>
      </c>
      <c r="FM112" s="144">
        <v>44</v>
      </c>
    </row>
    <row r="113" spans="1:169" ht="60" x14ac:dyDescent="0.25">
      <c r="A113" s="142" t="s">
        <v>432</v>
      </c>
      <c r="B113" s="143">
        <v>0</v>
      </c>
      <c r="C113" s="143">
        <v>0</v>
      </c>
      <c r="D113" s="143">
        <v>0</v>
      </c>
      <c r="E113" s="143">
        <v>0</v>
      </c>
      <c r="F113" s="143">
        <v>0</v>
      </c>
      <c r="G113" s="143">
        <v>0</v>
      </c>
      <c r="H113" s="143">
        <v>0</v>
      </c>
      <c r="I113" s="143">
        <v>0</v>
      </c>
      <c r="J113" s="143">
        <v>0</v>
      </c>
      <c r="K113" s="143">
        <v>0</v>
      </c>
      <c r="L113" s="143">
        <v>0</v>
      </c>
      <c r="M113" s="143">
        <v>0</v>
      </c>
      <c r="N113" s="143">
        <v>0</v>
      </c>
      <c r="O113" s="143">
        <v>0</v>
      </c>
      <c r="P113" s="143">
        <v>0</v>
      </c>
      <c r="Q113" s="143">
        <v>0</v>
      </c>
      <c r="R113" s="143">
        <v>0</v>
      </c>
      <c r="S113" s="143">
        <v>0</v>
      </c>
      <c r="T113" s="143">
        <v>0</v>
      </c>
      <c r="U113" s="143">
        <v>0</v>
      </c>
      <c r="V113" s="143">
        <v>0</v>
      </c>
      <c r="W113" s="143">
        <v>0</v>
      </c>
      <c r="X113" s="143">
        <v>0</v>
      </c>
      <c r="Y113" s="143">
        <v>0</v>
      </c>
      <c r="Z113" s="143">
        <v>0</v>
      </c>
      <c r="AA113" s="143">
        <v>0</v>
      </c>
      <c r="AB113" s="143">
        <v>0</v>
      </c>
      <c r="AC113" s="143">
        <v>0</v>
      </c>
      <c r="AD113" s="143">
        <v>0</v>
      </c>
      <c r="AE113" s="143">
        <v>0</v>
      </c>
      <c r="AF113" s="143">
        <v>0</v>
      </c>
      <c r="AG113" s="143">
        <v>0</v>
      </c>
      <c r="AH113" s="143">
        <v>0</v>
      </c>
      <c r="AI113" s="143">
        <v>0</v>
      </c>
      <c r="AJ113" s="143">
        <v>0</v>
      </c>
      <c r="AK113" s="143">
        <v>0</v>
      </c>
      <c r="AL113" s="143">
        <v>0</v>
      </c>
      <c r="AM113" s="143">
        <v>0</v>
      </c>
      <c r="AN113" s="143">
        <v>0</v>
      </c>
      <c r="AO113" s="143">
        <v>0</v>
      </c>
      <c r="AP113" s="143">
        <v>0</v>
      </c>
      <c r="AQ113" s="143">
        <v>0</v>
      </c>
      <c r="AR113" s="143">
        <v>0</v>
      </c>
      <c r="AS113" s="143">
        <v>412</v>
      </c>
      <c r="AT113" s="143">
        <v>0</v>
      </c>
      <c r="AU113" s="143">
        <v>0</v>
      </c>
      <c r="AV113" s="143">
        <v>0</v>
      </c>
      <c r="AW113" s="143">
        <v>0</v>
      </c>
      <c r="AX113" s="143">
        <v>0</v>
      </c>
      <c r="AY113" s="143">
        <v>0</v>
      </c>
      <c r="AZ113" s="143">
        <v>0</v>
      </c>
      <c r="BA113" s="143">
        <v>0</v>
      </c>
      <c r="BB113" s="143">
        <v>0</v>
      </c>
      <c r="BC113" s="143">
        <v>0</v>
      </c>
      <c r="BD113" s="143">
        <v>0</v>
      </c>
      <c r="BE113" s="143">
        <v>0</v>
      </c>
      <c r="BF113" s="143">
        <v>0</v>
      </c>
      <c r="BG113" s="143">
        <v>0</v>
      </c>
      <c r="BH113" s="143">
        <v>0</v>
      </c>
      <c r="BI113" s="143">
        <v>0</v>
      </c>
      <c r="BJ113" s="143">
        <v>0</v>
      </c>
      <c r="BK113" s="143">
        <v>0</v>
      </c>
      <c r="BL113" s="143">
        <v>0</v>
      </c>
      <c r="BM113" s="143">
        <v>0</v>
      </c>
      <c r="BN113" s="143">
        <v>0</v>
      </c>
      <c r="BO113" s="143">
        <v>0</v>
      </c>
      <c r="BP113" s="143">
        <v>0</v>
      </c>
      <c r="BQ113" s="143">
        <v>0</v>
      </c>
      <c r="BR113" s="143">
        <v>0</v>
      </c>
      <c r="BS113" s="143">
        <v>0</v>
      </c>
      <c r="BT113" s="143">
        <v>0</v>
      </c>
      <c r="BU113" s="143">
        <v>0</v>
      </c>
      <c r="BV113" s="143">
        <v>0</v>
      </c>
      <c r="BW113" s="143">
        <v>0</v>
      </c>
      <c r="BX113" s="143">
        <v>0</v>
      </c>
      <c r="BY113" s="143">
        <v>0</v>
      </c>
      <c r="BZ113" s="143">
        <v>0</v>
      </c>
      <c r="CA113" s="143">
        <v>0</v>
      </c>
      <c r="CB113" s="143">
        <v>0</v>
      </c>
      <c r="CC113" s="143">
        <v>0</v>
      </c>
      <c r="CD113" s="143">
        <v>0</v>
      </c>
      <c r="CE113" s="143">
        <v>0</v>
      </c>
      <c r="CF113" s="143">
        <v>0</v>
      </c>
      <c r="CG113" s="143">
        <v>0</v>
      </c>
      <c r="CH113" s="143">
        <v>0</v>
      </c>
      <c r="CI113" s="143">
        <v>0</v>
      </c>
      <c r="CJ113" s="143">
        <v>0</v>
      </c>
      <c r="CK113" s="143">
        <v>0</v>
      </c>
      <c r="CL113" s="143">
        <v>0</v>
      </c>
      <c r="CM113" s="143">
        <v>0</v>
      </c>
      <c r="CN113" s="143">
        <v>0</v>
      </c>
      <c r="CO113" s="143">
        <v>0</v>
      </c>
      <c r="CP113" s="143">
        <v>0</v>
      </c>
      <c r="CQ113" s="143">
        <v>0</v>
      </c>
      <c r="CR113" s="143">
        <v>0</v>
      </c>
      <c r="CS113" s="143">
        <v>0</v>
      </c>
      <c r="CT113" s="143">
        <v>0</v>
      </c>
      <c r="CU113" s="143">
        <v>0</v>
      </c>
      <c r="CV113" s="143">
        <v>0</v>
      </c>
      <c r="CW113" s="143">
        <v>0</v>
      </c>
      <c r="CX113" s="143">
        <v>0</v>
      </c>
      <c r="CY113" s="143">
        <v>0</v>
      </c>
      <c r="CZ113" s="143">
        <v>0</v>
      </c>
      <c r="DA113" s="143">
        <v>0</v>
      </c>
      <c r="DB113" s="143">
        <v>0</v>
      </c>
      <c r="DC113" s="143">
        <v>0</v>
      </c>
      <c r="DD113" s="143">
        <v>0</v>
      </c>
      <c r="DE113" s="143">
        <v>0</v>
      </c>
      <c r="DF113" s="143">
        <v>0</v>
      </c>
      <c r="DG113" s="143">
        <v>0</v>
      </c>
      <c r="DH113" s="143">
        <v>0</v>
      </c>
      <c r="DI113" s="143">
        <v>0</v>
      </c>
      <c r="DJ113" s="143">
        <v>0</v>
      </c>
      <c r="DK113" s="143">
        <v>0</v>
      </c>
      <c r="DL113" s="143">
        <v>0</v>
      </c>
      <c r="DM113" s="143">
        <v>0</v>
      </c>
      <c r="DN113" s="143">
        <v>0</v>
      </c>
      <c r="DO113" s="143">
        <v>0</v>
      </c>
      <c r="DP113" s="143">
        <v>0</v>
      </c>
      <c r="DQ113" s="143">
        <v>0</v>
      </c>
      <c r="DR113" s="143">
        <v>0</v>
      </c>
      <c r="DS113" s="143">
        <v>0</v>
      </c>
      <c r="DT113" s="143">
        <v>0</v>
      </c>
      <c r="DU113" s="143">
        <v>0</v>
      </c>
      <c r="DV113" s="143">
        <v>0</v>
      </c>
      <c r="DW113" s="143">
        <v>0</v>
      </c>
      <c r="DX113" s="143">
        <v>0</v>
      </c>
      <c r="DY113" s="143">
        <v>0</v>
      </c>
      <c r="DZ113" s="143">
        <v>0</v>
      </c>
      <c r="EA113" s="143">
        <v>0</v>
      </c>
      <c r="EB113" s="143">
        <v>0</v>
      </c>
      <c r="EC113" s="143">
        <v>0</v>
      </c>
      <c r="ED113" s="143">
        <v>0</v>
      </c>
      <c r="EE113" s="143">
        <v>0</v>
      </c>
      <c r="EF113" s="143">
        <v>0</v>
      </c>
      <c r="EG113" s="143">
        <v>0</v>
      </c>
      <c r="EH113" s="143">
        <v>0</v>
      </c>
      <c r="EI113" s="143">
        <v>0</v>
      </c>
      <c r="EJ113" s="143">
        <v>0</v>
      </c>
      <c r="EK113" s="143">
        <v>0</v>
      </c>
      <c r="EL113" s="143">
        <v>0</v>
      </c>
      <c r="EM113" s="143">
        <v>0</v>
      </c>
      <c r="EN113" s="143">
        <v>0</v>
      </c>
      <c r="EO113" s="143">
        <v>0</v>
      </c>
      <c r="EP113" s="143">
        <v>0</v>
      </c>
      <c r="EQ113" s="143">
        <v>0</v>
      </c>
      <c r="ER113" s="143">
        <v>0</v>
      </c>
      <c r="ES113" s="143">
        <v>0</v>
      </c>
      <c r="ET113" s="143">
        <v>0</v>
      </c>
      <c r="EU113" s="143">
        <v>0</v>
      </c>
      <c r="EV113" s="143">
        <v>0</v>
      </c>
      <c r="EW113" s="143">
        <v>0</v>
      </c>
      <c r="EX113" s="143">
        <v>0</v>
      </c>
      <c r="EY113" s="143">
        <v>0</v>
      </c>
      <c r="EZ113" s="143">
        <v>0</v>
      </c>
      <c r="FA113" s="143">
        <v>0</v>
      </c>
      <c r="FB113" s="143">
        <v>0</v>
      </c>
      <c r="FC113" s="143">
        <v>0</v>
      </c>
      <c r="FD113" s="143">
        <v>0</v>
      </c>
      <c r="FE113" s="143">
        <v>0</v>
      </c>
      <c r="FF113" s="143">
        <v>0</v>
      </c>
      <c r="FG113" s="143">
        <v>0</v>
      </c>
      <c r="FH113" s="143">
        <v>0</v>
      </c>
      <c r="FI113" s="143">
        <v>0</v>
      </c>
      <c r="FJ113" s="143">
        <v>0</v>
      </c>
      <c r="FK113" s="143">
        <v>0</v>
      </c>
      <c r="FL113" s="143">
        <v>0</v>
      </c>
      <c r="FM113" s="144">
        <v>412</v>
      </c>
    </row>
    <row r="114" spans="1:169" ht="48" x14ac:dyDescent="0.25">
      <c r="A114" s="142" t="s">
        <v>433</v>
      </c>
      <c r="B114" s="143">
        <v>0</v>
      </c>
      <c r="C114" s="143">
        <v>0</v>
      </c>
      <c r="D114" s="143">
        <v>0</v>
      </c>
      <c r="E114" s="143">
        <v>0</v>
      </c>
      <c r="F114" s="143">
        <v>0</v>
      </c>
      <c r="G114" s="143">
        <v>0</v>
      </c>
      <c r="H114" s="143">
        <v>0</v>
      </c>
      <c r="I114" s="143">
        <v>0</v>
      </c>
      <c r="J114" s="143">
        <v>0</v>
      </c>
      <c r="K114" s="143">
        <v>0</v>
      </c>
      <c r="L114" s="143">
        <v>0</v>
      </c>
      <c r="M114" s="143">
        <v>0</v>
      </c>
      <c r="N114" s="143">
        <v>0</v>
      </c>
      <c r="O114" s="143">
        <v>0</v>
      </c>
      <c r="P114" s="143">
        <v>0</v>
      </c>
      <c r="Q114" s="143">
        <v>0</v>
      </c>
      <c r="R114" s="143">
        <v>0</v>
      </c>
      <c r="S114" s="143">
        <v>0</v>
      </c>
      <c r="T114" s="143">
        <v>0</v>
      </c>
      <c r="U114" s="143">
        <v>0</v>
      </c>
      <c r="V114" s="143">
        <v>0</v>
      </c>
      <c r="W114" s="143">
        <v>0</v>
      </c>
      <c r="X114" s="143">
        <v>0</v>
      </c>
      <c r="Y114" s="143">
        <v>0</v>
      </c>
      <c r="Z114" s="143">
        <v>0</v>
      </c>
      <c r="AA114" s="143">
        <v>0</v>
      </c>
      <c r="AB114" s="143">
        <v>0</v>
      </c>
      <c r="AC114" s="143">
        <v>0</v>
      </c>
      <c r="AD114" s="143">
        <v>0</v>
      </c>
      <c r="AE114" s="143">
        <v>0</v>
      </c>
      <c r="AF114" s="143">
        <v>0</v>
      </c>
      <c r="AG114" s="143">
        <v>0</v>
      </c>
      <c r="AH114" s="143">
        <v>0</v>
      </c>
      <c r="AI114" s="143">
        <v>0</v>
      </c>
      <c r="AJ114" s="143">
        <v>0</v>
      </c>
      <c r="AK114" s="143">
        <v>0</v>
      </c>
      <c r="AL114" s="143">
        <v>0</v>
      </c>
      <c r="AM114" s="143">
        <v>0</v>
      </c>
      <c r="AN114" s="143">
        <v>0</v>
      </c>
      <c r="AO114" s="143">
        <v>0</v>
      </c>
      <c r="AP114" s="143">
        <v>0</v>
      </c>
      <c r="AQ114" s="143">
        <v>0</v>
      </c>
      <c r="AR114" s="143">
        <v>0</v>
      </c>
      <c r="AS114" s="143">
        <v>0</v>
      </c>
      <c r="AT114" s="143">
        <v>305</v>
      </c>
      <c r="AU114" s="143">
        <v>0</v>
      </c>
      <c r="AV114" s="143">
        <v>0</v>
      </c>
      <c r="AW114" s="143">
        <v>0</v>
      </c>
      <c r="AX114" s="143">
        <v>0</v>
      </c>
      <c r="AY114" s="143">
        <v>0</v>
      </c>
      <c r="AZ114" s="143">
        <v>0</v>
      </c>
      <c r="BA114" s="143">
        <v>0</v>
      </c>
      <c r="BB114" s="143">
        <v>0</v>
      </c>
      <c r="BC114" s="143">
        <v>0</v>
      </c>
      <c r="BD114" s="143">
        <v>0</v>
      </c>
      <c r="BE114" s="143">
        <v>0</v>
      </c>
      <c r="BF114" s="143">
        <v>0</v>
      </c>
      <c r="BG114" s="143">
        <v>0</v>
      </c>
      <c r="BH114" s="143">
        <v>0</v>
      </c>
      <c r="BI114" s="143">
        <v>0</v>
      </c>
      <c r="BJ114" s="143">
        <v>0</v>
      </c>
      <c r="BK114" s="143">
        <v>0</v>
      </c>
      <c r="BL114" s="143">
        <v>0</v>
      </c>
      <c r="BM114" s="143">
        <v>0</v>
      </c>
      <c r="BN114" s="143">
        <v>0</v>
      </c>
      <c r="BO114" s="143">
        <v>0</v>
      </c>
      <c r="BP114" s="143">
        <v>0</v>
      </c>
      <c r="BQ114" s="143">
        <v>0</v>
      </c>
      <c r="BR114" s="143">
        <v>0</v>
      </c>
      <c r="BS114" s="143">
        <v>0</v>
      </c>
      <c r="BT114" s="143">
        <v>0</v>
      </c>
      <c r="BU114" s="143">
        <v>0</v>
      </c>
      <c r="BV114" s="143">
        <v>0</v>
      </c>
      <c r="BW114" s="143">
        <v>0</v>
      </c>
      <c r="BX114" s="143">
        <v>0</v>
      </c>
      <c r="BY114" s="143">
        <v>0</v>
      </c>
      <c r="BZ114" s="143">
        <v>0</v>
      </c>
      <c r="CA114" s="143">
        <v>0</v>
      </c>
      <c r="CB114" s="143">
        <v>0</v>
      </c>
      <c r="CC114" s="143">
        <v>0</v>
      </c>
      <c r="CD114" s="143">
        <v>0</v>
      </c>
      <c r="CE114" s="143">
        <v>0</v>
      </c>
      <c r="CF114" s="143">
        <v>0</v>
      </c>
      <c r="CG114" s="143">
        <v>0</v>
      </c>
      <c r="CH114" s="143">
        <v>0</v>
      </c>
      <c r="CI114" s="143">
        <v>0</v>
      </c>
      <c r="CJ114" s="143">
        <v>0</v>
      </c>
      <c r="CK114" s="143">
        <v>0</v>
      </c>
      <c r="CL114" s="143">
        <v>0</v>
      </c>
      <c r="CM114" s="143">
        <v>0</v>
      </c>
      <c r="CN114" s="143">
        <v>0</v>
      </c>
      <c r="CO114" s="143">
        <v>0</v>
      </c>
      <c r="CP114" s="143">
        <v>0</v>
      </c>
      <c r="CQ114" s="143">
        <v>0</v>
      </c>
      <c r="CR114" s="143">
        <v>0</v>
      </c>
      <c r="CS114" s="143">
        <v>0</v>
      </c>
      <c r="CT114" s="143">
        <v>0</v>
      </c>
      <c r="CU114" s="143">
        <v>0</v>
      </c>
      <c r="CV114" s="143">
        <v>0</v>
      </c>
      <c r="CW114" s="143">
        <v>0</v>
      </c>
      <c r="CX114" s="143">
        <v>0</v>
      </c>
      <c r="CY114" s="143">
        <v>0</v>
      </c>
      <c r="CZ114" s="143">
        <v>0</v>
      </c>
      <c r="DA114" s="143">
        <v>0</v>
      </c>
      <c r="DB114" s="143">
        <v>0</v>
      </c>
      <c r="DC114" s="143">
        <v>0</v>
      </c>
      <c r="DD114" s="143">
        <v>0</v>
      </c>
      <c r="DE114" s="143">
        <v>0</v>
      </c>
      <c r="DF114" s="143">
        <v>0</v>
      </c>
      <c r="DG114" s="143">
        <v>0</v>
      </c>
      <c r="DH114" s="143">
        <v>0</v>
      </c>
      <c r="DI114" s="143">
        <v>0</v>
      </c>
      <c r="DJ114" s="143">
        <v>0</v>
      </c>
      <c r="DK114" s="143">
        <v>0</v>
      </c>
      <c r="DL114" s="143">
        <v>0</v>
      </c>
      <c r="DM114" s="143">
        <v>0</v>
      </c>
      <c r="DN114" s="143">
        <v>0</v>
      </c>
      <c r="DO114" s="143">
        <v>0</v>
      </c>
      <c r="DP114" s="143">
        <v>0</v>
      </c>
      <c r="DQ114" s="143">
        <v>0</v>
      </c>
      <c r="DR114" s="143">
        <v>0</v>
      </c>
      <c r="DS114" s="143">
        <v>0</v>
      </c>
      <c r="DT114" s="143">
        <v>0</v>
      </c>
      <c r="DU114" s="143">
        <v>0</v>
      </c>
      <c r="DV114" s="143">
        <v>0</v>
      </c>
      <c r="DW114" s="143">
        <v>0</v>
      </c>
      <c r="DX114" s="143">
        <v>0</v>
      </c>
      <c r="DY114" s="143">
        <v>0</v>
      </c>
      <c r="DZ114" s="143">
        <v>0</v>
      </c>
      <c r="EA114" s="143">
        <v>0</v>
      </c>
      <c r="EB114" s="143">
        <v>0</v>
      </c>
      <c r="EC114" s="143">
        <v>0</v>
      </c>
      <c r="ED114" s="143">
        <v>0</v>
      </c>
      <c r="EE114" s="143">
        <v>0</v>
      </c>
      <c r="EF114" s="143">
        <v>0</v>
      </c>
      <c r="EG114" s="143">
        <v>0</v>
      </c>
      <c r="EH114" s="143">
        <v>0</v>
      </c>
      <c r="EI114" s="143">
        <v>0</v>
      </c>
      <c r="EJ114" s="143">
        <v>0</v>
      </c>
      <c r="EK114" s="143">
        <v>0</v>
      </c>
      <c r="EL114" s="143">
        <v>0</v>
      </c>
      <c r="EM114" s="143">
        <v>0</v>
      </c>
      <c r="EN114" s="143">
        <v>0</v>
      </c>
      <c r="EO114" s="143">
        <v>0</v>
      </c>
      <c r="EP114" s="143">
        <v>0</v>
      </c>
      <c r="EQ114" s="143">
        <v>0</v>
      </c>
      <c r="ER114" s="143">
        <v>0</v>
      </c>
      <c r="ES114" s="143">
        <v>0</v>
      </c>
      <c r="ET114" s="143">
        <v>0</v>
      </c>
      <c r="EU114" s="143">
        <v>0</v>
      </c>
      <c r="EV114" s="143">
        <v>0</v>
      </c>
      <c r="EW114" s="143">
        <v>0</v>
      </c>
      <c r="EX114" s="143">
        <v>0</v>
      </c>
      <c r="EY114" s="143">
        <v>0</v>
      </c>
      <c r="EZ114" s="143">
        <v>0</v>
      </c>
      <c r="FA114" s="143">
        <v>0</v>
      </c>
      <c r="FB114" s="143">
        <v>0</v>
      </c>
      <c r="FC114" s="143">
        <v>0</v>
      </c>
      <c r="FD114" s="143">
        <v>0</v>
      </c>
      <c r="FE114" s="143">
        <v>0</v>
      </c>
      <c r="FF114" s="143">
        <v>0</v>
      </c>
      <c r="FG114" s="143">
        <v>0</v>
      </c>
      <c r="FH114" s="143">
        <v>0</v>
      </c>
      <c r="FI114" s="143">
        <v>0</v>
      </c>
      <c r="FJ114" s="143">
        <v>0</v>
      </c>
      <c r="FK114" s="143">
        <v>0</v>
      </c>
      <c r="FL114" s="143">
        <v>0</v>
      </c>
      <c r="FM114" s="144">
        <v>305</v>
      </c>
    </row>
    <row r="115" spans="1:169" ht="48" x14ac:dyDescent="0.25">
      <c r="A115" s="142" t="s">
        <v>434</v>
      </c>
      <c r="B115" s="143">
        <v>0</v>
      </c>
      <c r="C115" s="143">
        <v>0</v>
      </c>
      <c r="D115" s="143">
        <v>0</v>
      </c>
      <c r="E115" s="143">
        <v>0</v>
      </c>
      <c r="F115" s="143">
        <v>0</v>
      </c>
      <c r="G115" s="143">
        <v>0</v>
      </c>
      <c r="H115" s="143">
        <v>0</v>
      </c>
      <c r="I115" s="143">
        <v>0</v>
      </c>
      <c r="J115" s="143">
        <v>0</v>
      </c>
      <c r="K115" s="143">
        <v>0</v>
      </c>
      <c r="L115" s="143">
        <v>0</v>
      </c>
      <c r="M115" s="143">
        <v>0</v>
      </c>
      <c r="N115" s="143">
        <v>0</v>
      </c>
      <c r="O115" s="143">
        <v>0</v>
      </c>
      <c r="P115" s="143">
        <v>0</v>
      </c>
      <c r="Q115" s="143">
        <v>0</v>
      </c>
      <c r="R115" s="143">
        <v>0</v>
      </c>
      <c r="S115" s="143">
        <v>0</v>
      </c>
      <c r="T115" s="143">
        <v>0</v>
      </c>
      <c r="U115" s="143">
        <v>0</v>
      </c>
      <c r="V115" s="143">
        <v>0</v>
      </c>
      <c r="W115" s="143">
        <v>0</v>
      </c>
      <c r="X115" s="143">
        <v>0</v>
      </c>
      <c r="Y115" s="143">
        <v>0</v>
      </c>
      <c r="Z115" s="143">
        <v>0</v>
      </c>
      <c r="AA115" s="143">
        <v>0</v>
      </c>
      <c r="AB115" s="143">
        <v>0</v>
      </c>
      <c r="AC115" s="143">
        <v>0</v>
      </c>
      <c r="AD115" s="143">
        <v>0</v>
      </c>
      <c r="AE115" s="143">
        <v>0</v>
      </c>
      <c r="AF115" s="143">
        <v>0</v>
      </c>
      <c r="AG115" s="143">
        <v>0</v>
      </c>
      <c r="AH115" s="143">
        <v>0</v>
      </c>
      <c r="AI115" s="143">
        <v>0</v>
      </c>
      <c r="AJ115" s="143">
        <v>0</v>
      </c>
      <c r="AK115" s="143">
        <v>0</v>
      </c>
      <c r="AL115" s="143">
        <v>0</v>
      </c>
      <c r="AM115" s="143">
        <v>0</v>
      </c>
      <c r="AN115" s="143">
        <v>0</v>
      </c>
      <c r="AO115" s="143">
        <v>0</v>
      </c>
      <c r="AP115" s="143">
        <v>0</v>
      </c>
      <c r="AQ115" s="143">
        <v>0</v>
      </c>
      <c r="AR115" s="143">
        <v>0</v>
      </c>
      <c r="AS115" s="143">
        <v>0</v>
      </c>
      <c r="AT115" s="143">
        <v>0</v>
      </c>
      <c r="AU115" s="143">
        <v>101</v>
      </c>
      <c r="AV115" s="143">
        <v>0</v>
      </c>
      <c r="AW115" s="143">
        <v>0</v>
      </c>
      <c r="AX115" s="143">
        <v>0</v>
      </c>
      <c r="AY115" s="143">
        <v>0</v>
      </c>
      <c r="AZ115" s="143">
        <v>0</v>
      </c>
      <c r="BA115" s="143">
        <v>0</v>
      </c>
      <c r="BB115" s="143">
        <v>0</v>
      </c>
      <c r="BC115" s="143">
        <v>0</v>
      </c>
      <c r="BD115" s="143">
        <v>0</v>
      </c>
      <c r="BE115" s="143">
        <v>0</v>
      </c>
      <c r="BF115" s="143">
        <v>0</v>
      </c>
      <c r="BG115" s="143">
        <v>0</v>
      </c>
      <c r="BH115" s="143">
        <v>0</v>
      </c>
      <c r="BI115" s="143">
        <v>0</v>
      </c>
      <c r="BJ115" s="143">
        <v>0</v>
      </c>
      <c r="BK115" s="143">
        <v>0</v>
      </c>
      <c r="BL115" s="143">
        <v>0</v>
      </c>
      <c r="BM115" s="143">
        <v>0</v>
      </c>
      <c r="BN115" s="143">
        <v>0</v>
      </c>
      <c r="BO115" s="143">
        <v>0</v>
      </c>
      <c r="BP115" s="143">
        <v>0</v>
      </c>
      <c r="BQ115" s="143">
        <v>0</v>
      </c>
      <c r="BR115" s="143">
        <v>0</v>
      </c>
      <c r="BS115" s="143">
        <v>0</v>
      </c>
      <c r="BT115" s="143">
        <v>0</v>
      </c>
      <c r="BU115" s="143">
        <v>0</v>
      </c>
      <c r="BV115" s="143">
        <v>0</v>
      </c>
      <c r="BW115" s="143">
        <v>0</v>
      </c>
      <c r="BX115" s="143">
        <v>0</v>
      </c>
      <c r="BY115" s="143">
        <v>0</v>
      </c>
      <c r="BZ115" s="143">
        <v>0</v>
      </c>
      <c r="CA115" s="143">
        <v>0</v>
      </c>
      <c r="CB115" s="143">
        <v>0</v>
      </c>
      <c r="CC115" s="143">
        <v>0</v>
      </c>
      <c r="CD115" s="143">
        <v>0</v>
      </c>
      <c r="CE115" s="143">
        <v>0</v>
      </c>
      <c r="CF115" s="143">
        <v>0</v>
      </c>
      <c r="CG115" s="143">
        <v>0</v>
      </c>
      <c r="CH115" s="143">
        <v>0</v>
      </c>
      <c r="CI115" s="143">
        <v>0</v>
      </c>
      <c r="CJ115" s="143">
        <v>0</v>
      </c>
      <c r="CK115" s="143">
        <v>0</v>
      </c>
      <c r="CL115" s="143">
        <v>0</v>
      </c>
      <c r="CM115" s="143">
        <v>0</v>
      </c>
      <c r="CN115" s="143">
        <v>0</v>
      </c>
      <c r="CO115" s="143">
        <v>0</v>
      </c>
      <c r="CP115" s="143">
        <v>0</v>
      </c>
      <c r="CQ115" s="143">
        <v>0</v>
      </c>
      <c r="CR115" s="143">
        <v>0</v>
      </c>
      <c r="CS115" s="143">
        <v>0</v>
      </c>
      <c r="CT115" s="143">
        <v>0</v>
      </c>
      <c r="CU115" s="143">
        <v>0</v>
      </c>
      <c r="CV115" s="143">
        <v>0</v>
      </c>
      <c r="CW115" s="143">
        <v>0</v>
      </c>
      <c r="CX115" s="143">
        <v>0</v>
      </c>
      <c r="CY115" s="143">
        <v>0</v>
      </c>
      <c r="CZ115" s="143">
        <v>0</v>
      </c>
      <c r="DA115" s="143">
        <v>0</v>
      </c>
      <c r="DB115" s="143">
        <v>0</v>
      </c>
      <c r="DC115" s="143">
        <v>0</v>
      </c>
      <c r="DD115" s="143">
        <v>0</v>
      </c>
      <c r="DE115" s="143">
        <v>0</v>
      </c>
      <c r="DF115" s="143">
        <v>0</v>
      </c>
      <c r="DG115" s="143">
        <v>0</v>
      </c>
      <c r="DH115" s="143">
        <v>0</v>
      </c>
      <c r="DI115" s="143">
        <v>0</v>
      </c>
      <c r="DJ115" s="143">
        <v>0</v>
      </c>
      <c r="DK115" s="143">
        <v>0</v>
      </c>
      <c r="DL115" s="143">
        <v>0</v>
      </c>
      <c r="DM115" s="143">
        <v>0</v>
      </c>
      <c r="DN115" s="143">
        <v>0</v>
      </c>
      <c r="DO115" s="143">
        <v>0</v>
      </c>
      <c r="DP115" s="143">
        <v>0</v>
      </c>
      <c r="DQ115" s="143">
        <v>0</v>
      </c>
      <c r="DR115" s="143">
        <v>0</v>
      </c>
      <c r="DS115" s="143">
        <v>0</v>
      </c>
      <c r="DT115" s="143">
        <v>0</v>
      </c>
      <c r="DU115" s="143">
        <v>0</v>
      </c>
      <c r="DV115" s="143">
        <v>0</v>
      </c>
      <c r="DW115" s="143">
        <v>0</v>
      </c>
      <c r="DX115" s="143">
        <v>0</v>
      </c>
      <c r="DY115" s="143">
        <v>0</v>
      </c>
      <c r="DZ115" s="143">
        <v>0</v>
      </c>
      <c r="EA115" s="143">
        <v>0</v>
      </c>
      <c r="EB115" s="143">
        <v>0</v>
      </c>
      <c r="EC115" s="143">
        <v>0</v>
      </c>
      <c r="ED115" s="143">
        <v>0</v>
      </c>
      <c r="EE115" s="143">
        <v>0</v>
      </c>
      <c r="EF115" s="143">
        <v>0</v>
      </c>
      <c r="EG115" s="143">
        <v>0</v>
      </c>
      <c r="EH115" s="143">
        <v>0</v>
      </c>
      <c r="EI115" s="143">
        <v>0</v>
      </c>
      <c r="EJ115" s="143">
        <v>0</v>
      </c>
      <c r="EK115" s="143">
        <v>0</v>
      </c>
      <c r="EL115" s="143">
        <v>0</v>
      </c>
      <c r="EM115" s="143">
        <v>0</v>
      </c>
      <c r="EN115" s="143">
        <v>0</v>
      </c>
      <c r="EO115" s="143">
        <v>0</v>
      </c>
      <c r="EP115" s="143">
        <v>0</v>
      </c>
      <c r="EQ115" s="143">
        <v>0</v>
      </c>
      <c r="ER115" s="143">
        <v>0</v>
      </c>
      <c r="ES115" s="143">
        <v>0</v>
      </c>
      <c r="ET115" s="143">
        <v>0</v>
      </c>
      <c r="EU115" s="143">
        <v>0</v>
      </c>
      <c r="EV115" s="143">
        <v>0</v>
      </c>
      <c r="EW115" s="143">
        <v>0</v>
      </c>
      <c r="EX115" s="143">
        <v>0</v>
      </c>
      <c r="EY115" s="143">
        <v>0</v>
      </c>
      <c r="EZ115" s="143">
        <v>0</v>
      </c>
      <c r="FA115" s="143">
        <v>0</v>
      </c>
      <c r="FB115" s="143">
        <v>0</v>
      </c>
      <c r="FC115" s="143">
        <v>0</v>
      </c>
      <c r="FD115" s="143">
        <v>0</v>
      </c>
      <c r="FE115" s="143">
        <v>0</v>
      </c>
      <c r="FF115" s="143">
        <v>0</v>
      </c>
      <c r="FG115" s="143">
        <v>0</v>
      </c>
      <c r="FH115" s="143">
        <v>0</v>
      </c>
      <c r="FI115" s="143">
        <v>0</v>
      </c>
      <c r="FJ115" s="143">
        <v>0</v>
      </c>
      <c r="FK115" s="143">
        <v>0</v>
      </c>
      <c r="FL115" s="143">
        <v>0</v>
      </c>
      <c r="FM115" s="144">
        <v>101</v>
      </c>
    </row>
    <row r="116" spans="1:169" ht="60" x14ac:dyDescent="0.25">
      <c r="A116" s="142" t="s">
        <v>435</v>
      </c>
      <c r="B116" s="143">
        <v>0</v>
      </c>
      <c r="C116" s="143">
        <v>0</v>
      </c>
      <c r="D116" s="143">
        <v>0</v>
      </c>
      <c r="E116" s="143">
        <v>0</v>
      </c>
      <c r="F116" s="143">
        <v>0</v>
      </c>
      <c r="G116" s="143">
        <v>0</v>
      </c>
      <c r="H116" s="143">
        <v>0</v>
      </c>
      <c r="I116" s="143">
        <v>0</v>
      </c>
      <c r="J116" s="143">
        <v>0</v>
      </c>
      <c r="K116" s="143">
        <v>0</v>
      </c>
      <c r="L116" s="143">
        <v>0</v>
      </c>
      <c r="M116" s="143">
        <v>0</v>
      </c>
      <c r="N116" s="143">
        <v>0</v>
      </c>
      <c r="O116" s="143">
        <v>0</v>
      </c>
      <c r="P116" s="143">
        <v>0</v>
      </c>
      <c r="Q116" s="143">
        <v>0</v>
      </c>
      <c r="R116" s="143">
        <v>0</v>
      </c>
      <c r="S116" s="143">
        <v>0</v>
      </c>
      <c r="T116" s="143">
        <v>0</v>
      </c>
      <c r="U116" s="143">
        <v>0</v>
      </c>
      <c r="V116" s="143">
        <v>0</v>
      </c>
      <c r="W116" s="143">
        <v>0</v>
      </c>
      <c r="X116" s="143">
        <v>0</v>
      </c>
      <c r="Y116" s="143">
        <v>0</v>
      </c>
      <c r="Z116" s="143">
        <v>0</v>
      </c>
      <c r="AA116" s="143">
        <v>0</v>
      </c>
      <c r="AB116" s="143">
        <v>0</v>
      </c>
      <c r="AC116" s="143">
        <v>0</v>
      </c>
      <c r="AD116" s="143">
        <v>0</v>
      </c>
      <c r="AE116" s="143">
        <v>0</v>
      </c>
      <c r="AF116" s="143">
        <v>0</v>
      </c>
      <c r="AG116" s="143">
        <v>0</v>
      </c>
      <c r="AH116" s="143">
        <v>0</v>
      </c>
      <c r="AI116" s="143">
        <v>0</v>
      </c>
      <c r="AJ116" s="143">
        <v>0</v>
      </c>
      <c r="AK116" s="143">
        <v>0</v>
      </c>
      <c r="AL116" s="143">
        <v>0</v>
      </c>
      <c r="AM116" s="143">
        <v>0</v>
      </c>
      <c r="AN116" s="143">
        <v>0</v>
      </c>
      <c r="AO116" s="143">
        <v>0</v>
      </c>
      <c r="AP116" s="143">
        <v>0</v>
      </c>
      <c r="AQ116" s="143">
        <v>0</v>
      </c>
      <c r="AR116" s="143">
        <v>0</v>
      </c>
      <c r="AS116" s="143">
        <v>0</v>
      </c>
      <c r="AT116" s="143">
        <v>0</v>
      </c>
      <c r="AU116" s="143">
        <v>0</v>
      </c>
      <c r="AV116" s="143">
        <v>41</v>
      </c>
      <c r="AW116" s="143">
        <v>0</v>
      </c>
      <c r="AX116" s="143">
        <v>0</v>
      </c>
      <c r="AY116" s="143">
        <v>0</v>
      </c>
      <c r="AZ116" s="143">
        <v>0</v>
      </c>
      <c r="BA116" s="143">
        <v>0</v>
      </c>
      <c r="BB116" s="143">
        <v>0</v>
      </c>
      <c r="BC116" s="143">
        <v>0</v>
      </c>
      <c r="BD116" s="143">
        <v>0</v>
      </c>
      <c r="BE116" s="143">
        <v>0</v>
      </c>
      <c r="BF116" s="143">
        <v>0</v>
      </c>
      <c r="BG116" s="143">
        <v>0</v>
      </c>
      <c r="BH116" s="143">
        <v>0</v>
      </c>
      <c r="BI116" s="143">
        <v>0</v>
      </c>
      <c r="BJ116" s="143">
        <v>0</v>
      </c>
      <c r="BK116" s="143">
        <v>0</v>
      </c>
      <c r="BL116" s="143">
        <v>0</v>
      </c>
      <c r="BM116" s="143">
        <v>0</v>
      </c>
      <c r="BN116" s="143">
        <v>0</v>
      </c>
      <c r="BO116" s="143">
        <v>0</v>
      </c>
      <c r="BP116" s="143">
        <v>0</v>
      </c>
      <c r="BQ116" s="143">
        <v>0</v>
      </c>
      <c r="BR116" s="143">
        <v>0</v>
      </c>
      <c r="BS116" s="143">
        <v>0</v>
      </c>
      <c r="BT116" s="143">
        <v>0</v>
      </c>
      <c r="BU116" s="143">
        <v>0</v>
      </c>
      <c r="BV116" s="143">
        <v>0</v>
      </c>
      <c r="BW116" s="143">
        <v>0</v>
      </c>
      <c r="BX116" s="143">
        <v>0</v>
      </c>
      <c r="BY116" s="143">
        <v>0</v>
      </c>
      <c r="BZ116" s="143">
        <v>0</v>
      </c>
      <c r="CA116" s="143">
        <v>0</v>
      </c>
      <c r="CB116" s="143">
        <v>0</v>
      </c>
      <c r="CC116" s="143">
        <v>0</v>
      </c>
      <c r="CD116" s="143">
        <v>0</v>
      </c>
      <c r="CE116" s="143">
        <v>0</v>
      </c>
      <c r="CF116" s="143">
        <v>0</v>
      </c>
      <c r="CG116" s="143">
        <v>0</v>
      </c>
      <c r="CH116" s="143">
        <v>0</v>
      </c>
      <c r="CI116" s="143">
        <v>0</v>
      </c>
      <c r="CJ116" s="143">
        <v>0</v>
      </c>
      <c r="CK116" s="143">
        <v>0</v>
      </c>
      <c r="CL116" s="143">
        <v>0</v>
      </c>
      <c r="CM116" s="143">
        <v>0</v>
      </c>
      <c r="CN116" s="143">
        <v>0</v>
      </c>
      <c r="CO116" s="143">
        <v>0</v>
      </c>
      <c r="CP116" s="143">
        <v>0</v>
      </c>
      <c r="CQ116" s="143">
        <v>0</v>
      </c>
      <c r="CR116" s="143">
        <v>0</v>
      </c>
      <c r="CS116" s="143">
        <v>0</v>
      </c>
      <c r="CT116" s="143">
        <v>0</v>
      </c>
      <c r="CU116" s="143">
        <v>0</v>
      </c>
      <c r="CV116" s="143">
        <v>0</v>
      </c>
      <c r="CW116" s="143">
        <v>0</v>
      </c>
      <c r="CX116" s="143">
        <v>0</v>
      </c>
      <c r="CY116" s="143">
        <v>0</v>
      </c>
      <c r="CZ116" s="143">
        <v>0</v>
      </c>
      <c r="DA116" s="143">
        <v>0</v>
      </c>
      <c r="DB116" s="143">
        <v>0</v>
      </c>
      <c r="DC116" s="143">
        <v>0</v>
      </c>
      <c r="DD116" s="143">
        <v>0</v>
      </c>
      <c r="DE116" s="143">
        <v>0</v>
      </c>
      <c r="DF116" s="143">
        <v>0</v>
      </c>
      <c r="DG116" s="143">
        <v>0</v>
      </c>
      <c r="DH116" s="143">
        <v>0</v>
      </c>
      <c r="DI116" s="143">
        <v>0</v>
      </c>
      <c r="DJ116" s="143">
        <v>0</v>
      </c>
      <c r="DK116" s="143">
        <v>0</v>
      </c>
      <c r="DL116" s="143">
        <v>0</v>
      </c>
      <c r="DM116" s="143">
        <v>0</v>
      </c>
      <c r="DN116" s="143">
        <v>0</v>
      </c>
      <c r="DO116" s="143">
        <v>0</v>
      </c>
      <c r="DP116" s="143">
        <v>0</v>
      </c>
      <c r="DQ116" s="143">
        <v>0</v>
      </c>
      <c r="DR116" s="143">
        <v>0</v>
      </c>
      <c r="DS116" s="143">
        <v>0</v>
      </c>
      <c r="DT116" s="143">
        <v>0</v>
      </c>
      <c r="DU116" s="143">
        <v>0</v>
      </c>
      <c r="DV116" s="143">
        <v>0</v>
      </c>
      <c r="DW116" s="143">
        <v>0</v>
      </c>
      <c r="DX116" s="143">
        <v>0</v>
      </c>
      <c r="DY116" s="143">
        <v>0</v>
      </c>
      <c r="DZ116" s="143">
        <v>0</v>
      </c>
      <c r="EA116" s="143">
        <v>0</v>
      </c>
      <c r="EB116" s="143">
        <v>0</v>
      </c>
      <c r="EC116" s="143">
        <v>0</v>
      </c>
      <c r="ED116" s="143">
        <v>0</v>
      </c>
      <c r="EE116" s="143">
        <v>0</v>
      </c>
      <c r="EF116" s="143">
        <v>0</v>
      </c>
      <c r="EG116" s="143">
        <v>0</v>
      </c>
      <c r="EH116" s="143">
        <v>0</v>
      </c>
      <c r="EI116" s="143">
        <v>0</v>
      </c>
      <c r="EJ116" s="143">
        <v>0</v>
      </c>
      <c r="EK116" s="143">
        <v>0</v>
      </c>
      <c r="EL116" s="143">
        <v>0</v>
      </c>
      <c r="EM116" s="143">
        <v>0</v>
      </c>
      <c r="EN116" s="143">
        <v>0</v>
      </c>
      <c r="EO116" s="143">
        <v>0</v>
      </c>
      <c r="EP116" s="143">
        <v>0</v>
      </c>
      <c r="EQ116" s="143">
        <v>0</v>
      </c>
      <c r="ER116" s="143">
        <v>0</v>
      </c>
      <c r="ES116" s="143">
        <v>0</v>
      </c>
      <c r="ET116" s="143">
        <v>0</v>
      </c>
      <c r="EU116" s="143">
        <v>0</v>
      </c>
      <c r="EV116" s="143">
        <v>0</v>
      </c>
      <c r="EW116" s="143">
        <v>0</v>
      </c>
      <c r="EX116" s="143">
        <v>0</v>
      </c>
      <c r="EY116" s="143">
        <v>0</v>
      </c>
      <c r="EZ116" s="143">
        <v>0</v>
      </c>
      <c r="FA116" s="143">
        <v>0</v>
      </c>
      <c r="FB116" s="143">
        <v>0</v>
      </c>
      <c r="FC116" s="143">
        <v>0</v>
      </c>
      <c r="FD116" s="143">
        <v>0</v>
      </c>
      <c r="FE116" s="143">
        <v>0</v>
      </c>
      <c r="FF116" s="143">
        <v>0</v>
      </c>
      <c r="FG116" s="143">
        <v>0</v>
      </c>
      <c r="FH116" s="143">
        <v>0</v>
      </c>
      <c r="FI116" s="143">
        <v>0</v>
      </c>
      <c r="FJ116" s="143">
        <v>0</v>
      </c>
      <c r="FK116" s="143">
        <v>0</v>
      </c>
      <c r="FL116" s="143">
        <v>0</v>
      </c>
      <c r="FM116" s="144">
        <v>41</v>
      </c>
    </row>
    <row r="117" spans="1:169" ht="60" x14ac:dyDescent="0.25">
      <c r="A117" s="142" t="s">
        <v>436</v>
      </c>
      <c r="B117" s="143">
        <v>0</v>
      </c>
      <c r="C117" s="143">
        <v>0</v>
      </c>
      <c r="D117" s="143">
        <v>0</v>
      </c>
      <c r="E117" s="143">
        <v>0</v>
      </c>
      <c r="F117" s="143">
        <v>0</v>
      </c>
      <c r="G117" s="143">
        <v>0</v>
      </c>
      <c r="H117" s="143">
        <v>0</v>
      </c>
      <c r="I117" s="143">
        <v>0</v>
      </c>
      <c r="J117" s="143">
        <v>0</v>
      </c>
      <c r="K117" s="143">
        <v>0</v>
      </c>
      <c r="L117" s="143">
        <v>0</v>
      </c>
      <c r="M117" s="143">
        <v>0</v>
      </c>
      <c r="N117" s="143">
        <v>0</v>
      </c>
      <c r="O117" s="143">
        <v>0</v>
      </c>
      <c r="P117" s="143">
        <v>0</v>
      </c>
      <c r="Q117" s="143">
        <v>0</v>
      </c>
      <c r="R117" s="143">
        <v>0</v>
      </c>
      <c r="S117" s="143">
        <v>0</v>
      </c>
      <c r="T117" s="143">
        <v>0</v>
      </c>
      <c r="U117" s="143">
        <v>0</v>
      </c>
      <c r="V117" s="143">
        <v>0</v>
      </c>
      <c r="W117" s="143">
        <v>0</v>
      </c>
      <c r="X117" s="143">
        <v>0</v>
      </c>
      <c r="Y117" s="143">
        <v>0</v>
      </c>
      <c r="Z117" s="143">
        <v>0</v>
      </c>
      <c r="AA117" s="143">
        <v>0</v>
      </c>
      <c r="AB117" s="143">
        <v>0</v>
      </c>
      <c r="AC117" s="143">
        <v>0</v>
      </c>
      <c r="AD117" s="143">
        <v>0</v>
      </c>
      <c r="AE117" s="143">
        <v>0</v>
      </c>
      <c r="AF117" s="143">
        <v>0</v>
      </c>
      <c r="AG117" s="143">
        <v>0</v>
      </c>
      <c r="AH117" s="143">
        <v>0</v>
      </c>
      <c r="AI117" s="143">
        <v>0</v>
      </c>
      <c r="AJ117" s="143">
        <v>0</v>
      </c>
      <c r="AK117" s="143">
        <v>0</v>
      </c>
      <c r="AL117" s="143">
        <v>0</v>
      </c>
      <c r="AM117" s="143">
        <v>0</v>
      </c>
      <c r="AN117" s="143">
        <v>0</v>
      </c>
      <c r="AO117" s="143">
        <v>0</v>
      </c>
      <c r="AP117" s="143">
        <v>0</v>
      </c>
      <c r="AQ117" s="143">
        <v>0</v>
      </c>
      <c r="AR117" s="143">
        <v>0</v>
      </c>
      <c r="AS117" s="143">
        <v>0</v>
      </c>
      <c r="AT117" s="143">
        <v>0</v>
      </c>
      <c r="AU117" s="143">
        <v>0</v>
      </c>
      <c r="AV117" s="143">
        <v>0</v>
      </c>
      <c r="AW117" s="143">
        <v>57</v>
      </c>
      <c r="AX117" s="143">
        <v>0</v>
      </c>
      <c r="AY117" s="143">
        <v>0</v>
      </c>
      <c r="AZ117" s="143">
        <v>0</v>
      </c>
      <c r="BA117" s="143">
        <v>0</v>
      </c>
      <c r="BB117" s="143">
        <v>0</v>
      </c>
      <c r="BC117" s="143">
        <v>0</v>
      </c>
      <c r="BD117" s="143">
        <v>0</v>
      </c>
      <c r="BE117" s="143">
        <v>0</v>
      </c>
      <c r="BF117" s="143">
        <v>0</v>
      </c>
      <c r="BG117" s="143">
        <v>0</v>
      </c>
      <c r="BH117" s="143">
        <v>0</v>
      </c>
      <c r="BI117" s="143">
        <v>0</v>
      </c>
      <c r="BJ117" s="143">
        <v>0</v>
      </c>
      <c r="BK117" s="143">
        <v>0</v>
      </c>
      <c r="BL117" s="143">
        <v>0</v>
      </c>
      <c r="BM117" s="143">
        <v>0</v>
      </c>
      <c r="BN117" s="143">
        <v>0</v>
      </c>
      <c r="BO117" s="143">
        <v>0</v>
      </c>
      <c r="BP117" s="143">
        <v>0</v>
      </c>
      <c r="BQ117" s="143">
        <v>0</v>
      </c>
      <c r="BR117" s="143">
        <v>0</v>
      </c>
      <c r="BS117" s="143">
        <v>0</v>
      </c>
      <c r="BT117" s="143">
        <v>0</v>
      </c>
      <c r="BU117" s="143">
        <v>0</v>
      </c>
      <c r="BV117" s="143">
        <v>0</v>
      </c>
      <c r="BW117" s="143">
        <v>0</v>
      </c>
      <c r="BX117" s="143">
        <v>0</v>
      </c>
      <c r="BY117" s="143">
        <v>0</v>
      </c>
      <c r="BZ117" s="143">
        <v>0</v>
      </c>
      <c r="CA117" s="143">
        <v>0</v>
      </c>
      <c r="CB117" s="143">
        <v>0</v>
      </c>
      <c r="CC117" s="143">
        <v>0</v>
      </c>
      <c r="CD117" s="143">
        <v>0</v>
      </c>
      <c r="CE117" s="143">
        <v>0</v>
      </c>
      <c r="CF117" s="143">
        <v>0</v>
      </c>
      <c r="CG117" s="143">
        <v>0</v>
      </c>
      <c r="CH117" s="143">
        <v>0</v>
      </c>
      <c r="CI117" s="143">
        <v>0</v>
      </c>
      <c r="CJ117" s="143">
        <v>0</v>
      </c>
      <c r="CK117" s="143">
        <v>0</v>
      </c>
      <c r="CL117" s="143">
        <v>0</v>
      </c>
      <c r="CM117" s="143">
        <v>0</v>
      </c>
      <c r="CN117" s="143">
        <v>0</v>
      </c>
      <c r="CO117" s="143">
        <v>0</v>
      </c>
      <c r="CP117" s="143">
        <v>0</v>
      </c>
      <c r="CQ117" s="143">
        <v>0</v>
      </c>
      <c r="CR117" s="143">
        <v>0</v>
      </c>
      <c r="CS117" s="143">
        <v>0</v>
      </c>
      <c r="CT117" s="143">
        <v>0</v>
      </c>
      <c r="CU117" s="143">
        <v>0</v>
      </c>
      <c r="CV117" s="143">
        <v>0</v>
      </c>
      <c r="CW117" s="143">
        <v>0</v>
      </c>
      <c r="CX117" s="143">
        <v>0</v>
      </c>
      <c r="CY117" s="143">
        <v>0</v>
      </c>
      <c r="CZ117" s="143">
        <v>0</v>
      </c>
      <c r="DA117" s="143">
        <v>0</v>
      </c>
      <c r="DB117" s="143">
        <v>0</v>
      </c>
      <c r="DC117" s="143">
        <v>0</v>
      </c>
      <c r="DD117" s="143">
        <v>0</v>
      </c>
      <c r="DE117" s="143">
        <v>0</v>
      </c>
      <c r="DF117" s="143">
        <v>0</v>
      </c>
      <c r="DG117" s="143">
        <v>0</v>
      </c>
      <c r="DH117" s="143">
        <v>0</v>
      </c>
      <c r="DI117" s="143">
        <v>0</v>
      </c>
      <c r="DJ117" s="143">
        <v>0</v>
      </c>
      <c r="DK117" s="143">
        <v>0</v>
      </c>
      <c r="DL117" s="143">
        <v>0</v>
      </c>
      <c r="DM117" s="143">
        <v>0</v>
      </c>
      <c r="DN117" s="143">
        <v>0</v>
      </c>
      <c r="DO117" s="143">
        <v>0</v>
      </c>
      <c r="DP117" s="143">
        <v>0</v>
      </c>
      <c r="DQ117" s="143">
        <v>0</v>
      </c>
      <c r="DR117" s="143">
        <v>0</v>
      </c>
      <c r="DS117" s="143">
        <v>0</v>
      </c>
      <c r="DT117" s="143">
        <v>0</v>
      </c>
      <c r="DU117" s="143">
        <v>0</v>
      </c>
      <c r="DV117" s="143">
        <v>0</v>
      </c>
      <c r="DW117" s="143">
        <v>0</v>
      </c>
      <c r="DX117" s="143">
        <v>0</v>
      </c>
      <c r="DY117" s="143">
        <v>0</v>
      </c>
      <c r="DZ117" s="143">
        <v>0</v>
      </c>
      <c r="EA117" s="143">
        <v>0</v>
      </c>
      <c r="EB117" s="143">
        <v>0</v>
      </c>
      <c r="EC117" s="143">
        <v>0</v>
      </c>
      <c r="ED117" s="143">
        <v>0</v>
      </c>
      <c r="EE117" s="143">
        <v>0</v>
      </c>
      <c r="EF117" s="143">
        <v>0</v>
      </c>
      <c r="EG117" s="143">
        <v>0</v>
      </c>
      <c r="EH117" s="143">
        <v>0</v>
      </c>
      <c r="EI117" s="143">
        <v>0</v>
      </c>
      <c r="EJ117" s="143">
        <v>0</v>
      </c>
      <c r="EK117" s="143">
        <v>0</v>
      </c>
      <c r="EL117" s="143">
        <v>0</v>
      </c>
      <c r="EM117" s="143">
        <v>0</v>
      </c>
      <c r="EN117" s="143">
        <v>0</v>
      </c>
      <c r="EO117" s="143">
        <v>0</v>
      </c>
      <c r="EP117" s="143">
        <v>0</v>
      </c>
      <c r="EQ117" s="143">
        <v>0</v>
      </c>
      <c r="ER117" s="143">
        <v>0</v>
      </c>
      <c r="ES117" s="143">
        <v>0</v>
      </c>
      <c r="ET117" s="143">
        <v>0</v>
      </c>
      <c r="EU117" s="143">
        <v>0</v>
      </c>
      <c r="EV117" s="143">
        <v>0</v>
      </c>
      <c r="EW117" s="143">
        <v>0</v>
      </c>
      <c r="EX117" s="143">
        <v>0</v>
      </c>
      <c r="EY117" s="143">
        <v>0</v>
      </c>
      <c r="EZ117" s="143">
        <v>0</v>
      </c>
      <c r="FA117" s="143">
        <v>0</v>
      </c>
      <c r="FB117" s="143">
        <v>0</v>
      </c>
      <c r="FC117" s="143">
        <v>0</v>
      </c>
      <c r="FD117" s="143">
        <v>0</v>
      </c>
      <c r="FE117" s="143">
        <v>0</v>
      </c>
      <c r="FF117" s="143">
        <v>0</v>
      </c>
      <c r="FG117" s="143">
        <v>0</v>
      </c>
      <c r="FH117" s="143">
        <v>0</v>
      </c>
      <c r="FI117" s="143">
        <v>0</v>
      </c>
      <c r="FJ117" s="143">
        <v>0</v>
      </c>
      <c r="FK117" s="143">
        <v>0</v>
      </c>
      <c r="FL117" s="143">
        <v>0</v>
      </c>
      <c r="FM117" s="144">
        <v>57</v>
      </c>
    </row>
    <row r="118" spans="1:169" ht="60" x14ac:dyDescent="0.25">
      <c r="A118" s="142" t="s">
        <v>437</v>
      </c>
      <c r="B118" s="143">
        <v>0</v>
      </c>
      <c r="C118" s="143">
        <v>0</v>
      </c>
      <c r="D118" s="143">
        <v>0</v>
      </c>
      <c r="E118" s="143">
        <v>0</v>
      </c>
      <c r="F118" s="143">
        <v>0</v>
      </c>
      <c r="G118" s="143">
        <v>0</v>
      </c>
      <c r="H118" s="143">
        <v>0</v>
      </c>
      <c r="I118" s="143">
        <v>0</v>
      </c>
      <c r="J118" s="143">
        <v>0</v>
      </c>
      <c r="K118" s="143">
        <v>0</v>
      </c>
      <c r="L118" s="143">
        <v>0</v>
      </c>
      <c r="M118" s="143">
        <v>0</v>
      </c>
      <c r="N118" s="143">
        <v>0</v>
      </c>
      <c r="O118" s="143">
        <v>0</v>
      </c>
      <c r="P118" s="143">
        <v>0</v>
      </c>
      <c r="Q118" s="143">
        <v>0</v>
      </c>
      <c r="R118" s="143">
        <v>0</v>
      </c>
      <c r="S118" s="143">
        <v>0</v>
      </c>
      <c r="T118" s="143">
        <v>0</v>
      </c>
      <c r="U118" s="143">
        <v>0</v>
      </c>
      <c r="V118" s="143">
        <v>0</v>
      </c>
      <c r="W118" s="143">
        <v>0</v>
      </c>
      <c r="X118" s="143">
        <v>0</v>
      </c>
      <c r="Y118" s="143">
        <v>0</v>
      </c>
      <c r="Z118" s="143">
        <v>0</v>
      </c>
      <c r="AA118" s="143">
        <v>0</v>
      </c>
      <c r="AB118" s="143">
        <v>0</v>
      </c>
      <c r="AC118" s="143">
        <v>0</v>
      </c>
      <c r="AD118" s="143">
        <v>0</v>
      </c>
      <c r="AE118" s="143">
        <v>0</v>
      </c>
      <c r="AF118" s="143">
        <v>0</v>
      </c>
      <c r="AG118" s="143">
        <v>0</v>
      </c>
      <c r="AH118" s="143">
        <v>0</v>
      </c>
      <c r="AI118" s="143">
        <v>0</v>
      </c>
      <c r="AJ118" s="143">
        <v>0</v>
      </c>
      <c r="AK118" s="143">
        <v>0</v>
      </c>
      <c r="AL118" s="143">
        <v>0</v>
      </c>
      <c r="AM118" s="143">
        <v>0</v>
      </c>
      <c r="AN118" s="143">
        <v>0</v>
      </c>
      <c r="AO118" s="143">
        <v>0</v>
      </c>
      <c r="AP118" s="143">
        <v>0</v>
      </c>
      <c r="AQ118" s="143">
        <v>0</v>
      </c>
      <c r="AR118" s="143">
        <v>0</v>
      </c>
      <c r="AS118" s="143">
        <v>0</v>
      </c>
      <c r="AT118" s="143">
        <v>0</v>
      </c>
      <c r="AU118" s="143">
        <v>0</v>
      </c>
      <c r="AV118" s="143">
        <v>0</v>
      </c>
      <c r="AW118" s="143">
        <v>0</v>
      </c>
      <c r="AX118" s="143">
        <v>92</v>
      </c>
      <c r="AY118" s="143">
        <v>0</v>
      </c>
      <c r="AZ118" s="143">
        <v>0</v>
      </c>
      <c r="BA118" s="143">
        <v>0</v>
      </c>
      <c r="BB118" s="143">
        <v>0</v>
      </c>
      <c r="BC118" s="143">
        <v>0</v>
      </c>
      <c r="BD118" s="143">
        <v>0</v>
      </c>
      <c r="BE118" s="143">
        <v>0</v>
      </c>
      <c r="BF118" s="143">
        <v>0</v>
      </c>
      <c r="BG118" s="143">
        <v>0</v>
      </c>
      <c r="BH118" s="143">
        <v>0</v>
      </c>
      <c r="BI118" s="143">
        <v>0</v>
      </c>
      <c r="BJ118" s="143">
        <v>0</v>
      </c>
      <c r="BK118" s="143">
        <v>0</v>
      </c>
      <c r="BL118" s="143">
        <v>0</v>
      </c>
      <c r="BM118" s="143">
        <v>0</v>
      </c>
      <c r="BN118" s="143">
        <v>0</v>
      </c>
      <c r="BO118" s="143">
        <v>0</v>
      </c>
      <c r="BP118" s="143">
        <v>0</v>
      </c>
      <c r="BQ118" s="143">
        <v>0</v>
      </c>
      <c r="BR118" s="143">
        <v>0</v>
      </c>
      <c r="BS118" s="143">
        <v>0</v>
      </c>
      <c r="BT118" s="143">
        <v>0</v>
      </c>
      <c r="BU118" s="143">
        <v>0</v>
      </c>
      <c r="BV118" s="143">
        <v>0</v>
      </c>
      <c r="BW118" s="143">
        <v>0</v>
      </c>
      <c r="BX118" s="143">
        <v>0</v>
      </c>
      <c r="BY118" s="143">
        <v>0</v>
      </c>
      <c r="BZ118" s="143">
        <v>0</v>
      </c>
      <c r="CA118" s="143">
        <v>0</v>
      </c>
      <c r="CB118" s="143">
        <v>0</v>
      </c>
      <c r="CC118" s="143">
        <v>0</v>
      </c>
      <c r="CD118" s="143">
        <v>0</v>
      </c>
      <c r="CE118" s="143">
        <v>0</v>
      </c>
      <c r="CF118" s="143">
        <v>0</v>
      </c>
      <c r="CG118" s="143">
        <v>0</v>
      </c>
      <c r="CH118" s="143">
        <v>0</v>
      </c>
      <c r="CI118" s="143">
        <v>0</v>
      </c>
      <c r="CJ118" s="143">
        <v>0</v>
      </c>
      <c r="CK118" s="143">
        <v>0</v>
      </c>
      <c r="CL118" s="143">
        <v>0</v>
      </c>
      <c r="CM118" s="143">
        <v>0</v>
      </c>
      <c r="CN118" s="143">
        <v>0</v>
      </c>
      <c r="CO118" s="143">
        <v>0</v>
      </c>
      <c r="CP118" s="143">
        <v>0</v>
      </c>
      <c r="CQ118" s="143">
        <v>0</v>
      </c>
      <c r="CR118" s="143">
        <v>0</v>
      </c>
      <c r="CS118" s="143">
        <v>0</v>
      </c>
      <c r="CT118" s="143">
        <v>0</v>
      </c>
      <c r="CU118" s="143">
        <v>0</v>
      </c>
      <c r="CV118" s="143">
        <v>0</v>
      </c>
      <c r="CW118" s="143">
        <v>0</v>
      </c>
      <c r="CX118" s="143">
        <v>0</v>
      </c>
      <c r="CY118" s="143">
        <v>0</v>
      </c>
      <c r="CZ118" s="143">
        <v>0</v>
      </c>
      <c r="DA118" s="143">
        <v>0</v>
      </c>
      <c r="DB118" s="143">
        <v>0</v>
      </c>
      <c r="DC118" s="143">
        <v>0</v>
      </c>
      <c r="DD118" s="143">
        <v>0</v>
      </c>
      <c r="DE118" s="143">
        <v>0</v>
      </c>
      <c r="DF118" s="143">
        <v>0</v>
      </c>
      <c r="DG118" s="143">
        <v>0</v>
      </c>
      <c r="DH118" s="143">
        <v>0</v>
      </c>
      <c r="DI118" s="143">
        <v>0</v>
      </c>
      <c r="DJ118" s="143">
        <v>0</v>
      </c>
      <c r="DK118" s="143">
        <v>0</v>
      </c>
      <c r="DL118" s="143">
        <v>0</v>
      </c>
      <c r="DM118" s="143">
        <v>0</v>
      </c>
      <c r="DN118" s="143">
        <v>0</v>
      </c>
      <c r="DO118" s="143">
        <v>0</v>
      </c>
      <c r="DP118" s="143">
        <v>0</v>
      </c>
      <c r="DQ118" s="143">
        <v>0</v>
      </c>
      <c r="DR118" s="143">
        <v>0</v>
      </c>
      <c r="DS118" s="143">
        <v>0</v>
      </c>
      <c r="DT118" s="143">
        <v>0</v>
      </c>
      <c r="DU118" s="143">
        <v>0</v>
      </c>
      <c r="DV118" s="143">
        <v>0</v>
      </c>
      <c r="DW118" s="143">
        <v>0</v>
      </c>
      <c r="DX118" s="143">
        <v>0</v>
      </c>
      <c r="DY118" s="143">
        <v>0</v>
      </c>
      <c r="DZ118" s="143">
        <v>0</v>
      </c>
      <c r="EA118" s="143">
        <v>0</v>
      </c>
      <c r="EB118" s="143">
        <v>0</v>
      </c>
      <c r="EC118" s="143">
        <v>0</v>
      </c>
      <c r="ED118" s="143">
        <v>0</v>
      </c>
      <c r="EE118" s="143">
        <v>0</v>
      </c>
      <c r="EF118" s="143">
        <v>0</v>
      </c>
      <c r="EG118" s="143">
        <v>0</v>
      </c>
      <c r="EH118" s="143">
        <v>0</v>
      </c>
      <c r="EI118" s="143">
        <v>0</v>
      </c>
      <c r="EJ118" s="143">
        <v>0</v>
      </c>
      <c r="EK118" s="143">
        <v>0</v>
      </c>
      <c r="EL118" s="143">
        <v>0</v>
      </c>
      <c r="EM118" s="143">
        <v>0</v>
      </c>
      <c r="EN118" s="143">
        <v>0</v>
      </c>
      <c r="EO118" s="143">
        <v>0</v>
      </c>
      <c r="EP118" s="143">
        <v>0</v>
      </c>
      <c r="EQ118" s="143">
        <v>0</v>
      </c>
      <c r="ER118" s="143">
        <v>0</v>
      </c>
      <c r="ES118" s="143">
        <v>0</v>
      </c>
      <c r="ET118" s="143">
        <v>0</v>
      </c>
      <c r="EU118" s="143">
        <v>0</v>
      </c>
      <c r="EV118" s="143">
        <v>0</v>
      </c>
      <c r="EW118" s="143">
        <v>0</v>
      </c>
      <c r="EX118" s="143">
        <v>0</v>
      </c>
      <c r="EY118" s="143">
        <v>0</v>
      </c>
      <c r="EZ118" s="143">
        <v>0</v>
      </c>
      <c r="FA118" s="143">
        <v>0</v>
      </c>
      <c r="FB118" s="143">
        <v>0</v>
      </c>
      <c r="FC118" s="143">
        <v>0</v>
      </c>
      <c r="FD118" s="143">
        <v>0</v>
      </c>
      <c r="FE118" s="143">
        <v>0</v>
      </c>
      <c r="FF118" s="143">
        <v>0</v>
      </c>
      <c r="FG118" s="143">
        <v>0</v>
      </c>
      <c r="FH118" s="143">
        <v>0</v>
      </c>
      <c r="FI118" s="143">
        <v>0</v>
      </c>
      <c r="FJ118" s="143">
        <v>0</v>
      </c>
      <c r="FK118" s="143">
        <v>0</v>
      </c>
      <c r="FL118" s="143">
        <v>0</v>
      </c>
      <c r="FM118" s="144">
        <v>92</v>
      </c>
    </row>
    <row r="119" spans="1:169" ht="60" x14ac:dyDescent="0.25">
      <c r="A119" s="142" t="s">
        <v>438</v>
      </c>
      <c r="B119" s="143">
        <v>0</v>
      </c>
      <c r="C119" s="143">
        <v>0</v>
      </c>
      <c r="D119" s="143">
        <v>0</v>
      </c>
      <c r="E119" s="143">
        <v>0</v>
      </c>
      <c r="F119" s="143">
        <v>0</v>
      </c>
      <c r="G119" s="143">
        <v>0</v>
      </c>
      <c r="H119" s="143">
        <v>0</v>
      </c>
      <c r="I119" s="143">
        <v>0</v>
      </c>
      <c r="J119" s="143">
        <v>0</v>
      </c>
      <c r="K119" s="143">
        <v>0</v>
      </c>
      <c r="L119" s="143">
        <v>0</v>
      </c>
      <c r="M119" s="143">
        <v>0</v>
      </c>
      <c r="N119" s="143">
        <v>0</v>
      </c>
      <c r="O119" s="143">
        <v>0</v>
      </c>
      <c r="P119" s="143">
        <v>0</v>
      </c>
      <c r="Q119" s="143">
        <v>0</v>
      </c>
      <c r="R119" s="143">
        <v>0</v>
      </c>
      <c r="S119" s="143">
        <v>0</v>
      </c>
      <c r="T119" s="143">
        <v>0</v>
      </c>
      <c r="U119" s="143">
        <v>0</v>
      </c>
      <c r="V119" s="143">
        <v>0</v>
      </c>
      <c r="W119" s="143">
        <v>0</v>
      </c>
      <c r="X119" s="143">
        <v>0</v>
      </c>
      <c r="Y119" s="143">
        <v>0</v>
      </c>
      <c r="Z119" s="143">
        <v>0</v>
      </c>
      <c r="AA119" s="143">
        <v>0</v>
      </c>
      <c r="AB119" s="143">
        <v>0</v>
      </c>
      <c r="AC119" s="143">
        <v>0</v>
      </c>
      <c r="AD119" s="143">
        <v>0</v>
      </c>
      <c r="AE119" s="143">
        <v>0</v>
      </c>
      <c r="AF119" s="143">
        <v>0</v>
      </c>
      <c r="AG119" s="143">
        <v>0</v>
      </c>
      <c r="AH119" s="143">
        <v>0</v>
      </c>
      <c r="AI119" s="143">
        <v>0</v>
      </c>
      <c r="AJ119" s="143">
        <v>0</v>
      </c>
      <c r="AK119" s="143">
        <v>0</v>
      </c>
      <c r="AL119" s="143">
        <v>0</v>
      </c>
      <c r="AM119" s="143">
        <v>0</v>
      </c>
      <c r="AN119" s="143">
        <v>0</v>
      </c>
      <c r="AO119" s="143">
        <v>0</v>
      </c>
      <c r="AP119" s="143">
        <v>0</v>
      </c>
      <c r="AQ119" s="143">
        <v>0</v>
      </c>
      <c r="AR119" s="143">
        <v>0</v>
      </c>
      <c r="AS119" s="143">
        <v>0</v>
      </c>
      <c r="AT119" s="143">
        <v>0</v>
      </c>
      <c r="AU119" s="143">
        <v>0</v>
      </c>
      <c r="AV119" s="143">
        <v>0</v>
      </c>
      <c r="AW119" s="143">
        <v>0</v>
      </c>
      <c r="AX119" s="143">
        <v>0</v>
      </c>
      <c r="AY119" s="143">
        <v>39</v>
      </c>
      <c r="AZ119" s="143">
        <v>0</v>
      </c>
      <c r="BA119" s="143">
        <v>0</v>
      </c>
      <c r="BB119" s="143">
        <v>0</v>
      </c>
      <c r="BC119" s="143">
        <v>0</v>
      </c>
      <c r="BD119" s="143">
        <v>0</v>
      </c>
      <c r="BE119" s="143">
        <v>0</v>
      </c>
      <c r="BF119" s="143">
        <v>0</v>
      </c>
      <c r="BG119" s="143">
        <v>0</v>
      </c>
      <c r="BH119" s="143">
        <v>0</v>
      </c>
      <c r="BI119" s="143">
        <v>0</v>
      </c>
      <c r="BJ119" s="143">
        <v>0</v>
      </c>
      <c r="BK119" s="143">
        <v>0</v>
      </c>
      <c r="BL119" s="143">
        <v>0</v>
      </c>
      <c r="BM119" s="143">
        <v>0</v>
      </c>
      <c r="BN119" s="143">
        <v>0</v>
      </c>
      <c r="BO119" s="143">
        <v>0</v>
      </c>
      <c r="BP119" s="143">
        <v>0</v>
      </c>
      <c r="BQ119" s="143">
        <v>0</v>
      </c>
      <c r="BR119" s="143">
        <v>0</v>
      </c>
      <c r="BS119" s="143">
        <v>0</v>
      </c>
      <c r="BT119" s="143">
        <v>0</v>
      </c>
      <c r="BU119" s="143">
        <v>0</v>
      </c>
      <c r="BV119" s="143">
        <v>0</v>
      </c>
      <c r="BW119" s="143">
        <v>0</v>
      </c>
      <c r="BX119" s="143">
        <v>0</v>
      </c>
      <c r="BY119" s="143">
        <v>0</v>
      </c>
      <c r="BZ119" s="143">
        <v>0</v>
      </c>
      <c r="CA119" s="143">
        <v>0</v>
      </c>
      <c r="CB119" s="143">
        <v>0</v>
      </c>
      <c r="CC119" s="143">
        <v>0</v>
      </c>
      <c r="CD119" s="143">
        <v>0</v>
      </c>
      <c r="CE119" s="143">
        <v>0</v>
      </c>
      <c r="CF119" s="143">
        <v>0</v>
      </c>
      <c r="CG119" s="143">
        <v>0</v>
      </c>
      <c r="CH119" s="143">
        <v>0</v>
      </c>
      <c r="CI119" s="143">
        <v>0</v>
      </c>
      <c r="CJ119" s="143">
        <v>0</v>
      </c>
      <c r="CK119" s="143">
        <v>0</v>
      </c>
      <c r="CL119" s="143">
        <v>0</v>
      </c>
      <c r="CM119" s="143">
        <v>0</v>
      </c>
      <c r="CN119" s="143">
        <v>0</v>
      </c>
      <c r="CO119" s="143">
        <v>0</v>
      </c>
      <c r="CP119" s="143">
        <v>0</v>
      </c>
      <c r="CQ119" s="143">
        <v>0</v>
      </c>
      <c r="CR119" s="143">
        <v>0</v>
      </c>
      <c r="CS119" s="143">
        <v>0</v>
      </c>
      <c r="CT119" s="143">
        <v>0</v>
      </c>
      <c r="CU119" s="143">
        <v>0</v>
      </c>
      <c r="CV119" s="143">
        <v>0</v>
      </c>
      <c r="CW119" s="143">
        <v>0</v>
      </c>
      <c r="CX119" s="143">
        <v>0</v>
      </c>
      <c r="CY119" s="143">
        <v>0</v>
      </c>
      <c r="CZ119" s="143">
        <v>0</v>
      </c>
      <c r="DA119" s="143">
        <v>0</v>
      </c>
      <c r="DB119" s="143">
        <v>0</v>
      </c>
      <c r="DC119" s="143">
        <v>0</v>
      </c>
      <c r="DD119" s="143">
        <v>0</v>
      </c>
      <c r="DE119" s="143">
        <v>0</v>
      </c>
      <c r="DF119" s="143">
        <v>0</v>
      </c>
      <c r="DG119" s="143">
        <v>0</v>
      </c>
      <c r="DH119" s="143">
        <v>0</v>
      </c>
      <c r="DI119" s="143">
        <v>0</v>
      </c>
      <c r="DJ119" s="143">
        <v>0</v>
      </c>
      <c r="DK119" s="143">
        <v>0</v>
      </c>
      <c r="DL119" s="143">
        <v>0</v>
      </c>
      <c r="DM119" s="143">
        <v>0</v>
      </c>
      <c r="DN119" s="143">
        <v>0</v>
      </c>
      <c r="DO119" s="143">
        <v>0</v>
      </c>
      <c r="DP119" s="143">
        <v>0</v>
      </c>
      <c r="DQ119" s="143">
        <v>0</v>
      </c>
      <c r="DR119" s="143">
        <v>0</v>
      </c>
      <c r="DS119" s="143">
        <v>0</v>
      </c>
      <c r="DT119" s="143">
        <v>0</v>
      </c>
      <c r="DU119" s="143">
        <v>0</v>
      </c>
      <c r="DV119" s="143">
        <v>0</v>
      </c>
      <c r="DW119" s="143">
        <v>0</v>
      </c>
      <c r="DX119" s="143">
        <v>0</v>
      </c>
      <c r="DY119" s="143">
        <v>0</v>
      </c>
      <c r="DZ119" s="143">
        <v>0</v>
      </c>
      <c r="EA119" s="143">
        <v>0</v>
      </c>
      <c r="EB119" s="143">
        <v>0</v>
      </c>
      <c r="EC119" s="143">
        <v>0</v>
      </c>
      <c r="ED119" s="143">
        <v>0</v>
      </c>
      <c r="EE119" s="143">
        <v>0</v>
      </c>
      <c r="EF119" s="143">
        <v>0</v>
      </c>
      <c r="EG119" s="143">
        <v>0</v>
      </c>
      <c r="EH119" s="143">
        <v>0</v>
      </c>
      <c r="EI119" s="143">
        <v>0</v>
      </c>
      <c r="EJ119" s="143">
        <v>0</v>
      </c>
      <c r="EK119" s="143">
        <v>0</v>
      </c>
      <c r="EL119" s="143">
        <v>0</v>
      </c>
      <c r="EM119" s="143">
        <v>0</v>
      </c>
      <c r="EN119" s="143">
        <v>0</v>
      </c>
      <c r="EO119" s="143">
        <v>0</v>
      </c>
      <c r="EP119" s="143">
        <v>0</v>
      </c>
      <c r="EQ119" s="143">
        <v>0</v>
      </c>
      <c r="ER119" s="143">
        <v>0</v>
      </c>
      <c r="ES119" s="143">
        <v>0</v>
      </c>
      <c r="ET119" s="143">
        <v>0</v>
      </c>
      <c r="EU119" s="143">
        <v>0</v>
      </c>
      <c r="EV119" s="143">
        <v>0</v>
      </c>
      <c r="EW119" s="143">
        <v>0</v>
      </c>
      <c r="EX119" s="143">
        <v>0</v>
      </c>
      <c r="EY119" s="143">
        <v>0</v>
      </c>
      <c r="EZ119" s="143">
        <v>0</v>
      </c>
      <c r="FA119" s="143">
        <v>0</v>
      </c>
      <c r="FB119" s="143">
        <v>0</v>
      </c>
      <c r="FC119" s="143">
        <v>0</v>
      </c>
      <c r="FD119" s="143">
        <v>0</v>
      </c>
      <c r="FE119" s="143">
        <v>0</v>
      </c>
      <c r="FF119" s="143">
        <v>0</v>
      </c>
      <c r="FG119" s="143">
        <v>0</v>
      </c>
      <c r="FH119" s="143">
        <v>0</v>
      </c>
      <c r="FI119" s="143">
        <v>0</v>
      </c>
      <c r="FJ119" s="143">
        <v>0</v>
      </c>
      <c r="FK119" s="143">
        <v>0</v>
      </c>
      <c r="FL119" s="143">
        <v>0</v>
      </c>
      <c r="FM119" s="144">
        <v>39</v>
      </c>
    </row>
    <row r="120" spans="1:169" ht="60" x14ac:dyDescent="0.25">
      <c r="A120" s="142" t="s">
        <v>439</v>
      </c>
      <c r="B120" s="143">
        <v>0</v>
      </c>
      <c r="C120" s="143">
        <v>0</v>
      </c>
      <c r="D120" s="143">
        <v>0</v>
      </c>
      <c r="E120" s="143">
        <v>0</v>
      </c>
      <c r="F120" s="143">
        <v>0</v>
      </c>
      <c r="G120" s="143">
        <v>0</v>
      </c>
      <c r="H120" s="143">
        <v>0</v>
      </c>
      <c r="I120" s="143">
        <v>0</v>
      </c>
      <c r="J120" s="143">
        <v>0</v>
      </c>
      <c r="K120" s="143">
        <v>0</v>
      </c>
      <c r="L120" s="143">
        <v>0</v>
      </c>
      <c r="M120" s="143">
        <v>0</v>
      </c>
      <c r="N120" s="143">
        <v>0</v>
      </c>
      <c r="O120" s="143">
        <v>0</v>
      </c>
      <c r="P120" s="143">
        <v>0</v>
      </c>
      <c r="Q120" s="143">
        <v>0</v>
      </c>
      <c r="R120" s="143">
        <v>0</v>
      </c>
      <c r="S120" s="143">
        <v>0</v>
      </c>
      <c r="T120" s="143">
        <v>0</v>
      </c>
      <c r="U120" s="143">
        <v>0</v>
      </c>
      <c r="V120" s="143">
        <v>0</v>
      </c>
      <c r="W120" s="143">
        <v>0</v>
      </c>
      <c r="X120" s="143">
        <v>0</v>
      </c>
      <c r="Y120" s="143">
        <v>0</v>
      </c>
      <c r="Z120" s="143">
        <v>0</v>
      </c>
      <c r="AA120" s="143">
        <v>0</v>
      </c>
      <c r="AB120" s="143">
        <v>0</v>
      </c>
      <c r="AC120" s="143">
        <v>0</v>
      </c>
      <c r="AD120" s="143">
        <v>0</v>
      </c>
      <c r="AE120" s="143">
        <v>0</v>
      </c>
      <c r="AF120" s="143">
        <v>0</v>
      </c>
      <c r="AG120" s="143">
        <v>0</v>
      </c>
      <c r="AH120" s="143">
        <v>0</v>
      </c>
      <c r="AI120" s="143">
        <v>0</v>
      </c>
      <c r="AJ120" s="143">
        <v>0</v>
      </c>
      <c r="AK120" s="143">
        <v>0</v>
      </c>
      <c r="AL120" s="143">
        <v>0</v>
      </c>
      <c r="AM120" s="143">
        <v>0</v>
      </c>
      <c r="AN120" s="143">
        <v>0</v>
      </c>
      <c r="AO120" s="143">
        <v>0</v>
      </c>
      <c r="AP120" s="143">
        <v>0</v>
      </c>
      <c r="AQ120" s="143">
        <v>0</v>
      </c>
      <c r="AR120" s="143">
        <v>0</v>
      </c>
      <c r="AS120" s="143">
        <v>0</v>
      </c>
      <c r="AT120" s="143">
        <v>0</v>
      </c>
      <c r="AU120" s="143">
        <v>0</v>
      </c>
      <c r="AV120" s="143">
        <v>0</v>
      </c>
      <c r="AW120" s="143">
        <v>0</v>
      </c>
      <c r="AX120" s="143">
        <v>0</v>
      </c>
      <c r="AY120" s="143">
        <v>0</v>
      </c>
      <c r="AZ120" s="143">
        <v>57</v>
      </c>
      <c r="BA120" s="143">
        <v>0</v>
      </c>
      <c r="BB120" s="143">
        <v>0</v>
      </c>
      <c r="BC120" s="143">
        <v>0</v>
      </c>
      <c r="BD120" s="143">
        <v>0</v>
      </c>
      <c r="BE120" s="143">
        <v>0</v>
      </c>
      <c r="BF120" s="143">
        <v>0</v>
      </c>
      <c r="BG120" s="143">
        <v>0</v>
      </c>
      <c r="BH120" s="143">
        <v>0</v>
      </c>
      <c r="BI120" s="143">
        <v>0</v>
      </c>
      <c r="BJ120" s="143">
        <v>0</v>
      </c>
      <c r="BK120" s="143">
        <v>0</v>
      </c>
      <c r="BL120" s="143">
        <v>0</v>
      </c>
      <c r="BM120" s="143">
        <v>0</v>
      </c>
      <c r="BN120" s="143">
        <v>0</v>
      </c>
      <c r="BO120" s="143">
        <v>0</v>
      </c>
      <c r="BP120" s="143">
        <v>0</v>
      </c>
      <c r="BQ120" s="143">
        <v>0</v>
      </c>
      <c r="BR120" s="143">
        <v>0</v>
      </c>
      <c r="BS120" s="143">
        <v>0</v>
      </c>
      <c r="BT120" s="143">
        <v>0</v>
      </c>
      <c r="BU120" s="143">
        <v>0</v>
      </c>
      <c r="BV120" s="143">
        <v>0</v>
      </c>
      <c r="BW120" s="143">
        <v>0</v>
      </c>
      <c r="BX120" s="143">
        <v>0</v>
      </c>
      <c r="BY120" s="143">
        <v>0</v>
      </c>
      <c r="BZ120" s="143">
        <v>0</v>
      </c>
      <c r="CA120" s="143">
        <v>0</v>
      </c>
      <c r="CB120" s="143">
        <v>0</v>
      </c>
      <c r="CC120" s="143">
        <v>0</v>
      </c>
      <c r="CD120" s="143">
        <v>0</v>
      </c>
      <c r="CE120" s="143">
        <v>0</v>
      </c>
      <c r="CF120" s="143">
        <v>0</v>
      </c>
      <c r="CG120" s="143">
        <v>0</v>
      </c>
      <c r="CH120" s="143">
        <v>0</v>
      </c>
      <c r="CI120" s="143">
        <v>0</v>
      </c>
      <c r="CJ120" s="143">
        <v>0</v>
      </c>
      <c r="CK120" s="143">
        <v>0</v>
      </c>
      <c r="CL120" s="143">
        <v>0</v>
      </c>
      <c r="CM120" s="143">
        <v>0</v>
      </c>
      <c r="CN120" s="143">
        <v>0</v>
      </c>
      <c r="CO120" s="143">
        <v>0</v>
      </c>
      <c r="CP120" s="143">
        <v>0</v>
      </c>
      <c r="CQ120" s="143">
        <v>0</v>
      </c>
      <c r="CR120" s="143">
        <v>0</v>
      </c>
      <c r="CS120" s="143">
        <v>0</v>
      </c>
      <c r="CT120" s="143">
        <v>0</v>
      </c>
      <c r="CU120" s="143">
        <v>0</v>
      </c>
      <c r="CV120" s="143">
        <v>0</v>
      </c>
      <c r="CW120" s="143">
        <v>0</v>
      </c>
      <c r="CX120" s="143">
        <v>0</v>
      </c>
      <c r="CY120" s="143">
        <v>0</v>
      </c>
      <c r="CZ120" s="143">
        <v>0</v>
      </c>
      <c r="DA120" s="143">
        <v>0</v>
      </c>
      <c r="DB120" s="143">
        <v>0</v>
      </c>
      <c r="DC120" s="143">
        <v>0</v>
      </c>
      <c r="DD120" s="143">
        <v>0</v>
      </c>
      <c r="DE120" s="143">
        <v>0</v>
      </c>
      <c r="DF120" s="143">
        <v>0</v>
      </c>
      <c r="DG120" s="143">
        <v>0</v>
      </c>
      <c r="DH120" s="143">
        <v>0</v>
      </c>
      <c r="DI120" s="143">
        <v>0</v>
      </c>
      <c r="DJ120" s="143">
        <v>0</v>
      </c>
      <c r="DK120" s="143">
        <v>0</v>
      </c>
      <c r="DL120" s="143">
        <v>0</v>
      </c>
      <c r="DM120" s="143">
        <v>0</v>
      </c>
      <c r="DN120" s="143">
        <v>0</v>
      </c>
      <c r="DO120" s="143">
        <v>0</v>
      </c>
      <c r="DP120" s="143">
        <v>0</v>
      </c>
      <c r="DQ120" s="143">
        <v>0</v>
      </c>
      <c r="DR120" s="143">
        <v>0</v>
      </c>
      <c r="DS120" s="143">
        <v>0</v>
      </c>
      <c r="DT120" s="143">
        <v>0</v>
      </c>
      <c r="DU120" s="143">
        <v>0</v>
      </c>
      <c r="DV120" s="143">
        <v>0</v>
      </c>
      <c r="DW120" s="143">
        <v>0</v>
      </c>
      <c r="DX120" s="143">
        <v>0</v>
      </c>
      <c r="DY120" s="143">
        <v>0</v>
      </c>
      <c r="DZ120" s="143">
        <v>0</v>
      </c>
      <c r="EA120" s="143">
        <v>0</v>
      </c>
      <c r="EB120" s="143">
        <v>0</v>
      </c>
      <c r="EC120" s="143">
        <v>0</v>
      </c>
      <c r="ED120" s="143">
        <v>0</v>
      </c>
      <c r="EE120" s="143">
        <v>0</v>
      </c>
      <c r="EF120" s="143">
        <v>0</v>
      </c>
      <c r="EG120" s="143">
        <v>0</v>
      </c>
      <c r="EH120" s="143">
        <v>0</v>
      </c>
      <c r="EI120" s="143">
        <v>0</v>
      </c>
      <c r="EJ120" s="143">
        <v>0</v>
      </c>
      <c r="EK120" s="143">
        <v>0</v>
      </c>
      <c r="EL120" s="143">
        <v>0</v>
      </c>
      <c r="EM120" s="143">
        <v>0</v>
      </c>
      <c r="EN120" s="143">
        <v>0</v>
      </c>
      <c r="EO120" s="143">
        <v>0</v>
      </c>
      <c r="EP120" s="143">
        <v>0</v>
      </c>
      <c r="EQ120" s="143">
        <v>0</v>
      </c>
      <c r="ER120" s="143">
        <v>0</v>
      </c>
      <c r="ES120" s="143">
        <v>0</v>
      </c>
      <c r="ET120" s="143">
        <v>0</v>
      </c>
      <c r="EU120" s="143">
        <v>0</v>
      </c>
      <c r="EV120" s="143">
        <v>0</v>
      </c>
      <c r="EW120" s="143">
        <v>0</v>
      </c>
      <c r="EX120" s="143">
        <v>0</v>
      </c>
      <c r="EY120" s="143">
        <v>0</v>
      </c>
      <c r="EZ120" s="143">
        <v>0</v>
      </c>
      <c r="FA120" s="143">
        <v>0</v>
      </c>
      <c r="FB120" s="143">
        <v>0</v>
      </c>
      <c r="FC120" s="143">
        <v>0</v>
      </c>
      <c r="FD120" s="143">
        <v>0</v>
      </c>
      <c r="FE120" s="143">
        <v>0</v>
      </c>
      <c r="FF120" s="143">
        <v>0</v>
      </c>
      <c r="FG120" s="143">
        <v>0</v>
      </c>
      <c r="FH120" s="143">
        <v>0</v>
      </c>
      <c r="FI120" s="143">
        <v>0</v>
      </c>
      <c r="FJ120" s="143">
        <v>0</v>
      </c>
      <c r="FK120" s="143">
        <v>0</v>
      </c>
      <c r="FL120" s="143">
        <v>0</v>
      </c>
      <c r="FM120" s="144">
        <v>57</v>
      </c>
    </row>
    <row r="121" spans="1:169" ht="60" x14ac:dyDescent="0.25">
      <c r="A121" s="142" t="s">
        <v>440</v>
      </c>
      <c r="B121" s="143">
        <v>0</v>
      </c>
      <c r="C121" s="143">
        <v>0</v>
      </c>
      <c r="D121" s="143">
        <v>0</v>
      </c>
      <c r="E121" s="143">
        <v>0</v>
      </c>
      <c r="F121" s="143">
        <v>0</v>
      </c>
      <c r="G121" s="143">
        <v>0</v>
      </c>
      <c r="H121" s="143">
        <v>0</v>
      </c>
      <c r="I121" s="143">
        <v>0</v>
      </c>
      <c r="J121" s="143">
        <v>0</v>
      </c>
      <c r="K121" s="143">
        <v>0</v>
      </c>
      <c r="L121" s="143">
        <v>0</v>
      </c>
      <c r="M121" s="143">
        <v>0</v>
      </c>
      <c r="N121" s="143">
        <v>0</v>
      </c>
      <c r="O121" s="143">
        <v>0</v>
      </c>
      <c r="P121" s="143">
        <v>0</v>
      </c>
      <c r="Q121" s="143">
        <v>0</v>
      </c>
      <c r="R121" s="143">
        <v>0</v>
      </c>
      <c r="S121" s="143">
        <v>0</v>
      </c>
      <c r="T121" s="143">
        <v>0</v>
      </c>
      <c r="U121" s="143">
        <v>0</v>
      </c>
      <c r="V121" s="143">
        <v>0</v>
      </c>
      <c r="W121" s="143">
        <v>0</v>
      </c>
      <c r="X121" s="143">
        <v>0</v>
      </c>
      <c r="Y121" s="143">
        <v>0</v>
      </c>
      <c r="Z121" s="143">
        <v>0</v>
      </c>
      <c r="AA121" s="143">
        <v>0</v>
      </c>
      <c r="AB121" s="143">
        <v>0</v>
      </c>
      <c r="AC121" s="143">
        <v>0</v>
      </c>
      <c r="AD121" s="143">
        <v>0</v>
      </c>
      <c r="AE121" s="143">
        <v>0</v>
      </c>
      <c r="AF121" s="143">
        <v>0</v>
      </c>
      <c r="AG121" s="143">
        <v>0</v>
      </c>
      <c r="AH121" s="143">
        <v>0</v>
      </c>
      <c r="AI121" s="143">
        <v>0</v>
      </c>
      <c r="AJ121" s="143">
        <v>0</v>
      </c>
      <c r="AK121" s="143">
        <v>0</v>
      </c>
      <c r="AL121" s="143">
        <v>0</v>
      </c>
      <c r="AM121" s="143">
        <v>0</v>
      </c>
      <c r="AN121" s="143">
        <v>0</v>
      </c>
      <c r="AO121" s="143">
        <v>0</v>
      </c>
      <c r="AP121" s="143">
        <v>0</v>
      </c>
      <c r="AQ121" s="143">
        <v>0</v>
      </c>
      <c r="AR121" s="143">
        <v>0</v>
      </c>
      <c r="AS121" s="143">
        <v>0</v>
      </c>
      <c r="AT121" s="143">
        <v>0</v>
      </c>
      <c r="AU121" s="143">
        <v>0</v>
      </c>
      <c r="AV121" s="143">
        <v>0</v>
      </c>
      <c r="AW121" s="143">
        <v>0</v>
      </c>
      <c r="AX121" s="143">
        <v>0</v>
      </c>
      <c r="AY121" s="143">
        <v>0</v>
      </c>
      <c r="AZ121" s="143">
        <v>0</v>
      </c>
      <c r="BA121" s="143">
        <v>18</v>
      </c>
      <c r="BB121" s="143">
        <v>0</v>
      </c>
      <c r="BC121" s="143">
        <v>0</v>
      </c>
      <c r="BD121" s="143">
        <v>0</v>
      </c>
      <c r="BE121" s="143">
        <v>0</v>
      </c>
      <c r="BF121" s="143">
        <v>0</v>
      </c>
      <c r="BG121" s="143">
        <v>0</v>
      </c>
      <c r="BH121" s="143">
        <v>0</v>
      </c>
      <c r="BI121" s="143">
        <v>0</v>
      </c>
      <c r="BJ121" s="143">
        <v>0</v>
      </c>
      <c r="BK121" s="143">
        <v>0</v>
      </c>
      <c r="BL121" s="143">
        <v>0</v>
      </c>
      <c r="BM121" s="143">
        <v>0</v>
      </c>
      <c r="BN121" s="143">
        <v>0</v>
      </c>
      <c r="BO121" s="143">
        <v>0</v>
      </c>
      <c r="BP121" s="143">
        <v>0</v>
      </c>
      <c r="BQ121" s="143">
        <v>0</v>
      </c>
      <c r="BR121" s="143">
        <v>0</v>
      </c>
      <c r="BS121" s="143">
        <v>0</v>
      </c>
      <c r="BT121" s="143">
        <v>0</v>
      </c>
      <c r="BU121" s="143">
        <v>0</v>
      </c>
      <c r="BV121" s="143">
        <v>0</v>
      </c>
      <c r="BW121" s="143">
        <v>0</v>
      </c>
      <c r="BX121" s="143">
        <v>0</v>
      </c>
      <c r="BY121" s="143">
        <v>0</v>
      </c>
      <c r="BZ121" s="143">
        <v>0</v>
      </c>
      <c r="CA121" s="143">
        <v>0</v>
      </c>
      <c r="CB121" s="143">
        <v>0</v>
      </c>
      <c r="CC121" s="143">
        <v>0</v>
      </c>
      <c r="CD121" s="143">
        <v>0</v>
      </c>
      <c r="CE121" s="143">
        <v>0</v>
      </c>
      <c r="CF121" s="143">
        <v>0</v>
      </c>
      <c r="CG121" s="143">
        <v>0</v>
      </c>
      <c r="CH121" s="143">
        <v>0</v>
      </c>
      <c r="CI121" s="143">
        <v>0</v>
      </c>
      <c r="CJ121" s="143">
        <v>0</v>
      </c>
      <c r="CK121" s="143">
        <v>0</v>
      </c>
      <c r="CL121" s="143">
        <v>0</v>
      </c>
      <c r="CM121" s="143">
        <v>0</v>
      </c>
      <c r="CN121" s="143">
        <v>0</v>
      </c>
      <c r="CO121" s="143">
        <v>0</v>
      </c>
      <c r="CP121" s="143">
        <v>0</v>
      </c>
      <c r="CQ121" s="143">
        <v>0</v>
      </c>
      <c r="CR121" s="143">
        <v>0</v>
      </c>
      <c r="CS121" s="143">
        <v>0</v>
      </c>
      <c r="CT121" s="143">
        <v>0</v>
      </c>
      <c r="CU121" s="143">
        <v>0</v>
      </c>
      <c r="CV121" s="143">
        <v>0</v>
      </c>
      <c r="CW121" s="143">
        <v>0</v>
      </c>
      <c r="CX121" s="143">
        <v>0</v>
      </c>
      <c r="CY121" s="143">
        <v>0</v>
      </c>
      <c r="CZ121" s="143">
        <v>0</v>
      </c>
      <c r="DA121" s="143">
        <v>0</v>
      </c>
      <c r="DB121" s="143">
        <v>0</v>
      </c>
      <c r="DC121" s="143">
        <v>0</v>
      </c>
      <c r="DD121" s="143">
        <v>0</v>
      </c>
      <c r="DE121" s="143">
        <v>0</v>
      </c>
      <c r="DF121" s="143">
        <v>0</v>
      </c>
      <c r="DG121" s="143">
        <v>0</v>
      </c>
      <c r="DH121" s="143">
        <v>0</v>
      </c>
      <c r="DI121" s="143">
        <v>0</v>
      </c>
      <c r="DJ121" s="143">
        <v>0</v>
      </c>
      <c r="DK121" s="143">
        <v>0</v>
      </c>
      <c r="DL121" s="143">
        <v>0</v>
      </c>
      <c r="DM121" s="143">
        <v>0</v>
      </c>
      <c r="DN121" s="143">
        <v>0</v>
      </c>
      <c r="DO121" s="143">
        <v>0</v>
      </c>
      <c r="DP121" s="143">
        <v>0</v>
      </c>
      <c r="DQ121" s="143">
        <v>0</v>
      </c>
      <c r="DR121" s="143">
        <v>0</v>
      </c>
      <c r="DS121" s="143">
        <v>0</v>
      </c>
      <c r="DT121" s="143">
        <v>0</v>
      </c>
      <c r="DU121" s="143">
        <v>0</v>
      </c>
      <c r="DV121" s="143">
        <v>0</v>
      </c>
      <c r="DW121" s="143">
        <v>0</v>
      </c>
      <c r="DX121" s="143">
        <v>0</v>
      </c>
      <c r="DY121" s="143">
        <v>0</v>
      </c>
      <c r="DZ121" s="143">
        <v>0</v>
      </c>
      <c r="EA121" s="143">
        <v>0</v>
      </c>
      <c r="EB121" s="143">
        <v>0</v>
      </c>
      <c r="EC121" s="143">
        <v>0</v>
      </c>
      <c r="ED121" s="143">
        <v>0</v>
      </c>
      <c r="EE121" s="143">
        <v>0</v>
      </c>
      <c r="EF121" s="143">
        <v>0</v>
      </c>
      <c r="EG121" s="143">
        <v>0</v>
      </c>
      <c r="EH121" s="143">
        <v>0</v>
      </c>
      <c r="EI121" s="143">
        <v>0</v>
      </c>
      <c r="EJ121" s="143">
        <v>0</v>
      </c>
      <c r="EK121" s="143">
        <v>0</v>
      </c>
      <c r="EL121" s="143">
        <v>0</v>
      </c>
      <c r="EM121" s="143">
        <v>0</v>
      </c>
      <c r="EN121" s="143">
        <v>0</v>
      </c>
      <c r="EO121" s="143">
        <v>0</v>
      </c>
      <c r="EP121" s="143">
        <v>0</v>
      </c>
      <c r="EQ121" s="143">
        <v>0</v>
      </c>
      <c r="ER121" s="143">
        <v>0</v>
      </c>
      <c r="ES121" s="143">
        <v>0</v>
      </c>
      <c r="ET121" s="143">
        <v>0</v>
      </c>
      <c r="EU121" s="143">
        <v>0</v>
      </c>
      <c r="EV121" s="143">
        <v>0</v>
      </c>
      <c r="EW121" s="143">
        <v>0</v>
      </c>
      <c r="EX121" s="143">
        <v>0</v>
      </c>
      <c r="EY121" s="143">
        <v>0</v>
      </c>
      <c r="EZ121" s="143">
        <v>0</v>
      </c>
      <c r="FA121" s="143">
        <v>0</v>
      </c>
      <c r="FB121" s="143">
        <v>0</v>
      </c>
      <c r="FC121" s="143">
        <v>0</v>
      </c>
      <c r="FD121" s="143">
        <v>0</v>
      </c>
      <c r="FE121" s="143">
        <v>0</v>
      </c>
      <c r="FF121" s="143">
        <v>0</v>
      </c>
      <c r="FG121" s="143">
        <v>0</v>
      </c>
      <c r="FH121" s="143">
        <v>0</v>
      </c>
      <c r="FI121" s="143">
        <v>0</v>
      </c>
      <c r="FJ121" s="143">
        <v>0</v>
      </c>
      <c r="FK121" s="143">
        <v>0</v>
      </c>
      <c r="FL121" s="143">
        <v>0</v>
      </c>
      <c r="FM121" s="144">
        <v>18</v>
      </c>
    </row>
    <row r="122" spans="1:169" ht="60" x14ac:dyDescent="0.25">
      <c r="A122" s="142" t="s">
        <v>441</v>
      </c>
      <c r="B122" s="143">
        <v>0</v>
      </c>
      <c r="C122" s="143">
        <v>0</v>
      </c>
      <c r="D122" s="143">
        <v>0</v>
      </c>
      <c r="E122" s="143">
        <v>0</v>
      </c>
      <c r="F122" s="143">
        <v>0</v>
      </c>
      <c r="G122" s="143">
        <v>0</v>
      </c>
      <c r="H122" s="143">
        <v>0</v>
      </c>
      <c r="I122" s="143">
        <v>0</v>
      </c>
      <c r="J122" s="143">
        <v>0</v>
      </c>
      <c r="K122" s="143">
        <v>0</v>
      </c>
      <c r="L122" s="143">
        <v>0</v>
      </c>
      <c r="M122" s="143">
        <v>0</v>
      </c>
      <c r="N122" s="143">
        <v>0</v>
      </c>
      <c r="O122" s="143">
        <v>0</v>
      </c>
      <c r="P122" s="143">
        <v>0</v>
      </c>
      <c r="Q122" s="143">
        <v>0</v>
      </c>
      <c r="R122" s="143">
        <v>0</v>
      </c>
      <c r="S122" s="143">
        <v>0</v>
      </c>
      <c r="T122" s="143">
        <v>0</v>
      </c>
      <c r="U122" s="143">
        <v>0</v>
      </c>
      <c r="V122" s="143">
        <v>0</v>
      </c>
      <c r="W122" s="143">
        <v>0</v>
      </c>
      <c r="X122" s="143">
        <v>0</v>
      </c>
      <c r="Y122" s="143">
        <v>0</v>
      </c>
      <c r="Z122" s="143">
        <v>0</v>
      </c>
      <c r="AA122" s="143">
        <v>0</v>
      </c>
      <c r="AB122" s="143">
        <v>0</v>
      </c>
      <c r="AC122" s="143">
        <v>0</v>
      </c>
      <c r="AD122" s="143">
        <v>0</v>
      </c>
      <c r="AE122" s="143">
        <v>0</v>
      </c>
      <c r="AF122" s="143">
        <v>0</v>
      </c>
      <c r="AG122" s="143">
        <v>0</v>
      </c>
      <c r="AH122" s="143">
        <v>0</v>
      </c>
      <c r="AI122" s="143">
        <v>0</v>
      </c>
      <c r="AJ122" s="143">
        <v>0</v>
      </c>
      <c r="AK122" s="143">
        <v>0</v>
      </c>
      <c r="AL122" s="143">
        <v>0</v>
      </c>
      <c r="AM122" s="143">
        <v>0</v>
      </c>
      <c r="AN122" s="143">
        <v>0</v>
      </c>
      <c r="AO122" s="143">
        <v>0</v>
      </c>
      <c r="AP122" s="143">
        <v>0</v>
      </c>
      <c r="AQ122" s="143">
        <v>0</v>
      </c>
      <c r="AR122" s="143">
        <v>0</v>
      </c>
      <c r="AS122" s="143">
        <v>0</v>
      </c>
      <c r="AT122" s="143">
        <v>0</v>
      </c>
      <c r="AU122" s="143">
        <v>0</v>
      </c>
      <c r="AV122" s="143">
        <v>0</v>
      </c>
      <c r="AW122" s="143">
        <v>0</v>
      </c>
      <c r="AX122" s="143">
        <v>0</v>
      </c>
      <c r="AY122" s="143">
        <v>0</v>
      </c>
      <c r="AZ122" s="143">
        <v>0</v>
      </c>
      <c r="BA122" s="143">
        <v>0</v>
      </c>
      <c r="BB122" s="143">
        <v>58</v>
      </c>
      <c r="BC122" s="143">
        <v>0</v>
      </c>
      <c r="BD122" s="143">
        <v>0</v>
      </c>
      <c r="BE122" s="143">
        <v>0</v>
      </c>
      <c r="BF122" s="143">
        <v>0</v>
      </c>
      <c r="BG122" s="143">
        <v>0</v>
      </c>
      <c r="BH122" s="143">
        <v>0</v>
      </c>
      <c r="BI122" s="143">
        <v>0</v>
      </c>
      <c r="BJ122" s="143">
        <v>0</v>
      </c>
      <c r="BK122" s="143">
        <v>0</v>
      </c>
      <c r="BL122" s="143">
        <v>0</v>
      </c>
      <c r="BM122" s="143">
        <v>0</v>
      </c>
      <c r="BN122" s="143">
        <v>0</v>
      </c>
      <c r="BO122" s="143">
        <v>0</v>
      </c>
      <c r="BP122" s="143">
        <v>0</v>
      </c>
      <c r="BQ122" s="143">
        <v>0</v>
      </c>
      <c r="BR122" s="143">
        <v>0</v>
      </c>
      <c r="BS122" s="143">
        <v>0</v>
      </c>
      <c r="BT122" s="143">
        <v>0</v>
      </c>
      <c r="BU122" s="143">
        <v>0</v>
      </c>
      <c r="BV122" s="143">
        <v>0</v>
      </c>
      <c r="BW122" s="143">
        <v>0</v>
      </c>
      <c r="BX122" s="143">
        <v>0</v>
      </c>
      <c r="BY122" s="143">
        <v>0</v>
      </c>
      <c r="BZ122" s="143">
        <v>0</v>
      </c>
      <c r="CA122" s="143">
        <v>0</v>
      </c>
      <c r="CB122" s="143">
        <v>0</v>
      </c>
      <c r="CC122" s="143">
        <v>0</v>
      </c>
      <c r="CD122" s="143">
        <v>0</v>
      </c>
      <c r="CE122" s="143">
        <v>0</v>
      </c>
      <c r="CF122" s="143">
        <v>0</v>
      </c>
      <c r="CG122" s="143">
        <v>0</v>
      </c>
      <c r="CH122" s="143">
        <v>0</v>
      </c>
      <c r="CI122" s="143">
        <v>0</v>
      </c>
      <c r="CJ122" s="143">
        <v>0</v>
      </c>
      <c r="CK122" s="143">
        <v>0</v>
      </c>
      <c r="CL122" s="143">
        <v>0</v>
      </c>
      <c r="CM122" s="143">
        <v>0</v>
      </c>
      <c r="CN122" s="143">
        <v>0</v>
      </c>
      <c r="CO122" s="143">
        <v>0</v>
      </c>
      <c r="CP122" s="143">
        <v>0</v>
      </c>
      <c r="CQ122" s="143">
        <v>0</v>
      </c>
      <c r="CR122" s="143">
        <v>0</v>
      </c>
      <c r="CS122" s="143">
        <v>0</v>
      </c>
      <c r="CT122" s="143">
        <v>0</v>
      </c>
      <c r="CU122" s="143">
        <v>0</v>
      </c>
      <c r="CV122" s="143">
        <v>0</v>
      </c>
      <c r="CW122" s="143">
        <v>0</v>
      </c>
      <c r="CX122" s="143">
        <v>0</v>
      </c>
      <c r="CY122" s="143">
        <v>0</v>
      </c>
      <c r="CZ122" s="143">
        <v>0</v>
      </c>
      <c r="DA122" s="143">
        <v>0</v>
      </c>
      <c r="DB122" s="143">
        <v>0</v>
      </c>
      <c r="DC122" s="143">
        <v>0</v>
      </c>
      <c r="DD122" s="143">
        <v>0</v>
      </c>
      <c r="DE122" s="143">
        <v>0</v>
      </c>
      <c r="DF122" s="143">
        <v>0</v>
      </c>
      <c r="DG122" s="143">
        <v>0</v>
      </c>
      <c r="DH122" s="143">
        <v>0</v>
      </c>
      <c r="DI122" s="143">
        <v>0</v>
      </c>
      <c r="DJ122" s="143">
        <v>0</v>
      </c>
      <c r="DK122" s="143">
        <v>0</v>
      </c>
      <c r="DL122" s="143">
        <v>0</v>
      </c>
      <c r="DM122" s="143">
        <v>0</v>
      </c>
      <c r="DN122" s="143">
        <v>0</v>
      </c>
      <c r="DO122" s="143">
        <v>0</v>
      </c>
      <c r="DP122" s="143">
        <v>0</v>
      </c>
      <c r="DQ122" s="143">
        <v>0</v>
      </c>
      <c r="DR122" s="143">
        <v>0</v>
      </c>
      <c r="DS122" s="143">
        <v>0</v>
      </c>
      <c r="DT122" s="143">
        <v>0</v>
      </c>
      <c r="DU122" s="143">
        <v>0</v>
      </c>
      <c r="DV122" s="143">
        <v>0</v>
      </c>
      <c r="DW122" s="143">
        <v>0</v>
      </c>
      <c r="DX122" s="143">
        <v>0</v>
      </c>
      <c r="DY122" s="143">
        <v>0</v>
      </c>
      <c r="DZ122" s="143">
        <v>0</v>
      </c>
      <c r="EA122" s="143">
        <v>0</v>
      </c>
      <c r="EB122" s="143">
        <v>0</v>
      </c>
      <c r="EC122" s="143">
        <v>0</v>
      </c>
      <c r="ED122" s="143">
        <v>0</v>
      </c>
      <c r="EE122" s="143">
        <v>0</v>
      </c>
      <c r="EF122" s="143">
        <v>0</v>
      </c>
      <c r="EG122" s="143">
        <v>0</v>
      </c>
      <c r="EH122" s="143">
        <v>0</v>
      </c>
      <c r="EI122" s="143">
        <v>0</v>
      </c>
      <c r="EJ122" s="143">
        <v>0</v>
      </c>
      <c r="EK122" s="143">
        <v>0</v>
      </c>
      <c r="EL122" s="143">
        <v>0</v>
      </c>
      <c r="EM122" s="143">
        <v>0</v>
      </c>
      <c r="EN122" s="143">
        <v>0</v>
      </c>
      <c r="EO122" s="143">
        <v>0</v>
      </c>
      <c r="EP122" s="143">
        <v>0</v>
      </c>
      <c r="EQ122" s="143">
        <v>0</v>
      </c>
      <c r="ER122" s="143">
        <v>0</v>
      </c>
      <c r="ES122" s="143">
        <v>0</v>
      </c>
      <c r="ET122" s="143">
        <v>0</v>
      </c>
      <c r="EU122" s="143">
        <v>0</v>
      </c>
      <c r="EV122" s="143">
        <v>0</v>
      </c>
      <c r="EW122" s="143">
        <v>0</v>
      </c>
      <c r="EX122" s="143">
        <v>0</v>
      </c>
      <c r="EY122" s="143">
        <v>0</v>
      </c>
      <c r="EZ122" s="143">
        <v>0</v>
      </c>
      <c r="FA122" s="143">
        <v>0</v>
      </c>
      <c r="FB122" s="143">
        <v>0</v>
      </c>
      <c r="FC122" s="143">
        <v>0</v>
      </c>
      <c r="FD122" s="143">
        <v>0</v>
      </c>
      <c r="FE122" s="143">
        <v>0</v>
      </c>
      <c r="FF122" s="143">
        <v>0</v>
      </c>
      <c r="FG122" s="143">
        <v>0</v>
      </c>
      <c r="FH122" s="143">
        <v>0</v>
      </c>
      <c r="FI122" s="143">
        <v>0</v>
      </c>
      <c r="FJ122" s="143">
        <v>0</v>
      </c>
      <c r="FK122" s="143">
        <v>0</v>
      </c>
      <c r="FL122" s="143">
        <v>0</v>
      </c>
      <c r="FM122" s="144">
        <v>58</v>
      </c>
    </row>
    <row r="123" spans="1:169" ht="48" x14ac:dyDescent="0.25">
      <c r="A123" s="142" t="s">
        <v>442</v>
      </c>
      <c r="B123" s="143">
        <v>0</v>
      </c>
      <c r="C123" s="143">
        <v>0</v>
      </c>
      <c r="D123" s="143">
        <v>0</v>
      </c>
      <c r="E123" s="143">
        <v>0</v>
      </c>
      <c r="F123" s="143">
        <v>0</v>
      </c>
      <c r="G123" s="143">
        <v>0</v>
      </c>
      <c r="H123" s="143">
        <v>0</v>
      </c>
      <c r="I123" s="143">
        <v>0</v>
      </c>
      <c r="J123" s="143">
        <v>0</v>
      </c>
      <c r="K123" s="143">
        <v>0</v>
      </c>
      <c r="L123" s="143">
        <v>0</v>
      </c>
      <c r="M123" s="143">
        <v>0</v>
      </c>
      <c r="N123" s="143">
        <v>0</v>
      </c>
      <c r="O123" s="143">
        <v>0</v>
      </c>
      <c r="P123" s="143">
        <v>0</v>
      </c>
      <c r="Q123" s="143">
        <v>0</v>
      </c>
      <c r="R123" s="143">
        <v>0</v>
      </c>
      <c r="S123" s="143">
        <v>0</v>
      </c>
      <c r="T123" s="143">
        <v>0</v>
      </c>
      <c r="U123" s="143">
        <v>0</v>
      </c>
      <c r="V123" s="143">
        <v>0</v>
      </c>
      <c r="W123" s="143">
        <v>0</v>
      </c>
      <c r="X123" s="143">
        <v>0</v>
      </c>
      <c r="Y123" s="143">
        <v>0</v>
      </c>
      <c r="Z123" s="143">
        <v>0</v>
      </c>
      <c r="AA123" s="143">
        <v>0</v>
      </c>
      <c r="AB123" s="143">
        <v>0</v>
      </c>
      <c r="AC123" s="143">
        <v>0</v>
      </c>
      <c r="AD123" s="143">
        <v>0</v>
      </c>
      <c r="AE123" s="143">
        <v>0</v>
      </c>
      <c r="AF123" s="143">
        <v>0</v>
      </c>
      <c r="AG123" s="143">
        <v>0</v>
      </c>
      <c r="AH123" s="143">
        <v>0</v>
      </c>
      <c r="AI123" s="143">
        <v>0</v>
      </c>
      <c r="AJ123" s="143">
        <v>0</v>
      </c>
      <c r="AK123" s="143">
        <v>0</v>
      </c>
      <c r="AL123" s="143">
        <v>0</v>
      </c>
      <c r="AM123" s="143">
        <v>0</v>
      </c>
      <c r="AN123" s="143">
        <v>0</v>
      </c>
      <c r="AO123" s="143">
        <v>0</v>
      </c>
      <c r="AP123" s="143">
        <v>0</v>
      </c>
      <c r="AQ123" s="143">
        <v>0</v>
      </c>
      <c r="AR123" s="143">
        <v>0</v>
      </c>
      <c r="AS123" s="143">
        <v>0</v>
      </c>
      <c r="AT123" s="143">
        <v>0</v>
      </c>
      <c r="AU123" s="143">
        <v>0</v>
      </c>
      <c r="AV123" s="143">
        <v>0</v>
      </c>
      <c r="AW123" s="143">
        <v>0</v>
      </c>
      <c r="AX123" s="143">
        <v>0</v>
      </c>
      <c r="AY123" s="143">
        <v>0</v>
      </c>
      <c r="AZ123" s="143">
        <v>0</v>
      </c>
      <c r="BA123" s="143">
        <v>0</v>
      </c>
      <c r="BB123" s="143">
        <v>0</v>
      </c>
      <c r="BC123" s="143">
        <v>0</v>
      </c>
      <c r="BD123" s="143">
        <v>0</v>
      </c>
      <c r="BE123" s="143">
        <v>0</v>
      </c>
      <c r="BF123" s="143">
        <v>0</v>
      </c>
      <c r="BG123" s="143">
        <v>0</v>
      </c>
      <c r="BH123" s="143">
        <v>0</v>
      </c>
      <c r="BI123" s="143">
        <v>0</v>
      </c>
      <c r="BJ123" s="143">
        <v>0</v>
      </c>
      <c r="BK123" s="143">
        <v>0</v>
      </c>
      <c r="BL123" s="143">
        <v>0</v>
      </c>
      <c r="BM123" s="143">
        <v>0</v>
      </c>
      <c r="BN123" s="143">
        <v>0</v>
      </c>
      <c r="BO123" s="143">
        <v>0</v>
      </c>
      <c r="BP123" s="143">
        <v>0</v>
      </c>
      <c r="BQ123" s="143">
        <v>0</v>
      </c>
      <c r="BR123" s="143">
        <v>0</v>
      </c>
      <c r="BS123" s="143">
        <v>0</v>
      </c>
      <c r="BT123" s="143">
        <v>0</v>
      </c>
      <c r="BU123" s="143">
        <v>0</v>
      </c>
      <c r="BV123" s="143">
        <v>0</v>
      </c>
      <c r="BW123" s="143">
        <v>0</v>
      </c>
      <c r="BX123" s="143">
        <v>0</v>
      </c>
      <c r="BY123" s="143">
        <v>0</v>
      </c>
      <c r="BZ123" s="143">
        <v>0</v>
      </c>
      <c r="CA123" s="143">
        <v>0</v>
      </c>
      <c r="CB123" s="143">
        <v>0</v>
      </c>
      <c r="CC123" s="143">
        <v>0</v>
      </c>
      <c r="CD123" s="143">
        <v>0</v>
      </c>
      <c r="CE123" s="143">
        <v>0</v>
      </c>
      <c r="CF123" s="143">
        <v>0</v>
      </c>
      <c r="CG123" s="143">
        <v>0</v>
      </c>
      <c r="CH123" s="143">
        <v>0</v>
      </c>
      <c r="CI123" s="143">
        <v>0</v>
      </c>
      <c r="CJ123" s="143">
        <v>0</v>
      </c>
      <c r="CK123" s="143">
        <v>0</v>
      </c>
      <c r="CL123" s="143">
        <v>0</v>
      </c>
      <c r="CM123" s="143">
        <v>0</v>
      </c>
      <c r="CN123" s="143">
        <v>0</v>
      </c>
      <c r="CO123" s="143">
        <v>0</v>
      </c>
      <c r="CP123" s="143">
        <v>0</v>
      </c>
      <c r="CQ123" s="143">
        <v>0</v>
      </c>
      <c r="CR123" s="143">
        <v>0</v>
      </c>
      <c r="CS123" s="143">
        <v>0</v>
      </c>
      <c r="CT123" s="143">
        <v>0</v>
      </c>
      <c r="CU123" s="143">
        <v>0</v>
      </c>
      <c r="CV123" s="143">
        <v>0</v>
      </c>
      <c r="CW123" s="143">
        <v>0</v>
      </c>
      <c r="CX123" s="143">
        <v>0</v>
      </c>
      <c r="CY123" s="143">
        <v>0</v>
      </c>
      <c r="CZ123" s="143">
        <v>0</v>
      </c>
      <c r="DA123" s="143">
        <v>0</v>
      </c>
      <c r="DB123" s="143">
        <v>0</v>
      </c>
      <c r="DC123" s="143">
        <v>0</v>
      </c>
      <c r="DD123" s="143">
        <v>0</v>
      </c>
      <c r="DE123" s="143">
        <v>0</v>
      </c>
      <c r="DF123" s="143">
        <v>0</v>
      </c>
      <c r="DG123" s="143">
        <v>0</v>
      </c>
      <c r="DH123" s="143">
        <v>20</v>
      </c>
      <c r="DI123" s="143">
        <v>0</v>
      </c>
      <c r="DJ123" s="143">
        <v>0</v>
      </c>
      <c r="DK123" s="143">
        <v>0</v>
      </c>
      <c r="DL123" s="143">
        <v>0</v>
      </c>
      <c r="DM123" s="143">
        <v>0</v>
      </c>
      <c r="DN123" s="143">
        <v>0</v>
      </c>
      <c r="DO123" s="143">
        <v>0</v>
      </c>
      <c r="DP123" s="143">
        <v>0</v>
      </c>
      <c r="DQ123" s="143">
        <v>0</v>
      </c>
      <c r="DR123" s="143">
        <v>0</v>
      </c>
      <c r="DS123" s="143">
        <v>0</v>
      </c>
      <c r="DT123" s="143">
        <v>0</v>
      </c>
      <c r="DU123" s="143">
        <v>0</v>
      </c>
      <c r="DV123" s="143">
        <v>0</v>
      </c>
      <c r="DW123" s="143">
        <v>0</v>
      </c>
      <c r="DX123" s="143">
        <v>0</v>
      </c>
      <c r="DY123" s="143">
        <v>0</v>
      </c>
      <c r="DZ123" s="143">
        <v>0</v>
      </c>
      <c r="EA123" s="143">
        <v>0</v>
      </c>
      <c r="EB123" s="143">
        <v>0</v>
      </c>
      <c r="EC123" s="143">
        <v>0</v>
      </c>
      <c r="ED123" s="143">
        <v>0</v>
      </c>
      <c r="EE123" s="143">
        <v>0</v>
      </c>
      <c r="EF123" s="143">
        <v>0</v>
      </c>
      <c r="EG123" s="143">
        <v>0</v>
      </c>
      <c r="EH123" s="143">
        <v>0</v>
      </c>
      <c r="EI123" s="143">
        <v>0</v>
      </c>
      <c r="EJ123" s="143">
        <v>0</v>
      </c>
      <c r="EK123" s="143">
        <v>0</v>
      </c>
      <c r="EL123" s="143">
        <v>0</v>
      </c>
      <c r="EM123" s="143">
        <v>0</v>
      </c>
      <c r="EN123" s="143">
        <v>0</v>
      </c>
      <c r="EO123" s="143">
        <v>0</v>
      </c>
      <c r="EP123" s="143">
        <v>0</v>
      </c>
      <c r="EQ123" s="143">
        <v>0</v>
      </c>
      <c r="ER123" s="143">
        <v>0</v>
      </c>
      <c r="ES123" s="143">
        <v>0</v>
      </c>
      <c r="ET123" s="143">
        <v>0</v>
      </c>
      <c r="EU123" s="143">
        <v>0</v>
      </c>
      <c r="EV123" s="143">
        <v>0</v>
      </c>
      <c r="EW123" s="143">
        <v>0</v>
      </c>
      <c r="EX123" s="143">
        <v>0</v>
      </c>
      <c r="EY123" s="143">
        <v>0</v>
      </c>
      <c r="EZ123" s="143">
        <v>0</v>
      </c>
      <c r="FA123" s="143">
        <v>0</v>
      </c>
      <c r="FB123" s="143">
        <v>0</v>
      </c>
      <c r="FC123" s="143">
        <v>0</v>
      </c>
      <c r="FD123" s="143">
        <v>0</v>
      </c>
      <c r="FE123" s="143">
        <v>0</v>
      </c>
      <c r="FF123" s="143">
        <v>0</v>
      </c>
      <c r="FG123" s="143">
        <v>0</v>
      </c>
      <c r="FH123" s="143">
        <v>0</v>
      </c>
      <c r="FI123" s="143">
        <v>0</v>
      </c>
      <c r="FJ123" s="143">
        <v>0</v>
      </c>
      <c r="FK123" s="143">
        <v>0</v>
      </c>
      <c r="FL123" s="143">
        <v>0</v>
      </c>
      <c r="FM123" s="144">
        <v>20</v>
      </c>
    </row>
    <row r="124" spans="1:169" ht="60" x14ac:dyDescent="0.25">
      <c r="A124" s="142" t="s">
        <v>443</v>
      </c>
      <c r="B124" s="143">
        <v>0</v>
      </c>
      <c r="C124" s="143">
        <v>0</v>
      </c>
      <c r="D124" s="143">
        <v>0</v>
      </c>
      <c r="E124" s="143">
        <v>0</v>
      </c>
      <c r="F124" s="143">
        <v>0</v>
      </c>
      <c r="G124" s="143">
        <v>0</v>
      </c>
      <c r="H124" s="143">
        <v>0</v>
      </c>
      <c r="I124" s="143">
        <v>0</v>
      </c>
      <c r="J124" s="143">
        <v>0</v>
      </c>
      <c r="K124" s="143">
        <v>0</v>
      </c>
      <c r="L124" s="143">
        <v>0</v>
      </c>
      <c r="M124" s="143">
        <v>0</v>
      </c>
      <c r="N124" s="143">
        <v>0</v>
      </c>
      <c r="O124" s="143">
        <v>0</v>
      </c>
      <c r="P124" s="143">
        <v>0</v>
      </c>
      <c r="Q124" s="143">
        <v>0</v>
      </c>
      <c r="R124" s="143">
        <v>0</v>
      </c>
      <c r="S124" s="143">
        <v>0</v>
      </c>
      <c r="T124" s="143">
        <v>0</v>
      </c>
      <c r="U124" s="143">
        <v>0</v>
      </c>
      <c r="V124" s="143">
        <v>0</v>
      </c>
      <c r="W124" s="143">
        <v>0</v>
      </c>
      <c r="X124" s="143">
        <v>0</v>
      </c>
      <c r="Y124" s="143">
        <v>0</v>
      </c>
      <c r="Z124" s="143">
        <v>0</v>
      </c>
      <c r="AA124" s="143">
        <v>0</v>
      </c>
      <c r="AB124" s="143">
        <v>0</v>
      </c>
      <c r="AC124" s="143">
        <v>0</v>
      </c>
      <c r="AD124" s="143">
        <v>0</v>
      </c>
      <c r="AE124" s="143">
        <v>0</v>
      </c>
      <c r="AF124" s="143">
        <v>0</v>
      </c>
      <c r="AG124" s="143">
        <v>0</v>
      </c>
      <c r="AH124" s="143">
        <v>0</v>
      </c>
      <c r="AI124" s="143">
        <v>0</v>
      </c>
      <c r="AJ124" s="143">
        <v>0</v>
      </c>
      <c r="AK124" s="143">
        <v>0</v>
      </c>
      <c r="AL124" s="143">
        <v>0</v>
      </c>
      <c r="AM124" s="143">
        <v>0</v>
      </c>
      <c r="AN124" s="143">
        <v>0</v>
      </c>
      <c r="AO124" s="143">
        <v>0</v>
      </c>
      <c r="AP124" s="143">
        <v>0</v>
      </c>
      <c r="AQ124" s="143">
        <v>0</v>
      </c>
      <c r="AR124" s="143">
        <v>0</v>
      </c>
      <c r="AS124" s="143">
        <v>0</v>
      </c>
      <c r="AT124" s="143">
        <v>0</v>
      </c>
      <c r="AU124" s="143">
        <v>0</v>
      </c>
      <c r="AV124" s="143">
        <v>0</v>
      </c>
      <c r="AW124" s="143">
        <v>0</v>
      </c>
      <c r="AX124" s="143">
        <v>0</v>
      </c>
      <c r="AY124" s="143">
        <v>0</v>
      </c>
      <c r="AZ124" s="143">
        <v>0</v>
      </c>
      <c r="BA124" s="143">
        <v>0</v>
      </c>
      <c r="BB124" s="143">
        <v>0</v>
      </c>
      <c r="BC124" s="143">
        <v>0</v>
      </c>
      <c r="BD124" s="143">
        <v>0</v>
      </c>
      <c r="BE124" s="143">
        <v>0</v>
      </c>
      <c r="BF124" s="143">
        <v>0</v>
      </c>
      <c r="BG124" s="143">
        <v>0</v>
      </c>
      <c r="BH124" s="143">
        <v>0</v>
      </c>
      <c r="BI124" s="143">
        <v>0</v>
      </c>
      <c r="BJ124" s="143">
        <v>0</v>
      </c>
      <c r="BK124" s="143">
        <v>0</v>
      </c>
      <c r="BL124" s="143">
        <v>0</v>
      </c>
      <c r="BM124" s="143">
        <v>0</v>
      </c>
      <c r="BN124" s="143">
        <v>0</v>
      </c>
      <c r="BO124" s="143">
        <v>0</v>
      </c>
      <c r="BP124" s="143">
        <v>0</v>
      </c>
      <c r="BQ124" s="143">
        <v>0</v>
      </c>
      <c r="BR124" s="143">
        <v>0</v>
      </c>
      <c r="BS124" s="143">
        <v>0</v>
      </c>
      <c r="BT124" s="143">
        <v>0</v>
      </c>
      <c r="BU124" s="143">
        <v>0</v>
      </c>
      <c r="BV124" s="143">
        <v>0</v>
      </c>
      <c r="BW124" s="143">
        <v>0</v>
      </c>
      <c r="BX124" s="143">
        <v>0</v>
      </c>
      <c r="BY124" s="143">
        <v>0</v>
      </c>
      <c r="BZ124" s="143">
        <v>0</v>
      </c>
      <c r="CA124" s="143">
        <v>0</v>
      </c>
      <c r="CB124" s="143">
        <v>0</v>
      </c>
      <c r="CC124" s="143">
        <v>0</v>
      </c>
      <c r="CD124" s="143">
        <v>0</v>
      </c>
      <c r="CE124" s="143">
        <v>0</v>
      </c>
      <c r="CF124" s="143">
        <v>0</v>
      </c>
      <c r="CG124" s="143">
        <v>0</v>
      </c>
      <c r="CH124" s="143">
        <v>0</v>
      </c>
      <c r="CI124" s="143">
        <v>0</v>
      </c>
      <c r="CJ124" s="143">
        <v>0</v>
      </c>
      <c r="CK124" s="143">
        <v>0</v>
      </c>
      <c r="CL124" s="143">
        <v>0</v>
      </c>
      <c r="CM124" s="143">
        <v>0</v>
      </c>
      <c r="CN124" s="143">
        <v>0</v>
      </c>
      <c r="CO124" s="143">
        <v>0</v>
      </c>
      <c r="CP124" s="143">
        <v>0</v>
      </c>
      <c r="CQ124" s="143">
        <v>0</v>
      </c>
      <c r="CR124" s="143">
        <v>0</v>
      </c>
      <c r="CS124" s="143">
        <v>0</v>
      </c>
      <c r="CT124" s="143">
        <v>0</v>
      </c>
      <c r="CU124" s="143">
        <v>0</v>
      </c>
      <c r="CV124" s="143">
        <v>0</v>
      </c>
      <c r="CW124" s="143">
        <v>0</v>
      </c>
      <c r="CX124" s="143">
        <v>0</v>
      </c>
      <c r="CY124" s="143">
        <v>0</v>
      </c>
      <c r="CZ124" s="143">
        <v>0</v>
      </c>
      <c r="DA124" s="143">
        <v>0</v>
      </c>
      <c r="DB124" s="143">
        <v>0</v>
      </c>
      <c r="DC124" s="143">
        <v>0</v>
      </c>
      <c r="DD124" s="143">
        <v>0</v>
      </c>
      <c r="DE124" s="143">
        <v>0</v>
      </c>
      <c r="DF124" s="143">
        <v>0</v>
      </c>
      <c r="DG124" s="143">
        <v>0</v>
      </c>
      <c r="DH124" s="143">
        <v>0</v>
      </c>
      <c r="DI124" s="143">
        <v>57</v>
      </c>
      <c r="DJ124" s="143">
        <v>0</v>
      </c>
      <c r="DK124" s="143">
        <v>0</v>
      </c>
      <c r="DL124" s="143">
        <v>0</v>
      </c>
      <c r="DM124" s="143">
        <v>0</v>
      </c>
      <c r="DN124" s="143">
        <v>0</v>
      </c>
      <c r="DO124" s="143">
        <v>0</v>
      </c>
      <c r="DP124" s="143">
        <v>0</v>
      </c>
      <c r="DQ124" s="143">
        <v>0</v>
      </c>
      <c r="DR124" s="143">
        <v>0</v>
      </c>
      <c r="DS124" s="143">
        <v>0</v>
      </c>
      <c r="DT124" s="143">
        <v>0</v>
      </c>
      <c r="DU124" s="143">
        <v>0</v>
      </c>
      <c r="DV124" s="143">
        <v>0</v>
      </c>
      <c r="DW124" s="143">
        <v>0</v>
      </c>
      <c r="DX124" s="143">
        <v>0</v>
      </c>
      <c r="DY124" s="143">
        <v>0</v>
      </c>
      <c r="DZ124" s="143">
        <v>0</v>
      </c>
      <c r="EA124" s="143">
        <v>0</v>
      </c>
      <c r="EB124" s="143">
        <v>0</v>
      </c>
      <c r="EC124" s="143">
        <v>0</v>
      </c>
      <c r="ED124" s="143">
        <v>0</v>
      </c>
      <c r="EE124" s="143">
        <v>0</v>
      </c>
      <c r="EF124" s="143">
        <v>0</v>
      </c>
      <c r="EG124" s="143">
        <v>0</v>
      </c>
      <c r="EH124" s="143">
        <v>0</v>
      </c>
      <c r="EI124" s="143">
        <v>0</v>
      </c>
      <c r="EJ124" s="143">
        <v>0</v>
      </c>
      <c r="EK124" s="143">
        <v>0</v>
      </c>
      <c r="EL124" s="143">
        <v>0</v>
      </c>
      <c r="EM124" s="143">
        <v>0</v>
      </c>
      <c r="EN124" s="143">
        <v>0</v>
      </c>
      <c r="EO124" s="143">
        <v>0</v>
      </c>
      <c r="EP124" s="143">
        <v>0</v>
      </c>
      <c r="EQ124" s="143">
        <v>0</v>
      </c>
      <c r="ER124" s="143">
        <v>0</v>
      </c>
      <c r="ES124" s="143">
        <v>0</v>
      </c>
      <c r="ET124" s="143">
        <v>0</v>
      </c>
      <c r="EU124" s="143">
        <v>0</v>
      </c>
      <c r="EV124" s="143">
        <v>0</v>
      </c>
      <c r="EW124" s="143">
        <v>0</v>
      </c>
      <c r="EX124" s="143">
        <v>0</v>
      </c>
      <c r="EY124" s="143">
        <v>0</v>
      </c>
      <c r="EZ124" s="143">
        <v>0</v>
      </c>
      <c r="FA124" s="143">
        <v>0</v>
      </c>
      <c r="FB124" s="143">
        <v>0</v>
      </c>
      <c r="FC124" s="143">
        <v>0</v>
      </c>
      <c r="FD124" s="143">
        <v>0</v>
      </c>
      <c r="FE124" s="143">
        <v>0</v>
      </c>
      <c r="FF124" s="143">
        <v>0</v>
      </c>
      <c r="FG124" s="143">
        <v>0</v>
      </c>
      <c r="FH124" s="143">
        <v>0</v>
      </c>
      <c r="FI124" s="143">
        <v>0</v>
      </c>
      <c r="FJ124" s="143">
        <v>0</v>
      </c>
      <c r="FK124" s="143">
        <v>0</v>
      </c>
      <c r="FL124" s="143">
        <v>0</v>
      </c>
      <c r="FM124" s="144">
        <v>57</v>
      </c>
    </row>
    <row r="125" spans="1:169" ht="48" x14ac:dyDescent="0.25">
      <c r="A125" s="142" t="s">
        <v>444</v>
      </c>
      <c r="B125" s="143">
        <v>0</v>
      </c>
      <c r="C125" s="143">
        <v>0</v>
      </c>
      <c r="D125" s="143">
        <v>0</v>
      </c>
      <c r="E125" s="143">
        <v>0</v>
      </c>
      <c r="F125" s="143">
        <v>0</v>
      </c>
      <c r="G125" s="143">
        <v>0</v>
      </c>
      <c r="H125" s="143">
        <v>0</v>
      </c>
      <c r="I125" s="143">
        <v>0</v>
      </c>
      <c r="J125" s="143">
        <v>0</v>
      </c>
      <c r="K125" s="143">
        <v>0</v>
      </c>
      <c r="L125" s="143">
        <v>0</v>
      </c>
      <c r="M125" s="143">
        <v>0</v>
      </c>
      <c r="N125" s="143">
        <v>0</v>
      </c>
      <c r="O125" s="143">
        <v>0</v>
      </c>
      <c r="P125" s="143">
        <v>0</v>
      </c>
      <c r="Q125" s="143">
        <v>0</v>
      </c>
      <c r="R125" s="143">
        <v>0</v>
      </c>
      <c r="S125" s="143">
        <v>0</v>
      </c>
      <c r="T125" s="143">
        <v>0</v>
      </c>
      <c r="U125" s="143">
        <v>0</v>
      </c>
      <c r="V125" s="143">
        <v>0</v>
      </c>
      <c r="W125" s="143">
        <v>0</v>
      </c>
      <c r="X125" s="143">
        <v>0</v>
      </c>
      <c r="Y125" s="143">
        <v>0</v>
      </c>
      <c r="Z125" s="143">
        <v>0</v>
      </c>
      <c r="AA125" s="143">
        <v>0</v>
      </c>
      <c r="AB125" s="143">
        <v>0</v>
      </c>
      <c r="AC125" s="143">
        <v>0</v>
      </c>
      <c r="AD125" s="143">
        <v>0</v>
      </c>
      <c r="AE125" s="143">
        <v>0</v>
      </c>
      <c r="AF125" s="143">
        <v>0</v>
      </c>
      <c r="AG125" s="143">
        <v>0</v>
      </c>
      <c r="AH125" s="143">
        <v>0</v>
      </c>
      <c r="AI125" s="143">
        <v>0</v>
      </c>
      <c r="AJ125" s="143">
        <v>0</v>
      </c>
      <c r="AK125" s="143">
        <v>0</v>
      </c>
      <c r="AL125" s="143">
        <v>0</v>
      </c>
      <c r="AM125" s="143">
        <v>0</v>
      </c>
      <c r="AN125" s="143">
        <v>0</v>
      </c>
      <c r="AO125" s="143">
        <v>0</v>
      </c>
      <c r="AP125" s="143">
        <v>0</v>
      </c>
      <c r="AQ125" s="143">
        <v>0</v>
      </c>
      <c r="AR125" s="143">
        <v>0</v>
      </c>
      <c r="AS125" s="143">
        <v>0</v>
      </c>
      <c r="AT125" s="143">
        <v>0</v>
      </c>
      <c r="AU125" s="143">
        <v>0</v>
      </c>
      <c r="AV125" s="143">
        <v>0</v>
      </c>
      <c r="AW125" s="143">
        <v>0</v>
      </c>
      <c r="AX125" s="143">
        <v>0</v>
      </c>
      <c r="AY125" s="143">
        <v>0</v>
      </c>
      <c r="AZ125" s="143">
        <v>0</v>
      </c>
      <c r="BA125" s="143">
        <v>0</v>
      </c>
      <c r="BB125" s="143">
        <v>0</v>
      </c>
      <c r="BC125" s="143">
        <v>0</v>
      </c>
      <c r="BD125" s="143">
        <v>0</v>
      </c>
      <c r="BE125" s="143">
        <v>0</v>
      </c>
      <c r="BF125" s="143">
        <v>0</v>
      </c>
      <c r="BG125" s="143">
        <v>0</v>
      </c>
      <c r="BH125" s="143">
        <v>0</v>
      </c>
      <c r="BI125" s="143">
        <v>0</v>
      </c>
      <c r="BJ125" s="143">
        <v>0</v>
      </c>
      <c r="BK125" s="143">
        <v>0</v>
      </c>
      <c r="BL125" s="143">
        <v>0</v>
      </c>
      <c r="BM125" s="143">
        <v>0</v>
      </c>
      <c r="BN125" s="143">
        <v>0</v>
      </c>
      <c r="BO125" s="143">
        <v>0</v>
      </c>
      <c r="BP125" s="143">
        <v>0</v>
      </c>
      <c r="BQ125" s="143">
        <v>0</v>
      </c>
      <c r="BR125" s="143">
        <v>0</v>
      </c>
      <c r="BS125" s="143">
        <v>0</v>
      </c>
      <c r="BT125" s="143">
        <v>0</v>
      </c>
      <c r="BU125" s="143">
        <v>0</v>
      </c>
      <c r="BV125" s="143">
        <v>0</v>
      </c>
      <c r="BW125" s="143">
        <v>0</v>
      </c>
      <c r="BX125" s="143">
        <v>0</v>
      </c>
      <c r="BY125" s="143">
        <v>0</v>
      </c>
      <c r="BZ125" s="143">
        <v>0</v>
      </c>
      <c r="CA125" s="143">
        <v>0</v>
      </c>
      <c r="CB125" s="143">
        <v>0</v>
      </c>
      <c r="CC125" s="143">
        <v>0</v>
      </c>
      <c r="CD125" s="143">
        <v>0</v>
      </c>
      <c r="CE125" s="143">
        <v>0</v>
      </c>
      <c r="CF125" s="143">
        <v>0</v>
      </c>
      <c r="CG125" s="143">
        <v>0</v>
      </c>
      <c r="CH125" s="143">
        <v>0</v>
      </c>
      <c r="CI125" s="143">
        <v>0</v>
      </c>
      <c r="CJ125" s="143">
        <v>0</v>
      </c>
      <c r="CK125" s="143">
        <v>0</v>
      </c>
      <c r="CL125" s="143">
        <v>0</v>
      </c>
      <c r="CM125" s="143">
        <v>0</v>
      </c>
      <c r="CN125" s="143">
        <v>0</v>
      </c>
      <c r="CO125" s="143">
        <v>0</v>
      </c>
      <c r="CP125" s="143">
        <v>0</v>
      </c>
      <c r="CQ125" s="143">
        <v>0</v>
      </c>
      <c r="CR125" s="143">
        <v>0</v>
      </c>
      <c r="CS125" s="143">
        <v>0</v>
      </c>
      <c r="CT125" s="143">
        <v>0</v>
      </c>
      <c r="CU125" s="143">
        <v>0</v>
      </c>
      <c r="CV125" s="143">
        <v>0</v>
      </c>
      <c r="CW125" s="143">
        <v>0</v>
      </c>
      <c r="CX125" s="143">
        <v>0</v>
      </c>
      <c r="CY125" s="143">
        <v>0</v>
      </c>
      <c r="CZ125" s="143">
        <v>0</v>
      </c>
      <c r="DA125" s="143">
        <v>0</v>
      </c>
      <c r="DB125" s="143">
        <v>0</v>
      </c>
      <c r="DC125" s="143">
        <v>0</v>
      </c>
      <c r="DD125" s="143">
        <v>0</v>
      </c>
      <c r="DE125" s="143">
        <v>0</v>
      </c>
      <c r="DF125" s="143">
        <v>0</v>
      </c>
      <c r="DG125" s="143">
        <v>0</v>
      </c>
      <c r="DH125" s="143">
        <v>0</v>
      </c>
      <c r="DI125" s="143">
        <v>0</v>
      </c>
      <c r="DJ125" s="143">
        <v>67</v>
      </c>
      <c r="DK125" s="143">
        <v>0</v>
      </c>
      <c r="DL125" s="143">
        <v>0</v>
      </c>
      <c r="DM125" s="143">
        <v>0</v>
      </c>
      <c r="DN125" s="143">
        <v>0</v>
      </c>
      <c r="DO125" s="143">
        <v>0</v>
      </c>
      <c r="DP125" s="143">
        <v>0</v>
      </c>
      <c r="DQ125" s="143">
        <v>0</v>
      </c>
      <c r="DR125" s="143">
        <v>0</v>
      </c>
      <c r="DS125" s="143">
        <v>0</v>
      </c>
      <c r="DT125" s="143">
        <v>0</v>
      </c>
      <c r="DU125" s="143">
        <v>0</v>
      </c>
      <c r="DV125" s="143">
        <v>0</v>
      </c>
      <c r="DW125" s="143">
        <v>0</v>
      </c>
      <c r="DX125" s="143">
        <v>0</v>
      </c>
      <c r="DY125" s="143">
        <v>0</v>
      </c>
      <c r="DZ125" s="143">
        <v>0</v>
      </c>
      <c r="EA125" s="143">
        <v>0</v>
      </c>
      <c r="EB125" s="143">
        <v>0</v>
      </c>
      <c r="EC125" s="143">
        <v>0</v>
      </c>
      <c r="ED125" s="143">
        <v>0</v>
      </c>
      <c r="EE125" s="143">
        <v>0</v>
      </c>
      <c r="EF125" s="143">
        <v>0</v>
      </c>
      <c r="EG125" s="143">
        <v>0</v>
      </c>
      <c r="EH125" s="143">
        <v>0</v>
      </c>
      <c r="EI125" s="143">
        <v>0</v>
      </c>
      <c r="EJ125" s="143">
        <v>0</v>
      </c>
      <c r="EK125" s="143">
        <v>0</v>
      </c>
      <c r="EL125" s="143">
        <v>0</v>
      </c>
      <c r="EM125" s="143">
        <v>0</v>
      </c>
      <c r="EN125" s="143">
        <v>0</v>
      </c>
      <c r="EO125" s="143">
        <v>0</v>
      </c>
      <c r="EP125" s="143">
        <v>0</v>
      </c>
      <c r="EQ125" s="143">
        <v>0</v>
      </c>
      <c r="ER125" s="143">
        <v>0</v>
      </c>
      <c r="ES125" s="143">
        <v>0</v>
      </c>
      <c r="ET125" s="143">
        <v>0</v>
      </c>
      <c r="EU125" s="143">
        <v>0</v>
      </c>
      <c r="EV125" s="143">
        <v>0</v>
      </c>
      <c r="EW125" s="143">
        <v>0</v>
      </c>
      <c r="EX125" s="143">
        <v>0</v>
      </c>
      <c r="EY125" s="143">
        <v>0</v>
      </c>
      <c r="EZ125" s="143">
        <v>0</v>
      </c>
      <c r="FA125" s="143">
        <v>0</v>
      </c>
      <c r="FB125" s="143">
        <v>0</v>
      </c>
      <c r="FC125" s="143">
        <v>0</v>
      </c>
      <c r="FD125" s="143">
        <v>0</v>
      </c>
      <c r="FE125" s="143">
        <v>0</v>
      </c>
      <c r="FF125" s="143">
        <v>0</v>
      </c>
      <c r="FG125" s="143">
        <v>0</v>
      </c>
      <c r="FH125" s="143">
        <v>0</v>
      </c>
      <c r="FI125" s="143">
        <v>0</v>
      </c>
      <c r="FJ125" s="143">
        <v>0</v>
      </c>
      <c r="FK125" s="143">
        <v>0</v>
      </c>
      <c r="FL125" s="143">
        <v>0</v>
      </c>
      <c r="FM125" s="144">
        <v>67</v>
      </c>
    </row>
    <row r="126" spans="1:169" ht="48" x14ac:dyDescent="0.25">
      <c r="A126" s="142" t="s">
        <v>445</v>
      </c>
      <c r="B126" s="143">
        <v>0</v>
      </c>
      <c r="C126" s="143">
        <v>0</v>
      </c>
      <c r="D126" s="143">
        <v>0</v>
      </c>
      <c r="E126" s="143">
        <v>0</v>
      </c>
      <c r="F126" s="143">
        <v>0</v>
      </c>
      <c r="G126" s="143">
        <v>0</v>
      </c>
      <c r="H126" s="143">
        <v>0</v>
      </c>
      <c r="I126" s="143">
        <v>0</v>
      </c>
      <c r="J126" s="143">
        <v>0</v>
      </c>
      <c r="K126" s="143">
        <v>0</v>
      </c>
      <c r="L126" s="143">
        <v>0</v>
      </c>
      <c r="M126" s="143">
        <v>0</v>
      </c>
      <c r="N126" s="143">
        <v>0</v>
      </c>
      <c r="O126" s="143">
        <v>0</v>
      </c>
      <c r="P126" s="143">
        <v>0</v>
      </c>
      <c r="Q126" s="143">
        <v>0</v>
      </c>
      <c r="R126" s="143">
        <v>0</v>
      </c>
      <c r="S126" s="143">
        <v>0</v>
      </c>
      <c r="T126" s="143">
        <v>0</v>
      </c>
      <c r="U126" s="143">
        <v>0</v>
      </c>
      <c r="V126" s="143">
        <v>0</v>
      </c>
      <c r="W126" s="143">
        <v>0</v>
      </c>
      <c r="X126" s="143">
        <v>0</v>
      </c>
      <c r="Y126" s="143">
        <v>0</v>
      </c>
      <c r="Z126" s="143">
        <v>0</v>
      </c>
      <c r="AA126" s="143">
        <v>0</v>
      </c>
      <c r="AB126" s="143">
        <v>0</v>
      </c>
      <c r="AC126" s="143">
        <v>0</v>
      </c>
      <c r="AD126" s="143">
        <v>0</v>
      </c>
      <c r="AE126" s="143">
        <v>0</v>
      </c>
      <c r="AF126" s="143">
        <v>0</v>
      </c>
      <c r="AG126" s="143">
        <v>0</v>
      </c>
      <c r="AH126" s="143">
        <v>0</v>
      </c>
      <c r="AI126" s="143">
        <v>0</v>
      </c>
      <c r="AJ126" s="143">
        <v>0</v>
      </c>
      <c r="AK126" s="143">
        <v>0</v>
      </c>
      <c r="AL126" s="143">
        <v>0</v>
      </c>
      <c r="AM126" s="143">
        <v>0</v>
      </c>
      <c r="AN126" s="143">
        <v>0</v>
      </c>
      <c r="AO126" s="143">
        <v>0</v>
      </c>
      <c r="AP126" s="143">
        <v>0</v>
      </c>
      <c r="AQ126" s="143">
        <v>0</v>
      </c>
      <c r="AR126" s="143">
        <v>0</v>
      </c>
      <c r="AS126" s="143">
        <v>0</v>
      </c>
      <c r="AT126" s="143">
        <v>0</v>
      </c>
      <c r="AU126" s="143">
        <v>0</v>
      </c>
      <c r="AV126" s="143">
        <v>0</v>
      </c>
      <c r="AW126" s="143">
        <v>0</v>
      </c>
      <c r="AX126" s="143">
        <v>0</v>
      </c>
      <c r="AY126" s="143">
        <v>0</v>
      </c>
      <c r="AZ126" s="143">
        <v>0</v>
      </c>
      <c r="BA126" s="143">
        <v>0</v>
      </c>
      <c r="BB126" s="143">
        <v>0</v>
      </c>
      <c r="BC126" s="143">
        <v>0</v>
      </c>
      <c r="BD126" s="143">
        <v>0</v>
      </c>
      <c r="BE126" s="143">
        <v>0</v>
      </c>
      <c r="BF126" s="143">
        <v>0</v>
      </c>
      <c r="BG126" s="143">
        <v>0</v>
      </c>
      <c r="BH126" s="143">
        <v>0</v>
      </c>
      <c r="BI126" s="143">
        <v>0</v>
      </c>
      <c r="BJ126" s="143">
        <v>0</v>
      </c>
      <c r="BK126" s="143">
        <v>0</v>
      </c>
      <c r="BL126" s="143">
        <v>0</v>
      </c>
      <c r="BM126" s="143">
        <v>0</v>
      </c>
      <c r="BN126" s="143">
        <v>0</v>
      </c>
      <c r="BO126" s="143">
        <v>0</v>
      </c>
      <c r="BP126" s="143">
        <v>0</v>
      </c>
      <c r="BQ126" s="143">
        <v>0</v>
      </c>
      <c r="BR126" s="143">
        <v>0</v>
      </c>
      <c r="BS126" s="143">
        <v>0</v>
      </c>
      <c r="BT126" s="143">
        <v>0</v>
      </c>
      <c r="BU126" s="143">
        <v>0</v>
      </c>
      <c r="BV126" s="143">
        <v>0</v>
      </c>
      <c r="BW126" s="143">
        <v>0</v>
      </c>
      <c r="BX126" s="143">
        <v>0</v>
      </c>
      <c r="BY126" s="143">
        <v>0</v>
      </c>
      <c r="BZ126" s="143">
        <v>0</v>
      </c>
      <c r="CA126" s="143">
        <v>0</v>
      </c>
      <c r="CB126" s="143">
        <v>0</v>
      </c>
      <c r="CC126" s="143">
        <v>0</v>
      </c>
      <c r="CD126" s="143">
        <v>0</v>
      </c>
      <c r="CE126" s="143">
        <v>0</v>
      </c>
      <c r="CF126" s="143">
        <v>0</v>
      </c>
      <c r="CG126" s="143">
        <v>0</v>
      </c>
      <c r="CH126" s="143">
        <v>0</v>
      </c>
      <c r="CI126" s="143">
        <v>0</v>
      </c>
      <c r="CJ126" s="143">
        <v>0</v>
      </c>
      <c r="CK126" s="143">
        <v>0</v>
      </c>
      <c r="CL126" s="143">
        <v>0</v>
      </c>
      <c r="CM126" s="143">
        <v>0</v>
      </c>
      <c r="CN126" s="143">
        <v>0</v>
      </c>
      <c r="CO126" s="143">
        <v>0</v>
      </c>
      <c r="CP126" s="143">
        <v>0</v>
      </c>
      <c r="CQ126" s="143">
        <v>0</v>
      </c>
      <c r="CR126" s="143">
        <v>0</v>
      </c>
      <c r="CS126" s="143">
        <v>0</v>
      </c>
      <c r="CT126" s="143">
        <v>0</v>
      </c>
      <c r="CU126" s="143">
        <v>0</v>
      </c>
      <c r="CV126" s="143">
        <v>0</v>
      </c>
      <c r="CW126" s="143">
        <v>0</v>
      </c>
      <c r="CX126" s="143">
        <v>0</v>
      </c>
      <c r="CY126" s="143">
        <v>0</v>
      </c>
      <c r="CZ126" s="143">
        <v>0</v>
      </c>
      <c r="DA126" s="143">
        <v>0</v>
      </c>
      <c r="DB126" s="143">
        <v>0</v>
      </c>
      <c r="DC126" s="143">
        <v>0</v>
      </c>
      <c r="DD126" s="143">
        <v>0</v>
      </c>
      <c r="DE126" s="143">
        <v>0</v>
      </c>
      <c r="DF126" s="143">
        <v>0</v>
      </c>
      <c r="DG126" s="143">
        <v>0</v>
      </c>
      <c r="DH126" s="143">
        <v>0</v>
      </c>
      <c r="DI126" s="143">
        <v>0</v>
      </c>
      <c r="DJ126" s="143">
        <v>0</v>
      </c>
      <c r="DK126" s="143">
        <v>20</v>
      </c>
      <c r="DL126" s="143">
        <v>0</v>
      </c>
      <c r="DM126" s="143">
        <v>0</v>
      </c>
      <c r="DN126" s="143">
        <v>0</v>
      </c>
      <c r="DO126" s="143">
        <v>0</v>
      </c>
      <c r="DP126" s="143">
        <v>0</v>
      </c>
      <c r="DQ126" s="143">
        <v>0</v>
      </c>
      <c r="DR126" s="143">
        <v>0</v>
      </c>
      <c r="DS126" s="143">
        <v>0</v>
      </c>
      <c r="DT126" s="143">
        <v>0</v>
      </c>
      <c r="DU126" s="143">
        <v>0</v>
      </c>
      <c r="DV126" s="143">
        <v>0</v>
      </c>
      <c r="DW126" s="143">
        <v>0</v>
      </c>
      <c r="DX126" s="143">
        <v>0</v>
      </c>
      <c r="DY126" s="143">
        <v>0</v>
      </c>
      <c r="DZ126" s="143">
        <v>0</v>
      </c>
      <c r="EA126" s="143">
        <v>0</v>
      </c>
      <c r="EB126" s="143">
        <v>0</v>
      </c>
      <c r="EC126" s="143">
        <v>0</v>
      </c>
      <c r="ED126" s="143">
        <v>0</v>
      </c>
      <c r="EE126" s="143">
        <v>0</v>
      </c>
      <c r="EF126" s="143">
        <v>0</v>
      </c>
      <c r="EG126" s="143">
        <v>0</v>
      </c>
      <c r="EH126" s="143">
        <v>0</v>
      </c>
      <c r="EI126" s="143">
        <v>0</v>
      </c>
      <c r="EJ126" s="143">
        <v>0</v>
      </c>
      <c r="EK126" s="143">
        <v>0</v>
      </c>
      <c r="EL126" s="143">
        <v>0</v>
      </c>
      <c r="EM126" s="143">
        <v>0</v>
      </c>
      <c r="EN126" s="143">
        <v>0</v>
      </c>
      <c r="EO126" s="143">
        <v>0</v>
      </c>
      <c r="EP126" s="143">
        <v>0</v>
      </c>
      <c r="EQ126" s="143">
        <v>0</v>
      </c>
      <c r="ER126" s="143">
        <v>0</v>
      </c>
      <c r="ES126" s="143">
        <v>0</v>
      </c>
      <c r="ET126" s="143">
        <v>0</v>
      </c>
      <c r="EU126" s="143">
        <v>0</v>
      </c>
      <c r="EV126" s="143">
        <v>0</v>
      </c>
      <c r="EW126" s="143">
        <v>0</v>
      </c>
      <c r="EX126" s="143">
        <v>0</v>
      </c>
      <c r="EY126" s="143">
        <v>0</v>
      </c>
      <c r="EZ126" s="143">
        <v>0</v>
      </c>
      <c r="FA126" s="143">
        <v>0</v>
      </c>
      <c r="FB126" s="143">
        <v>0</v>
      </c>
      <c r="FC126" s="143">
        <v>0</v>
      </c>
      <c r="FD126" s="143">
        <v>0</v>
      </c>
      <c r="FE126" s="143">
        <v>0</v>
      </c>
      <c r="FF126" s="143">
        <v>0</v>
      </c>
      <c r="FG126" s="143">
        <v>0</v>
      </c>
      <c r="FH126" s="143">
        <v>0</v>
      </c>
      <c r="FI126" s="143">
        <v>0</v>
      </c>
      <c r="FJ126" s="143">
        <v>0</v>
      </c>
      <c r="FK126" s="143">
        <v>0</v>
      </c>
      <c r="FL126" s="143">
        <v>0</v>
      </c>
      <c r="FM126" s="144">
        <v>20</v>
      </c>
    </row>
    <row r="127" spans="1:169" ht="60" x14ac:dyDescent="0.25">
      <c r="A127" s="142" t="s">
        <v>446</v>
      </c>
      <c r="B127" s="143">
        <v>0</v>
      </c>
      <c r="C127" s="143">
        <v>0</v>
      </c>
      <c r="D127" s="143">
        <v>0</v>
      </c>
      <c r="E127" s="143">
        <v>0</v>
      </c>
      <c r="F127" s="143">
        <v>0</v>
      </c>
      <c r="G127" s="143">
        <v>0</v>
      </c>
      <c r="H127" s="143">
        <v>0</v>
      </c>
      <c r="I127" s="143">
        <v>0</v>
      </c>
      <c r="J127" s="143">
        <v>0</v>
      </c>
      <c r="K127" s="143">
        <v>0</v>
      </c>
      <c r="L127" s="143">
        <v>0</v>
      </c>
      <c r="M127" s="143">
        <v>0</v>
      </c>
      <c r="N127" s="143">
        <v>0</v>
      </c>
      <c r="O127" s="143">
        <v>0</v>
      </c>
      <c r="P127" s="143">
        <v>0</v>
      </c>
      <c r="Q127" s="143">
        <v>0</v>
      </c>
      <c r="R127" s="143">
        <v>0</v>
      </c>
      <c r="S127" s="143">
        <v>0</v>
      </c>
      <c r="T127" s="143">
        <v>0</v>
      </c>
      <c r="U127" s="143">
        <v>0</v>
      </c>
      <c r="V127" s="143">
        <v>0</v>
      </c>
      <c r="W127" s="143">
        <v>0</v>
      </c>
      <c r="X127" s="143">
        <v>0</v>
      </c>
      <c r="Y127" s="143">
        <v>0</v>
      </c>
      <c r="Z127" s="143">
        <v>0</v>
      </c>
      <c r="AA127" s="143">
        <v>0</v>
      </c>
      <c r="AB127" s="143">
        <v>0</v>
      </c>
      <c r="AC127" s="143">
        <v>0</v>
      </c>
      <c r="AD127" s="143">
        <v>0</v>
      </c>
      <c r="AE127" s="143">
        <v>0</v>
      </c>
      <c r="AF127" s="143">
        <v>0</v>
      </c>
      <c r="AG127" s="143">
        <v>0</v>
      </c>
      <c r="AH127" s="143">
        <v>0</v>
      </c>
      <c r="AI127" s="143">
        <v>0</v>
      </c>
      <c r="AJ127" s="143">
        <v>0</v>
      </c>
      <c r="AK127" s="143">
        <v>0</v>
      </c>
      <c r="AL127" s="143">
        <v>0</v>
      </c>
      <c r="AM127" s="143">
        <v>0</v>
      </c>
      <c r="AN127" s="143">
        <v>0</v>
      </c>
      <c r="AO127" s="143">
        <v>0</v>
      </c>
      <c r="AP127" s="143">
        <v>0</v>
      </c>
      <c r="AQ127" s="143">
        <v>0</v>
      </c>
      <c r="AR127" s="143">
        <v>0</v>
      </c>
      <c r="AS127" s="143">
        <v>0</v>
      </c>
      <c r="AT127" s="143">
        <v>0</v>
      </c>
      <c r="AU127" s="143">
        <v>0</v>
      </c>
      <c r="AV127" s="143">
        <v>0</v>
      </c>
      <c r="AW127" s="143">
        <v>0</v>
      </c>
      <c r="AX127" s="143">
        <v>0</v>
      </c>
      <c r="AY127" s="143">
        <v>0</v>
      </c>
      <c r="AZ127" s="143">
        <v>0</v>
      </c>
      <c r="BA127" s="143">
        <v>0</v>
      </c>
      <c r="BB127" s="143">
        <v>0</v>
      </c>
      <c r="BC127" s="143">
        <v>0</v>
      </c>
      <c r="BD127" s="143">
        <v>0</v>
      </c>
      <c r="BE127" s="143">
        <v>0</v>
      </c>
      <c r="BF127" s="143">
        <v>0</v>
      </c>
      <c r="BG127" s="143">
        <v>0</v>
      </c>
      <c r="BH127" s="143">
        <v>0</v>
      </c>
      <c r="BI127" s="143">
        <v>0</v>
      </c>
      <c r="BJ127" s="143">
        <v>0</v>
      </c>
      <c r="BK127" s="143">
        <v>0</v>
      </c>
      <c r="BL127" s="143">
        <v>0</v>
      </c>
      <c r="BM127" s="143">
        <v>0</v>
      </c>
      <c r="BN127" s="143">
        <v>0</v>
      </c>
      <c r="BO127" s="143">
        <v>0</v>
      </c>
      <c r="BP127" s="143">
        <v>0</v>
      </c>
      <c r="BQ127" s="143">
        <v>0</v>
      </c>
      <c r="BR127" s="143">
        <v>0</v>
      </c>
      <c r="BS127" s="143">
        <v>0</v>
      </c>
      <c r="BT127" s="143">
        <v>0</v>
      </c>
      <c r="BU127" s="143">
        <v>0</v>
      </c>
      <c r="BV127" s="143">
        <v>0</v>
      </c>
      <c r="BW127" s="143">
        <v>0</v>
      </c>
      <c r="BX127" s="143">
        <v>0</v>
      </c>
      <c r="BY127" s="143">
        <v>0</v>
      </c>
      <c r="BZ127" s="143">
        <v>0</v>
      </c>
      <c r="CA127" s="143">
        <v>0</v>
      </c>
      <c r="CB127" s="143">
        <v>0</v>
      </c>
      <c r="CC127" s="143">
        <v>0</v>
      </c>
      <c r="CD127" s="143">
        <v>0</v>
      </c>
      <c r="CE127" s="143">
        <v>0</v>
      </c>
      <c r="CF127" s="143">
        <v>0</v>
      </c>
      <c r="CG127" s="143">
        <v>0</v>
      </c>
      <c r="CH127" s="143">
        <v>0</v>
      </c>
      <c r="CI127" s="143">
        <v>0</v>
      </c>
      <c r="CJ127" s="143">
        <v>0</v>
      </c>
      <c r="CK127" s="143">
        <v>0</v>
      </c>
      <c r="CL127" s="143">
        <v>0</v>
      </c>
      <c r="CM127" s="143">
        <v>0</v>
      </c>
      <c r="CN127" s="143">
        <v>0</v>
      </c>
      <c r="CO127" s="143">
        <v>0</v>
      </c>
      <c r="CP127" s="143">
        <v>0</v>
      </c>
      <c r="CQ127" s="143">
        <v>0</v>
      </c>
      <c r="CR127" s="143">
        <v>0</v>
      </c>
      <c r="CS127" s="143">
        <v>0</v>
      </c>
      <c r="CT127" s="143">
        <v>0</v>
      </c>
      <c r="CU127" s="143">
        <v>0</v>
      </c>
      <c r="CV127" s="143">
        <v>0</v>
      </c>
      <c r="CW127" s="143">
        <v>0</v>
      </c>
      <c r="CX127" s="143">
        <v>0</v>
      </c>
      <c r="CY127" s="143">
        <v>0</v>
      </c>
      <c r="CZ127" s="143">
        <v>0</v>
      </c>
      <c r="DA127" s="143">
        <v>0</v>
      </c>
      <c r="DB127" s="143">
        <v>0</v>
      </c>
      <c r="DC127" s="143">
        <v>0</v>
      </c>
      <c r="DD127" s="143">
        <v>0</v>
      </c>
      <c r="DE127" s="143">
        <v>0</v>
      </c>
      <c r="DF127" s="143">
        <v>0</v>
      </c>
      <c r="DG127" s="143">
        <v>0</v>
      </c>
      <c r="DH127" s="143">
        <v>0</v>
      </c>
      <c r="DI127" s="143">
        <v>0</v>
      </c>
      <c r="DJ127" s="143">
        <v>0</v>
      </c>
      <c r="DK127" s="143">
        <v>0</v>
      </c>
      <c r="DL127" s="143">
        <v>27</v>
      </c>
      <c r="DM127" s="143">
        <v>0</v>
      </c>
      <c r="DN127" s="143">
        <v>0</v>
      </c>
      <c r="DO127" s="143">
        <v>0</v>
      </c>
      <c r="DP127" s="143">
        <v>0</v>
      </c>
      <c r="DQ127" s="143">
        <v>0</v>
      </c>
      <c r="DR127" s="143">
        <v>0</v>
      </c>
      <c r="DS127" s="143">
        <v>0</v>
      </c>
      <c r="DT127" s="143">
        <v>0</v>
      </c>
      <c r="DU127" s="143">
        <v>0</v>
      </c>
      <c r="DV127" s="143">
        <v>0</v>
      </c>
      <c r="DW127" s="143">
        <v>0</v>
      </c>
      <c r="DX127" s="143">
        <v>0</v>
      </c>
      <c r="DY127" s="143">
        <v>0</v>
      </c>
      <c r="DZ127" s="143">
        <v>0</v>
      </c>
      <c r="EA127" s="143">
        <v>0</v>
      </c>
      <c r="EB127" s="143">
        <v>0</v>
      </c>
      <c r="EC127" s="143">
        <v>0</v>
      </c>
      <c r="ED127" s="143">
        <v>0</v>
      </c>
      <c r="EE127" s="143">
        <v>0</v>
      </c>
      <c r="EF127" s="143">
        <v>0</v>
      </c>
      <c r="EG127" s="143">
        <v>0</v>
      </c>
      <c r="EH127" s="143">
        <v>0</v>
      </c>
      <c r="EI127" s="143">
        <v>0</v>
      </c>
      <c r="EJ127" s="143">
        <v>0</v>
      </c>
      <c r="EK127" s="143">
        <v>0</v>
      </c>
      <c r="EL127" s="143">
        <v>0</v>
      </c>
      <c r="EM127" s="143">
        <v>0</v>
      </c>
      <c r="EN127" s="143">
        <v>0</v>
      </c>
      <c r="EO127" s="143">
        <v>0</v>
      </c>
      <c r="EP127" s="143">
        <v>0</v>
      </c>
      <c r="EQ127" s="143">
        <v>0</v>
      </c>
      <c r="ER127" s="143">
        <v>0</v>
      </c>
      <c r="ES127" s="143">
        <v>0</v>
      </c>
      <c r="ET127" s="143">
        <v>0</v>
      </c>
      <c r="EU127" s="143">
        <v>0</v>
      </c>
      <c r="EV127" s="143">
        <v>0</v>
      </c>
      <c r="EW127" s="143">
        <v>0</v>
      </c>
      <c r="EX127" s="143">
        <v>0</v>
      </c>
      <c r="EY127" s="143">
        <v>0</v>
      </c>
      <c r="EZ127" s="143">
        <v>0</v>
      </c>
      <c r="FA127" s="143">
        <v>0</v>
      </c>
      <c r="FB127" s="143">
        <v>0</v>
      </c>
      <c r="FC127" s="143">
        <v>0</v>
      </c>
      <c r="FD127" s="143">
        <v>0</v>
      </c>
      <c r="FE127" s="143">
        <v>0</v>
      </c>
      <c r="FF127" s="143">
        <v>0</v>
      </c>
      <c r="FG127" s="143">
        <v>0</v>
      </c>
      <c r="FH127" s="143">
        <v>0</v>
      </c>
      <c r="FI127" s="143">
        <v>0</v>
      </c>
      <c r="FJ127" s="143">
        <v>0</v>
      </c>
      <c r="FK127" s="143">
        <v>0</v>
      </c>
      <c r="FL127" s="143">
        <v>0</v>
      </c>
      <c r="FM127" s="144">
        <v>27</v>
      </c>
    </row>
    <row r="128" spans="1:169" ht="48" x14ac:dyDescent="0.25">
      <c r="A128" s="142" t="s">
        <v>447</v>
      </c>
      <c r="B128" s="143">
        <v>0</v>
      </c>
      <c r="C128" s="143">
        <v>0</v>
      </c>
      <c r="D128" s="143">
        <v>0</v>
      </c>
      <c r="E128" s="143">
        <v>0</v>
      </c>
      <c r="F128" s="143">
        <v>0</v>
      </c>
      <c r="G128" s="143">
        <v>0</v>
      </c>
      <c r="H128" s="143">
        <v>0</v>
      </c>
      <c r="I128" s="143">
        <v>0</v>
      </c>
      <c r="J128" s="143">
        <v>0</v>
      </c>
      <c r="K128" s="143">
        <v>0</v>
      </c>
      <c r="L128" s="143">
        <v>0</v>
      </c>
      <c r="M128" s="143">
        <v>0</v>
      </c>
      <c r="N128" s="143">
        <v>0</v>
      </c>
      <c r="O128" s="143">
        <v>0</v>
      </c>
      <c r="P128" s="143">
        <v>0</v>
      </c>
      <c r="Q128" s="143">
        <v>0</v>
      </c>
      <c r="R128" s="143">
        <v>0</v>
      </c>
      <c r="S128" s="143">
        <v>0</v>
      </c>
      <c r="T128" s="143">
        <v>0</v>
      </c>
      <c r="U128" s="143">
        <v>0</v>
      </c>
      <c r="V128" s="143">
        <v>0</v>
      </c>
      <c r="W128" s="143">
        <v>0</v>
      </c>
      <c r="X128" s="143">
        <v>0</v>
      </c>
      <c r="Y128" s="143">
        <v>0</v>
      </c>
      <c r="Z128" s="143">
        <v>0</v>
      </c>
      <c r="AA128" s="143">
        <v>0</v>
      </c>
      <c r="AB128" s="143">
        <v>0</v>
      </c>
      <c r="AC128" s="143">
        <v>0</v>
      </c>
      <c r="AD128" s="143">
        <v>0</v>
      </c>
      <c r="AE128" s="143">
        <v>0</v>
      </c>
      <c r="AF128" s="143">
        <v>0</v>
      </c>
      <c r="AG128" s="143">
        <v>0</v>
      </c>
      <c r="AH128" s="143">
        <v>0</v>
      </c>
      <c r="AI128" s="143">
        <v>0</v>
      </c>
      <c r="AJ128" s="143">
        <v>0</v>
      </c>
      <c r="AK128" s="143">
        <v>0</v>
      </c>
      <c r="AL128" s="143">
        <v>0</v>
      </c>
      <c r="AM128" s="143">
        <v>0</v>
      </c>
      <c r="AN128" s="143">
        <v>0</v>
      </c>
      <c r="AO128" s="143">
        <v>0</v>
      </c>
      <c r="AP128" s="143">
        <v>0</v>
      </c>
      <c r="AQ128" s="143">
        <v>0</v>
      </c>
      <c r="AR128" s="143">
        <v>0</v>
      </c>
      <c r="AS128" s="143">
        <v>0</v>
      </c>
      <c r="AT128" s="143">
        <v>0</v>
      </c>
      <c r="AU128" s="143">
        <v>0</v>
      </c>
      <c r="AV128" s="143">
        <v>0</v>
      </c>
      <c r="AW128" s="143">
        <v>0</v>
      </c>
      <c r="AX128" s="143">
        <v>0</v>
      </c>
      <c r="AY128" s="143">
        <v>0</v>
      </c>
      <c r="AZ128" s="143">
        <v>0</v>
      </c>
      <c r="BA128" s="143">
        <v>0</v>
      </c>
      <c r="BB128" s="143">
        <v>0</v>
      </c>
      <c r="BC128" s="143">
        <v>0</v>
      </c>
      <c r="BD128" s="143">
        <v>0</v>
      </c>
      <c r="BE128" s="143">
        <v>0</v>
      </c>
      <c r="BF128" s="143">
        <v>0</v>
      </c>
      <c r="BG128" s="143">
        <v>0</v>
      </c>
      <c r="BH128" s="143">
        <v>0</v>
      </c>
      <c r="BI128" s="143">
        <v>0</v>
      </c>
      <c r="BJ128" s="143">
        <v>0</v>
      </c>
      <c r="BK128" s="143">
        <v>0</v>
      </c>
      <c r="BL128" s="143">
        <v>0</v>
      </c>
      <c r="BM128" s="143">
        <v>0</v>
      </c>
      <c r="BN128" s="143">
        <v>0</v>
      </c>
      <c r="BO128" s="143">
        <v>0</v>
      </c>
      <c r="BP128" s="143">
        <v>0</v>
      </c>
      <c r="BQ128" s="143">
        <v>0</v>
      </c>
      <c r="BR128" s="143">
        <v>0</v>
      </c>
      <c r="BS128" s="143">
        <v>0</v>
      </c>
      <c r="BT128" s="143">
        <v>0</v>
      </c>
      <c r="BU128" s="143">
        <v>0</v>
      </c>
      <c r="BV128" s="143">
        <v>0</v>
      </c>
      <c r="BW128" s="143">
        <v>0</v>
      </c>
      <c r="BX128" s="143">
        <v>0</v>
      </c>
      <c r="BY128" s="143">
        <v>0</v>
      </c>
      <c r="BZ128" s="143">
        <v>0</v>
      </c>
      <c r="CA128" s="143">
        <v>0</v>
      </c>
      <c r="CB128" s="143">
        <v>0</v>
      </c>
      <c r="CC128" s="143">
        <v>0</v>
      </c>
      <c r="CD128" s="143">
        <v>0</v>
      </c>
      <c r="CE128" s="143">
        <v>0</v>
      </c>
      <c r="CF128" s="143">
        <v>0</v>
      </c>
      <c r="CG128" s="143">
        <v>0</v>
      </c>
      <c r="CH128" s="143">
        <v>0</v>
      </c>
      <c r="CI128" s="143">
        <v>0</v>
      </c>
      <c r="CJ128" s="143">
        <v>0</v>
      </c>
      <c r="CK128" s="143">
        <v>0</v>
      </c>
      <c r="CL128" s="143">
        <v>0</v>
      </c>
      <c r="CM128" s="143">
        <v>0</v>
      </c>
      <c r="CN128" s="143">
        <v>0</v>
      </c>
      <c r="CO128" s="143">
        <v>0</v>
      </c>
      <c r="CP128" s="143">
        <v>0</v>
      </c>
      <c r="CQ128" s="143">
        <v>0</v>
      </c>
      <c r="CR128" s="143">
        <v>0</v>
      </c>
      <c r="CS128" s="143">
        <v>0</v>
      </c>
      <c r="CT128" s="143">
        <v>0</v>
      </c>
      <c r="CU128" s="143">
        <v>0</v>
      </c>
      <c r="CV128" s="143">
        <v>0</v>
      </c>
      <c r="CW128" s="143">
        <v>0</v>
      </c>
      <c r="CX128" s="143">
        <v>0</v>
      </c>
      <c r="CY128" s="143">
        <v>0</v>
      </c>
      <c r="CZ128" s="143">
        <v>0</v>
      </c>
      <c r="DA128" s="143">
        <v>0</v>
      </c>
      <c r="DB128" s="143">
        <v>0</v>
      </c>
      <c r="DC128" s="143">
        <v>0</v>
      </c>
      <c r="DD128" s="143">
        <v>0</v>
      </c>
      <c r="DE128" s="143">
        <v>0</v>
      </c>
      <c r="DF128" s="143">
        <v>0</v>
      </c>
      <c r="DG128" s="143">
        <v>0</v>
      </c>
      <c r="DH128" s="143">
        <v>0</v>
      </c>
      <c r="DI128" s="143">
        <v>0</v>
      </c>
      <c r="DJ128" s="143">
        <v>0</v>
      </c>
      <c r="DK128" s="143">
        <v>0</v>
      </c>
      <c r="DL128" s="143">
        <v>0</v>
      </c>
      <c r="DM128" s="143">
        <v>15</v>
      </c>
      <c r="DN128" s="143">
        <v>0</v>
      </c>
      <c r="DO128" s="143">
        <v>0</v>
      </c>
      <c r="DP128" s="143">
        <v>0</v>
      </c>
      <c r="DQ128" s="143">
        <v>0</v>
      </c>
      <c r="DR128" s="143">
        <v>0</v>
      </c>
      <c r="DS128" s="143">
        <v>0</v>
      </c>
      <c r="DT128" s="143">
        <v>0</v>
      </c>
      <c r="DU128" s="143">
        <v>0</v>
      </c>
      <c r="DV128" s="143">
        <v>0</v>
      </c>
      <c r="DW128" s="143">
        <v>0</v>
      </c>
      <c r="DX128" s="143">
        <v>0</v>
      </c>
      <c r="DY128" s="143">
        <v>0</v>
      </c>
      <c r="DZ128" s="143">
        <v>0</v>
      </c>
      <c r="EA128" s="143">
        <v>0</v>
      </c>
      <c r="EB128" s="143">
        <v>0</v>
      </c>
      <c r="EC128" s="143">
        <v>0</v>
      </c>
      <c r="ED128" s="143">
        <v>0</v>
      </c>
      <c r="EE128" s="143">
        <v>0</v>
      </c>
      <c r="EF128" s="143">
        <v>0</v>
      </c>
      <c r="EG128" s="143">
        <v>0</v>
      </c>
      <c r="EH128" s="143">
        <v>0</v>
      </c>
      <c r="EI128" s="143">
        <v>0</v>
      </c>
      <c r="EJ128" s="143">
        <v>0</v>
      </c>
      <c r="EK128" s="143">
        <v>0</v>
      </c>
      <c r="EL128" s="143">
        <v>0</v>
      </c>
      <c r="EM128" s="143">
        <v>0</v>
      </c>
      <c r="EN128" s="143">
        <v>0</v>
      </c>
      <c r="EO128" s="143">
        <v>0</v>
      </c>
      <c r="EP128" s="143">
        <v>0</v>
      </c>
      <c r="EQ128" s="143">
        <v>0</v>
      </c>
      <c r="ER128" s="143">
        <v>0</v>
      </c>
      <c r="ES128" s="143">
        <v>0</v>
      </c>
      <c r="ET128" s="143">
        <v>0</v>
      </c>
      <c r="EU128" s="143">
        <v>0</v>
      </c>
      <c r="EV128" s="143">
        <v>0</v>
      </c>
      <c r="EW128" s="143">
        <v>0</v>
      </c>
      <c r="EX128" s="143">
        <v>0</v>
      </c>
      <c r="EY128" s="143">
        <v>0</v>
      </c>
      <c r="EZ128" s="143">
        <v>0</v>
      </c>
      <c r="FA128" s="143">
        <v>0</v>
      </c>
      <c r="FB128" s="143">
        <v>0</v>
      </c>
      <c r="FC128" s="143">
        <v>0</v>
      </c>
      <c r="FD128" s="143">
        <v>0</v>
      </c>
      <c r="FE128" s="143">
        <v>0</v>
      </c>
      <c r="FF128" s="143">
        <v>0</v>
      </c>
      <c r="FG128" s="143">
        <v>0</v>
      </c>
      <c r="FH128" s="143">
        <v>0</v>
      </c>
      <c r="FI128" s="143">
        <v>0</v>
      </c>
      <c r="FJ128" s="143">
        <v>0</v>
      </c>
      <c r="FK128" s="143">
        <v>0</v>
      </c>
      <c r="FL128" s="143">
        <v>0</v>
      </c>
      <c r="FM128" s="144">
        <v>15</v>
      </c>
    </row>
    <row r="129" spans="1:169" ht="48" x14ac:dyDescent="0.25">
      <c r="A129" s="142" t="s">
        <v>448</v>
      </c>
      <c r="B129" s="143">
        <v>0</v>
      </c>
      <c r="C129" s="143">
        <v>0</v>
      </c>
      <c r="D129" s="143">
        <v>0</v>
      </c>
      <c r="E129" s="143">
        <v>0</v>
      </c>
      <c r="F129" s="143">
        <v>0</v>
      </c>
      <c r="G129" s="143">
        <v>0</v>
      </c>
      <c r="H129" s="143">
        <v>0</v>
      </c>
      <c r="I129" s="143">
        <v>0</v>
      </c>
      <c r="J129" s="143">
        <v>0</v>
      </c>
      <c r="K129" s="143">
        <v>0</v>
      </c>
      <c r="L129" s="143">
        <v>0</v>
      </c>
      <c r="M129" s="143">
        <v>0</v>
      </c>
      <c r="N129" s="143">
        <v>0</v>
      </c>
      <c r="O129" s="143">
        <v>0</v>
      </c>
      <c r="P129" s="143">
        <v>0</v>
      </c>
      <c r="Q129" s="143">
        <v>0</v>
      </c>
      <c r="R129" s="143">
        <v>0</v>
      </c>
      <c r="S129" s="143">
        <v>0</v>
      </c>
      <c r="T129" s="143">
        <v>0</v>
      </c>
      <c r="U129" s="143">
        <v>0</v>
      </c>
      <c r="V129" s="143">
        <v>0</v>
      </c>
      <c r="W129" s="143">
        <v>0</v>
      </c>
      <c r="X129" s="143">
        <v>0</v>
      </c>
      <c r="Y129" s="143">
        <v>0</v>
      </c>
      <c r="Z129" s="143">
        <v>0</v>
      </c>
      <c r="AA129" s="143">
        <v>0</v>
      </c>
      <c r="AB129" s="143">
        <v>0</v>
      </c>
      <c r="AC129" s="143">
        <v>0</v>
      </c>
      <c r="AD129" s="143">
        <v>0</v>
      </c>
      <c r="AE129" s="143">
        <v>0</v>
      </c>
      <c r="AF129" s="143">
        <v>0</v>
      </c>
      <c r="AG129" s="143">
        <v>0</v>
      </c>
      <c r="AH129" s="143">
        <v>0</v>
      </c>
      <c r="AI129" s="143">
        <v>0</v>
      </c>
      <c r="AJ129" s="143">
        <v>0</v>
      </c>
      <c r="AK129" s="143">
        <v>0</v>
      </c>
      <c r="AL129" s="143">
        <v>0</v>
      </c>
      <c r="AM129" s="143">
        <v>0</v>
      </c>
      <c r="AN129" s="143">
        <v>0</v>
      </c>
      <c r="AO129" s="143">
        <v>0</v>
      </c>
      <c r="AP129" s="143">
        <v>0</v>
      </c>
      <c r="AQ129" s="143">
        <v>0</v>
      </c>
      <c r="AR129" s="143">
        <v>0</v>
      </c>
      <c r="AS129" s="143">
        <v>0</v>
      </c>
      <c r="AT129" s="143">
        <v>0</v>
      </c>
      <c r="AU129" s="143">
        <v>0</v>
      </c>
      <c r="AV129" s="143">
        <v>0</v>
      </c>
      <c r="AW129" s="143">
        <v>0</v>
      </c>
      <c r="AX129" s="143">
        <v>0</v>
      </c>
      <c r="AY129" s="143">
        <v>0</v>
      </c>
      <c r="AZ129" s="143">
        <v>0</v>
      </c>
      <c r="BA129" s="143">
        <v>0</v>
      </c>
      <c r="BB129" s="143">
        <v>0</v>
      </c>
      <c r="BC129" s="143">
        <v>0</v>
      </c>
      <c r="BD129" s="143">
        <v>0</v>
      </c>
      <c r="BE129" s="143">
        <v>0</v>
      </c>
      <c r="BF129" s="143">
        <v>0</v>
      </c>
      <c r="BG129" s="143">
        <v>0</v>
      </c>
      <c r="BH129" s="143">
        <v>0</v>
      </c>
      <c r="BI129" s="143">
        <v>0</v>
      </c>
      <c r="BJ129" s="143">
        <v>0</v>
      </c>
      <c r="BK129" s="143">
        <v>0</v>
      </c>
      <c r="BL129" s="143">
        <v>0</v>
      </c>
      <c r="BM129" s="143">
        <v>0</v>
      </c>
      <c r="BN129" s="143">
        <v>0</v>
      </c>
      <c r="BO129" s="143">
        <v>0</v>
      </c>
      <c r="BP129" s="143">
        <v>0</v>
      </c>
      <c r="BQ129" s="143">
        <v>0</v>
      </c>
      <c r="BR129" s="143">
        <v>0</v>
      </c>
      <c r="BS129" s="143">
        <v>0</v>
      </c>
      <c r="BT129" s="143">
        <v>0</v>
      </c>
      <c r="BU129" s="143">
        <v>0</v>
      </c>
      <c r="BV129" s="143">
        <v>0</v>
      </c>
      <c r="BW129" s="143">
        <v>0</v>
      </c>
      <c r="BX129" s="143">
        <v>0</v>
      </c>
      <c r="BY129" s="143">
        <v>0</v>
      </c>
      <c r="BZ129" s="143">
        <v>0</v>
      </c>
      <c r="CA129" s="143">
        <v>0</v>
      </c>
      <c r="CB129" s="143">
        <v>0</v>
      </c>
      <c r="CC129" s="143">
        <v>0</v>
      </c>
      <c r="CD129" s="143">
        <v>0</v>
      </c>
      <c r="CE129" s="143">
        <v>0</v>
      </c>
      <c r="CF129" s="143">
        <v>0</v>
      </c>
      <c r="CG129" s="143">
        <v>0</v>
      </c>
      <c r="CH129" s="143">
        <v>0</v>
      </c>
      <c r="CI129" s="143">
        <v>0</v>
      </c>
      <c r="CJ129" s="143">
        <v>0</v>
      </c>
      <c r="CK129" s="143">
        <v>0</v>
      </c>
      <c r="CL129" s="143">
        <v>0</v>
      </c>
      <c r="CM129" s="143">
        <v>0</v>
      </c>
      <c r="CN129" s="143">
        <v>0</v>
      </c>
      <c r="CO129" s="143">
        <v>0</v>
      </c>
      <c r="CP129" s="143">
        <v>0</v>
      </c>
      <c r="CQ129" s="143">
        <v>0</v>
      </c>
      <c r="CR129" s="143">
        <v>0</v>
      </c>
      <c r="CS129" s="143">
        <v>0</v>
      </c>
      <c r="CT129" s="143">
        <v>0</v>
      </c>
      <c r="CU129" s="143">
        <v>0</v>
      </c>
      <c r="CV129" s="143">
        <v>0</v>
      </c>
      <c r="CW129" s="143">
        <v>0</v>
      </c>
      <c r="CX129" s="143">
        <v>0</v>
      </c>
      <c r="CY129" s="143">
        <v>0</v>
      </c>
      <c r="CZ129" s="143">
        <v>0</v>
      </c>
      <c r="DA129" s="143">
        <v>0</v>
      </c>
      <c r="DB129" s="143">
        <v>0</v>
      </c>
      <c r="DC129" s="143">
        <v>0</v>
      </c>
      <c r="DD129" s="143">
        <v>0</v>
      </c>
      <c r="DE129" s="143">
        <v>0</v>
      </c>
      <c r="DF129" s="143">
        <v>0</v>
      </c>
      <c r="DG129" s="143">
        <v>0</v>
      </c>
      <c r="DH129" s="143">
        <v>0</v>
      </c>
      <c r="DI129" s="143">
        <v>0</v>
      </c>
      <c r="DJ129" s="143">
        <v>0</v>
      </c>
      <c r="DK129" s="143">
        <v>0</v>
      </c>
      <c r="DL129" s="143">
        <v>0</v>
      </c>
      <c r="DM129" s="143">
        <v>0</v>
      </c>
      <c r="DN129" s="143">
        <v>69</v>
      </c>
      <c r="DO129" s="143">
        <v>0</v>
      </c>
      <c r="DP129" s="143">
        <v>0</v>
      </c>
      <c r="DQ129" s="143">
        <v>0</v>
      </c>
      <c r="DR129" s="143">
        <v>0</v>
      </c>
      <c r="DS129" s="143">
        <v>0</v>
      </c>
      <c r="DT129" s="143">
        <v>0</v>
      </c>
      <c r="DU129" s="143">
        <v>0</v>
      </c>
      <c r="DV129" s="143">
        <v>0</v>
      </c>
      <c r="DW129" s="143">
        <v>0</v>
      </c>
      <c r="DX129" s="143">
        <v>0</v>
      </c>
      <c r="DY129" s="143">
        <v>0</v>
      </c>
      <c r="DZ129" s="143">
        <v>0</v>
      </c>
      <c r="EA129" s="143">
        <v>0</v>
      </c>
      <c r="EB129" s="143">
        <v>0</v>
      </c>
      <c r="EC129" s="143">
        <v>0</v>
      </c>
      <c r="ED129" s="143">
        <v>0</v>
      </c>
      <c r="EE129" s="143">
        <v>0</v>
      </c>
      <c r="EF129" s="143">
        <v>0</v>
      </c>
      <c r="EG129" s="143">
        <v>0</v>
      </c>
      <c r="EH129" s="143">
        <v>0</v>
      </c>
      <c r="EI129" s="143">
        <v>0</v>
      </c>
      <c r="EJ129" s="143">
        <v>0</v>
      </c>
      <c r="EK129" s="143">
        <v>0</v>
      </c>
      <c r="EL129" s="143">
        <v>0</v>
      </c>
      <c r="EM129" s="143">
        <v>0</v>
      </c>
      <c r="EN129" s="143">
        <v>0</v>
      </c>
      <c r="EO129" s="143">
        <v>0</v>
      </c>
      <c r="EP129" s="143">
        <v>0</v>
      </c>
      <c r="EQ129" s="143">
        <v>0</v>
      </c>
      <c r="ER129" s="143">
        <v>0</v>
      </c>
      <c r="ES129" s="143">
        <v>0</v>
      </c>
      <c r="ET129" s="143">
        <v>0</v>
      </c>
      <c r="EU129" s="143">
        <v>0</v>
      </c>
      <c r="EV129" s="143">
        <v>0</v>
      </c>
      <c r="EW129" s="143">
        <v>0</v>
      </c>
      <c r="EX129" s="143">
        <v>0</v>
      </c>
      <c r="EY129" s="143">
        <v>0</v>
      </c>
      <c r="EZ129" s="143">
        <v>0</v>
      </c>
      <c r="FA129" s="143">
        <v>0</v>
      </c>
      <c r="FB129" s="143">
        <v>0</v>
      </c>
      <c r="FC129" s="143">
        <v>0</v>
      </c>
      <c r="FD129" s="143">
        <v>0</v>
      </c>
      <c r="FE129" s="143">
        <v>0</v>
      </c>
      <c r="FF129" s="143">
        <v>0</v>
      </c>
      <c r="FG129" s="143">
        <v>0</v>
      </c>
      <c r="FH129" s="143">
        <v>0</v>
      </c>
      <c r="FI129" s="143">
        <v>0</v>
      </c>
      <c r="FJ129" s="143">
        <v>0</v>
      </c>
      <c r="FK129" s="143">
        <v>0</v>
      </c>
      <c r="FL129" s="143">
        <v>0</v>
      </c>
      <c r="FM129" s="144">
        <v>69</v>
      </c>
    </row>
    <row r="130" spans="1:169" ht="48" x14ac:dyDescent="0.25">
      <c r="A130" s="142" t="s">
        <v>449</v>
      </c>
      <c r="B130" s="143">
        <v>0</v>
      </c>
      <c r="C130" s="143">
        <v>0</v>
      </c>
      <c r="D130" s="143">
        <v>0</v>
      </c>
      <c r="E130" s="143">
        <v>0</v>
      </c>
      <c r="F130" s="143">
        <v>0</v>
      </c>
      <c r="G130" s="143">
        <v>0</v>
      </c>
      <c r="H130" s="143">
        <v>0</v>
      </c>
      <c r="I130" s="143">
        <v>0</v>
      </c>
      <c r="J130" s="143">
        <v>0</v>
      </c>
      <c r="K130" s="143">
        <v>0</v>
      </c>
      <c r="L130" s="143">
        <v>0</v>
      </c>
      <c r="M130" s="143">
        <v>0</v>
      </c>
      <c r="N130" s="143">
        <v>0</v>
      </c>
      <c r="O130" s="143">
        <v>0</v>
      </c>
      <c r="P130" s="143">
        <v>0</v>
      </c>
      <c r="Q130" s="143">
        <v>0</v>
      </c>
      <c r="R130" s="143">
        <v>0</v>
      </c>
      <c r="S130" s="143">
        <v>0</v>
      </c>
      <c r="T130" s="143">
        <v>0</v>
      </c>
      <c r="U130" s="143">
        <v>0</v>
      </c>
      <c r="V130" s="143">
        <v>0</v>
      </c>
      <c r="W130" s="143">
        <v>0</v>
      </c>
      <c r="X130" s="143">
        <v>0</v>
      </c>
      <c r="Y130" s="143">
        <v>0</v>
      </c>
      <c r="Z130" s="143">
        <v>0</v>
      </c>
      <c r="AA130" s="143">
        <v>0</v>
      </c>
      <c r="AB130" s="143">
        <v>0</v>
      </c>
      <c r="AC130" s="143">
        <v>0</v>
      </c>
      <c r="AD130" s="143">
        <v>0</v>
      </c>
      <c r="AE130" s="143">
        <v>0</v>
      </c>
      <c r="AF130" s="143">
        <v>0</v>
      </c>
      <c r="AG130" s="143">
        <v>0</v>
      </c>
      <c r="AH130" s="143">
        <v>0</v>
      </c>
      <c r="AI130" s="143">
        <v>0</v>
      </c>
      <c r="AJ130" s="143">
        <v>0</v>
      </c>
      <c r="AK130" s="143">
        <v>0</v>
      </c>
      <c r="AL130" s="143">
        <v>0</v>
      </c>
      <c r="AM130" s="143">
        <v>0</v>
      </c>
      <c r="AN130" s="143">
        <v>0</v>
      </c>
      <c r="AO130" s="143">
        <v>0</v>
      </c>
      <c r="AP130" s="143">
        <v>0</v>
      </c>
      <c r="AQ130" s="143">
        <v>0</v>
      </c>
      <c r="AR130" s="143">
        <v>0</v>
      </c>
      <c r="AS130" s="143">
        <v>0</v>
      </c>
      <c r="AT130" s="143">
        <v>0</v>
      </c>
      <c r="AU130" s="143">
        <v>0</v>
      </c>
      <c r="AV130" s="143">
        <v>0</v>
      </c>
      <c r="AW130" s="143">
        <v>0</v>
      </c>
      <c r="AX130" s="143">
        <v>0</v>
      </c>
      <c r="AY130" s="143">
        <v>0</v>
      </c>
      <c r="AZ130" s="143">
        <v>0</v>
      </c>
      <c r="BA130" s="143">
        <v>0</v>
      </c>
      <c r="BB130" s="143">
        <v>0</v>
      </c>
      <c r="BC130" s="143">
        <v>0</v>
      </c>
      <c r="BD130" s="143">
        <v>0</v>
      </c>
      <c r="BE130" s="143">
        <v>0</v>
      </c>
      <c r="BF130" s="143">
        <v>0</v>
      </c>
      <c r="BG130" s="143">
        <v>0</v>
      </c>
      <c r="BH130" s="143">
        <v>0</v>
      </c>
      <c r="BI130" s="143">
        <v>0</v>
      </c>
      <c r="BJ130" s="143">
        <v>0</v>
      </c>
      <c r="BK130" s="143">
        <v>0</v>
      </c>
      <c r="BL130" s="143">
        <v>0</v>
      </c>
      <c r="BM130" s="143">
        <v>0</v>
      </c>
      <c r="BN130" s="143">
        <v>0</v>
      </c>
      <c r="BO130" s="143">
        <v>0</v>
      </c>
      <c r="BP130" s="143">
        <v>0</v>
      </c>
      <c r="BQ130" s="143">
        <v>0</v>
      </c>
      <c r="BR130" s="143">
        <v>0</v>
      </c>
      <c r="BS130" s="143">
        <v>0</v>
      </c>
      <c r="BT130" s="143">
        <v>0</v>
      </c>
      <c r="BU130" s="143">
        <v>0</v>
      </c>
      <c r="BV130" s="143">
        <v>0</v>
      </c>
      <c r="BW130" s="143">
        <v>0</v>
      </c>
      <c r="BX130" s="143">
        <v>0</v>
      </c>
      <c r="BY130" s="143">
        <v>0</v>
      </c>
      <c r="BZ130" s="143">
        <v>0</v>
      </c>
      <c r="CA130" s="143">
        <v>0</v>
      </c>
      <c r="CB130" s="143">
        <v>0</v>
      </c>
      <c r="CC130" s="143">
        <v>0</v>
      </c>
      <c r="CD130" s="143">
        <v>0</v>
      </c>
      <c r="CE130" s="143">
        <v>0</v>
      </c>
      <c r="CF130" s="143">
        <v>0</v>
      </c>
      <c r="CG130" s="143">
        <v>0</v>
      </c>
      <c r="CH130" s="143">
        <v>0</v>
      </c>
      <c r="CI130" s="143">
        <v>0</v>
      </c>
      <c r="CJ130" s="143">
        <v>0</v>
      </c>
      <c r="CK130" s="143">
        <v>0</v>
      </c>
      <c r="CL130" s="143">
        <v>0</v>
      </c>
      <c r="CM130" s="143">
        <v>0</v>
      </c>
      <c r="CN130" s="143">
        <v>0</v>
      </c>
      <c r="CO130" s="143">
        <v>0</v>
      </c>
      <c r="CP130" s="143">
        <v>0</v>
      </c>
      <c r="CQ130" s="143">
        <v>0</v>
      </c>
      <c r="CR130" s="143">
        <v>0</v>
      </c>
      <c r="CS130" s="143">
        <v>0</v>
      </c>
      <c r="CT130" s="143">
        <v>0</v>
      </c>
      <c r="CU130" s="143">
        <v>0</v>
      </c>
      <c r="CV130" s="143">
        <v>0</v>
      </c>
      <c r="CW130" s="143">
        <v>0</v>
      </c>
      <c r="CX130" s="143">
        <v>0</v>
      </c>
      <c r="CY130" s="143">
        <v>0</v>
      </c>
      <c r="CZ130" s="143">
        <v>0</v>
      </c>
      <c r="DA130" s="143">
        <v>0</v>
      </c>
      <c r="DB130" s="143">
        <v>0</v>
      </c>
      <c r="DC130" s="143">
        <v>0</v>
      </c>
      <c r="DD130" s="143">
        <v>0</v>
      </c>
      <c r="DE130" s="143">
        <v>0</v>
      </c>
      <c r="DF130" s="143">
        <v>0</v>
      </c>
      <c r="DG130" s="143">
        <v>0</v>
      </c>
      <c r="DH130" s="143">
        <v>0</v>
      </c>
      <c r="DI130" s="143">
        <v>0</v>
      </c>
      <c r="DJ130" s="143">
        <v>0</v>
      </c>
      <c r="DK130" s="143">
        <v>0</v>
      </c>
      <c r="DL130" s="143">
        <v>0</v>
      </c>
      <c r="DM130" s="143">
        <v>0</v>
      </c>
      <c r="DN130" s="143">
        <v>0</v>
      </c>
      <c r="DO130" s="143">
        <v>122</v>
      </c>
      <c r="DP130" s="143">
        <v>0</v>
      </c>
      <c r="DQ130" s="143">
        <v>0</v>
      </c>
      <c r="DR130" s="143">
        <v>0</v>
      </c>
      <c r="DS130" s="143">
        <v>0</v>
      </c>
      <c r="DT130" s="143">
        <v>0</v>
      </c>
      <c r="DU130" s="143">
        <v>0</v>
      </c>
      <c r="DV130" s="143">
        <v>0</v>
      </c>
      <c r="DW130" s="143">
        <v>0</v>
      </c>
      <c r="DX130" s="143">
        <v>0</v>
      </c>
      <c r="DY130" s="143">
        <v>0</v>
      </c>
      <c r="DZ130" s="143">
        <v>0</v>
      </c>
      <c r="EA130" s="143">
        <v>0</v>
      </c>
      <c r="EB130" s="143">
        <v>0</v>
      </c>
      <c r="EC130" s="143">
        <v>0</v>
      </c>
      <c r="ED130" s="143">
        <v>0</v>
      </c>
      <c r="EE130" s="143">
        <v>0</v>
      </c>
      <c r="EF130" s="143">
        <v>0</v>
      </c>
      <c r="EG130" s="143">
        <v>0</v>
      </c>
      <c r="EH130" s="143">
        <v>0</v>
      </c>
      <c r="EI130" s="143">
        <v>0</v>
      </c>
      <c r="EJ130" s="143">
        <v>0</v>
      </c>
      <c r="EK130" s="143">
        <v>0</v>
      </c>
      <c r="EL130" s="143">
        <v>0</v>
      </c>
      <c r="EM130" s="143">
        <v>0</v>
      </c>
      <c r="EN130" s="143">
        <v>0</v>
      </c>
      <c r="EO130" s="143">
        <v>0</v>
      </c>
      <c r="EP130" s="143">
        <v>0</v>
      </c>
      <c r="EQ130" s="143">
        <v>0</v>
      </c>
      <c r="ER130" s="143">
        <v>0</v>
      </c>
      <c r="ES130" s="143">
        <v>0</v>
      </c>
      <c r="ET130" s="143">
        <v>0</v>
      </c>
      <c r="EU130" s="143">
        <v>0</v>
      </c>
      <c r="EV130" s="143">
        <v>0</v>
      </c>
      <c r="EW130" s="143">
        <v>0</v>
      </c>
      <c r="EX130" s="143">
        <v>0</v>
      </c>
      <c r="EY130" s="143">
        <v>0</v>
      </c>
      <c r="EZ130" s="143">
        <v>0</v>
      </c>
      <c r="FA130" s="143">
        <v>0</v>
      </c>
      <c r="FB130" s="143">
        <v>0</v>
      </c>
      <c r="FC130" s="143">
        <v>0</v>
      </c>
      <c r="FD130" s="143">
        <v>0</v>
      </c>
      <c r="FE130" s="143">
        <v>0</v>
      </c>
      <c r="FF130" s="143">
        <v>0</v>
      </c>
      <c r="FG130" s="143">
        <v>0</v>
      </c>
      <c r="FH130" s="143">
        <v>0</v>
      </c>
      <c r="FI130" s="143">
        <v>0</v>
      </c>
      <c r="FJ130" s="143">
        <v>0</v>
      </c>
      <c r="FK130" s="143">
        <v>0</v>
      </c>
      <c r="FL130" s="143">
        <v>0</v>
      </c>
      <c r="FM130" s="144">
        <v>122</v>
      </c>
    </row>
    <row r="131" spans="1:169" ht="48" x14ac:dyDescent="0.25">
      <c r="A131" s="142" t="s">
        <v>450</v>
      </c>
      <c r="B131" s="143">
        <v>0</v>
      </c>
      <c r="C131" s="143">
        <v>0</v>
      </c>
      <c r="D131" s="143">
        <v>0</v>
      </c>
      <c r="E131" s="143">
        <v>0</v>
      </c>
      <c r="F131" s="143">
        <v>0</v>
      </c>
      <c r="G131" s="143">
        <v>0</v>
      </c>
      <c r="H131" s="143">
        <v>0</v>
      </c>
      <c r="I131" s="143">
        <v>0</v>
      </c>
      <c r="J131" s="143">
        <v>0</v>
      </c>
      <c r="K131" s="143">
        <v>0</v>
      </c>
      <c r="L131" s="143">
        <v>0</v>
      </c>
      <c r="M131" s="143">
        <v>0</v>
      </c>
      <c r="N131" s="143">
        <v>0</v>
      </c>
      <c r="O131" s="143">
        <v>0</v>
      </c>
      <c r="P131" s="143">
        <v>0</v>
      </c>
      <c r="Q131" s="143">
        <v>0</v>
      </c>
      <c r="R131" s="143">
        <v>0</v>
      </c>
      <c r="S131" s="143">
        <v>0</v>
      </c>
      <c r="T131" s="143">
        <v>0</v>
      </c>
      <c r="U131" s="143">
        <v>0</v>
      </c>
      <c r="V131" s="143">
        <v>0</v>
      </c>
      <c r="W131" s="143">
        <v>0</v>
      </c>
      <c r="X131" s="143">
        <v>0</v>
      </c>
      <c r="Y131" s="143">
        <v>0</v>
      </c>
      <c r="Z131" s="143">
        <v>0</v>
      </c>
      <c r="AA131" s="143">
        <v>0</v>
      </c>
      <c r="AB131" s="143">
        <v>0</v>
      </c>
      <c r="AC131" s="143">
        <v>0</v>
      </c>
      <c r="AD131" s="143">
        <v>0</v>
      </c>
      <c r="AE131" s="143">
        <v>0</v>
      </c>
      <c r="AF131" s="143">
        <v>0</v>
      </c>
      <c r="AG131" s="143">
        <v>0</v>
      </c>
      <c r="AH131" s="143">
        <v>0</v>
      </c>
      <c r="AI131" s="143">
        <v>0</v>
      </c>
      <c r="AJ131" s="143">
        <v>0</v>
      </c>
      <c r="AK131" s="143">
        <v>0</v>
      </c>
      <c r="AL131" s="143">
        <v>0</v>
      </c>
      <c r="AM131" s="143">
        <v>0</v>
      </c>
      <c r="AN131" s="143">
        <v>0</v>
      </c>
      <c r="AO131" s="143">
        <v>0</v>
      </c>
      <c r="AP131" s="143">
        <v>0</v>
      </c>
      <c r="AQ131" s="143">
        <v>0</v>
      </c>
      <c r="AR131" s="143">
        <v>0</v>
      </c>
      <c r="AS131" s="143">
        <v>0</v>
      </c>
      <c r="AT131" s="143">
        <v>0</v>
      </c>
      <c r="AU131" s="143">
        <v>0</v>
      </c>
      <c r="AV131" s="143">
        <v>0</v>
      </c>
      <c r="AW131" s="143">
        <v>0</v>
      </c>
      <c r="AX131" s="143">
        <v>0</v>
      </c>
      <c r="AY131" s="143">
        <v>0</v>
      </c>
      <c r="AZ131" s="143">
        <v>0</v>
      </c>
      <c r="BA131" s="143">
        <v>0</v>
      </c>
      <c r="BB131" s="143">
        <v>0</v>
      </c>
      <c r="BC131" s="143">
        <v>0</v>
      </c>
      <c r="BD131" s="143">
        <v>0</v>
      </c>
      <c r="BE131" s="143">
        <v>0</v>
      </c>
      <c r="BF131" s="143">
        <v>0</v>
      </c>
      <c r="BG131" s="143">
        <v>0</v>
      </c>
      <c r="BH131" s="143">
        <v>0</v>
      </c>
      <c r="BI131" s="143">
        <v>0</v>
      </c>
      <c r="BJ131" s="143">
        <v>0</v>
      </c>
      <c r="BK131" s="143">
        <v>0</v>
      </c>
      <c r="BL131" s="143">
        <v>0</v>
      </c>
      <c r="BM131" s="143">
        <v>0</v>
      </c>
      <c r="BN131" s="143">
        <v>0</v>
      </c>
      <c r="BO131" s="143">
        <v>0</v>
      </c>
      <c r="BP131" s="143">
        <v>0</v>
      </c>
      <c r="BQ131" s="143">
        <v>0</v>
      </c>
      <c r="BR131" s="143">
        <v>0</v>
      </c>
      <c r="BS131" s="143">
        <v>0</v>
      </c>
      <c r="BT131" s="143">
        <v>0</v>
      </c>
      <c r="BU131" s="143">
        <v>0</v>
      </c>
      <c r="BV131" s="143">
        <v>0</v>
      </c>
      <c r="BW131" s="143">
        <v>0</v>
      </c>
      <c r="BX131" s="143">
        <v>0</v>
      </c>
      <c r="BY131" s="143">
        <v>0</v>
      </c>
      <c r="BZ131" s="143">
        <v>0</v>
      </c>
      <c r="CA131" s="143">
        <v>0</v>
      </c>
      <c r="CB131" s="143">
        <v>0</v>
      </c>
      <c r="CC131" s="143">
        <v>0</v>
      </c>
      <c r="CD131" s="143">
        <v>0</v>
      </c>
      <c r="CE131" s="143">
        <v>0</v>
      </c>
      <c r="CF131" s="143">
        <v>0</v>
      </c>
      <c r="CG131" s="143">
        <v>0</v>
      </c>
      <c r="CH131" s="143">
        <v>0</v>
      </c>
      <c r="CI131" s="143">
        <v>0</v>
      </c>
      <c r="CJ131" s="143">
        <v>0</v>
      </c>
      <c r="CK131" s="143">
        <v>0</v>
      </c>
      <c r="CL131" s="143">
        <v>0</v>
      </c>
      <c r="CM131" s="143">
        <v>0</v>
      </c>
      <c r="CN131" s="143">
        <v>0</v>
      </c>
      <c r="CO131" s="143">
        <v>0</v>
      </c>
      <c r="CP131" s="143">
        <v>0</v>
      </c>
      <c r="CQ131" s="143">
        <v>0</v>
      </c>
      <c r="CR131" s="143">
        <v>0</v>
      </c>
      <c r="CS131" s="143">
        <v>0</v>
      </c>
      <c r="CT131" s="143">
        <v>0</v>
      </c>
      <c r="CU131" s="143">
        <v>0</v>
      </c>
      <c r="CV131" s="143">
        <v>0</v>
      </c>
      <c r="CW131" s="143">
        <v>0</v>
      </c>
      <c r="CX131" s="143">
        <v>0</v>
      </c>
      <c r="CY131" s="143">
        <v>0</v>
      </c>
      <c r="CZ131" s="143">
        <v>0</v>
      </c>
      <c r="DA131" s="143">
        <v>0</v>
      </c>
      <c r="DB131" s="143">
        <v>0</v>
      </c>
      <c r="DC131" s="143">
        <v>0</v>
      </c>
      <c r="DD131" s="143">
        <v>0</v>
      </c>
      <c r="DE131" s="143">
        <v>0</v>
      </c>
      <c r="DF131" s="143">
        <v>0</v>
      </c>
      <c r="DG131" s="143">
        <v>0</v>
      </c>
      <c r="DH131" s="143">
        <v>0</v>
      </c>
      <c r="DI131" s="143">
        <v>0</v>
      </c>
      <c r="DJ131" s="143">
        <v>0</v>
      </c>
      <c r="DK131" s="143">
        <v>0</v>
      </c>
      <c r="DL131" s="143">
        <v>0</v>
      </c>
      <c r="DM131" s="143">
        <v>0</v>
      </c>
      <c r="DN131" s="143">
        <v>0</v>
      </c>
      <c r="DO131" s="143">
        <v>0</v>
      </c>
      <c r="DP131" s="143">
        <v>47</v>
      </c>
      <c r="DQ131" s="143">
        <v>0</v>
      </c>
      <c r="DR131" s="143">
        <v>0</v>
      </c>
      <c r="DS131" s="143">
        <v>0</v>
      </c>
      <c r="DT131" s="143">
        <v>0</v>
      </c>
      <c r="DU131" s="143">
        <v>0</v>
      </c>
      <c r="DV131" s="143">
        <v>0</v>
      </c>
      <c r="DW131" s="143">
        <v>0</v>
      </c>
      <c r="DX131" s="143">
        <v>0</v>
      </c>
      <c r="DY131" s="143">
        <v>0</v>
      </c>
      <c r="DZ131" s="143">
        <v>0</v>
      </c>
      <c r="EA131" s="143">
        <v>0</v>
      </c>
      <c r="EB131" s="143">
        <v>0</v>
      </c>
      <c r="EC131" s="143">
        <v>0</v>
      </c>
      <c r="ED131" s="143">
        <v>0</v>
      </c>
      <c r="EE131" s="143">
        <v>0</v>
      </c>
      <c r="EF131" s="143">
        <v>0</v>
      </c>
      <c r="EG131" s="143">
        <v>0</v>
      </c>
      <c r="EH131" s="143">
        <v>0</v>
      </c>
      <c r="EI131" s="143">
        <v>0</v>
      </c>
      <c r="EJ131" s="143">
        <v>0</v>
      </c>
      <c r="EK131" s="143">
        <v>0</v>
      </c>
      <c r="EL131" s="143">
        <v>0</v>
      </c>
      <c r="EM131" s="143">
        <v>0</v>
      </c>
      <c r="EN131" s="143">
        <v>0</v>
      </c>
      <c r="EO131" s="143">
        <v>0</v>
      </c>
      <c r="EP131" s="143">
        <v>0</v>
      </c>
      <c r="EQ131" s="143">
        <v>0</v>
      </c>
      <c r="ER131" s="143">
        <v>0</v>
      </c>
      <c r="ES131" s="143">
        <v>0</v>
      </c>
      <c r="ET131" s="143">
        <v>0</v>
      </c>
      <c r="EU131" s="143">
        <v>0</v>
      </c>
      <c r="EV131" s="143">
        <v>0</v>
      </c>
      <c r="EW131" s="143">
        <v>0</v>
      </c>
      <c r="EX131" s="143">
        <v>0</v>
      </c>
      <c r="EY131" s="143">
        <v>0</v>
      </c>
      <c r="EZ131" s="143">
        <v>0</v>
      </c>
      <c r="FA131" s="143">
        <v>0</v>
      </c>
      <c r="FB131" s="143">
        <v>0</v>
      </c>
      <c r="FC131" s="143">
        <v>0</v>
      </c>
      <c r="FD131" s="143">
        <v>0</v>
      </c>
      <c r="FE131" s="143">
        <v>0</v>
      </c>
      <c r="FF131" s="143">
        <v>0</v>
      </c>
      <c r="FG131" s="143">
        <v>0</v>
      </c>
      <c r="FH131" s="143">
        <v>0</v>
      </c>
      <c r="FI131" s="143">
        <v>0</v>
      </c>
      <c r="FJ131" s="143">
        <v>0</v>
      </c>
      <c r="FK131" s="143">
        <v>0</v>
      </c>
      <c r="FL131" s="143">
        <v>0</v>
      </c>
      <c r="FM131" s="144">
        <v>47</v>
      </c>
    </row>
    <row r="132" spans="1:169" ht="48" x14ac:dyDescent="0.25">
      <c r="A132" s="142" t="s">
        <v>451</v>
      </c>
      <c r="B132" s="143">
        <v>0</v>
      </c>
      <c r="C132" s="143">
        <v>0</v>
      </c>
      <c r="D132" s="143">
        <v>0</v>
      </c>
      <c r="E132" s="143">
        <v>0</v>
      </c>
      <c r="F132" s="143">
        <v>0</v>
      </c>
      <c r="G132" s="143">
        <v>0</v>
      </c>
      <c r="H132" s="143">
        <v>0</v>
      </c>
      <c r="I132" s="143">
        <v>0</v>
      </c>
      <c r="J132" s="143">
        <v>0</v>
      </c>
      <c r="K132" s="143">
        <v>0</v>
      </c>
      <c r="L132" s="143">
        <v>0</v>
      </c>
      <c r="M132" s="143">
        <v>0</v>
      </c>
      <c r="N132" s="143">
        <v>0</v>
      </c>
      <c r="O132" s="143">
        <v>0</v>
      </c>
      <c r="P132" s="143">
        <v>0</v>
      </c>
      <c r="Q132" s="143">
        <v>0</v>
      </c>
      <c r="R132" s="143">
        <v>0</v>
      </c>
      <c r="S132" s="143">
        <v>0</v>
      </c>
      <c r="T132" s="143">
        <v>0</v>
      </c>
      <c r="U132" s="143">
        <v>0</v>
      </c>
      <c r="V132" s="143">
        <v>0</v>
      </c>
      <c r="W132" s="143">
        <v>0</v>
      </c>
      <c r="X132" s="143">
        <v>0</v>
      </c>
      <c r="Y132" s="143">
        <v>0</v>
      </c>
      <c r="Z132" s="143">
        <v>0</v>
      </c>
      <c r="AA132" s="143">
        <v>0</v>
      </c>
      <c r="AB132" s="143">
        <v>0</v>
      </c>
      <c r="AC132" s="143">
        <v>0</v>
      </c>
      <c r="AD132" s="143">
        <v>0</v>
      </c>
      <c r="AE132" s="143">
        <v>0</v>
      </c>
      <c r="AF132" s="143">
        <v>0</v>
      </c>
      <c r="AG132" s="143">
        <v>0</v>
      </c>
      <c r="AH132" s="143">
        <v>0</v>
      </c>
      <c r="AI132" s="143">
        <v>0</v>
      </c>
      <c r="AJ132" s="143">
        <v>0</v>
      </c>
      <c r="AK132" s="143">
        <v>0</v>
      </c>
      <c r="AL132" s="143">
        <v>0</v>
      </c>
      <c r="AM132" s="143">
        <v>0</v>
      </c>
      <c r="AN132" s="143">
        <v>0</v>
      </c>
      <c r="AO132" s="143">
        <v>0</v>
      </c>
      <c r="AP132" s="143">
        <v>0</v>
      </c>
      <c r="AQ132" s="143">
        <v>0</v>
      </c>
      <c r="AR132" s="143">
        <v>0</v>
      </c>
      <c r="AS132" s="143">
        <v>0</v>
      </c>
      <c r="AT132" s="143">
        <v>0</v>
      </c>
      <c r="AU132" s="143">
        <v>0</v>
      </c>
      <c r="AV132" s="143">
        <v>0</v>
      </c>
      <c r="AW132" s="143">
        <v>0</v>
      </c>
      <c r="AX132" s="143">
        <v>0</v>
      </c>
      <c r="AY132" s="143">
        <v>0</v>
      </c>
      <c r="AZ132" s="143">
        <v>0</v>
      </c>
      <c r="BA132" s="143">
        <v>0</v>
      </c>
      <c r="BB132" s="143">
        <v>0</v>
      </c>
      <c r="BC132" s="143">
        <v>0</v>
      </c>
      <c r="BD132" s="143">
        <v>0</v>
      </c>
      <c r="BE132" s="143">
        <v>0</v>
      </c>
      <c r="BF132" s="143">
        <v>0</v>
      </c>
      <c r="BG132" s="143">
        <v>0</v>
      </c>
      <c r="BH132" s="143">
        <v>0</v>
      </c>
      <c r="BI132" s="143">
        <v>0</v>
      </c>
      <c r="BJ132" s="143">
        <v>0</v>
      </c>
      <c r="BK132" s="143">
        <v>0</v>
      </c>
      <c r="BL132" s="143">
        <v>0</v>
      </c>
      <c r="BM132" s="143">
        <v>0</v>
      </c>
      <c r="BN132" s="143">
        <v>0</v>
      </c>
      <c r="BO132" s="143">
        <v>0</v>
      </c>
      <c r="BP132" s="143">
        <v>0</v>
      </c>
      <c r="BQ132" s="143">
        <v>0</v>
      </c>
      <c r="BR132" s="143">
        <v>0</v>
      </c>
      <c r="BS132" s="143">
        <v>0</v>
      </c>
      <c r="BT132" s="143">
        <v>0</v>
      </c>
      <c r="BU132" s="143">
        <v>0</v>
      </c>
      <c r="BV132" s="143">
        <v>0</v>
      </c>
      <c r="BW132" s="143">
        <v>0</v>
      </c>
      <c r="BX132" s="143">
        <v>0</v>
      </c>
      <c r="BY132" s="143">
        <v>0</v>
      </c>
      <c r="BZ132" s="143">
        <v>0</v>
      </c>
      <c r="CA132" s="143">
        <v>0</v>
      </c>
      <c r="CB132" s="143">
        <v>0</v>
      </c>
      <c r="CC132" s="143">
        <v>0</v>
      </c>
      <c r="CD132" s="143">
        <v>0</v>
      </c>
      <c r="CE132" s="143">
        <v>0</v>
      </c>
      <c r="CF132" s="143">
        <v>0</v>
      </c>
      <c r="CG132" s="143">
        <v>0</v>
      </c>
      <c r="CH132" s="143">
        <v>0</v>
      </c>
      <c r="CI132" s="143">
        <v>0</v>
      </c>
      <c r="CJ132" s="143">
        <v>0</v>
      </c>
      <c r="CK132" s="143">
        <v>0</v>
      </c>
      <c r="CL132" s="143">
        <v>0</v>
      </c>
      <c r="CM132" s="143">
        <v>0</v>
      </c>
      <c r="CN132" s="143">
        <v>0</v>
      </c>
      <c r="CO132" s="143">
        <v>0</v>
      </c>
      <c r="CP132" s="143">
        <v>0</v>
      </c>
      <c r="CQ132" s="143">
        <v>0</v>
      </c>
      <c r="CR132" s="143">
        <v>0</v>
      </c>
      <c r="CS132" s="143">
        <v>0</v>
      </c>
      <c r="CT132" s="143">
        <v>0</v>
      </c>
      <c r="CU132" s="143">
        <v>0</v>
      </c>
      <c r="CV132" s="143">
        <v>0</v>
      </c>
      <c r="CW132" s="143">
        <v>0</v>
      </c>
      <c r="CX132" s="143">
        <v>0</v>
      </c>
      <c r="CY132" s="143">
        <v>0</v>
      </c>
      <c r="CZ132" s="143">
        <v>0</v>
      </c>
      <c r="DA132" s="143">
        <v>0</v>
      </c>
      <c r="DB132" s="143">
        <v>0</v>
      </c>
      <c r="DC132" s="143">
        <v>0</v>
      </c>
      <c r="DD132" s="143">
        <v>0</v>
      </c>
      <c r="DE132" s="143">
        <v>0</v>
      </c>
      <c r="DF132" s="143">
        <v>0</v>
      </c>
      <c r="DG132" s="143">
        <v>0</v>
      </c>
      <c r="DH132" s="143">
        <v>0</v>
      </c>
      <c r="DI132" s="143">
        <v>0</v>
      </c>
      <c r="DJ132" s="143">
        <v>0</v>
      </c>
      <c r="DK132" s="143">
        <v>0</v>
      </c>
      <c r="DL132" s="143">
        <v>0</v>
      </c>
      <c r="DM132" s="143">
        <v>0</v>
      </c>
      <c r="DN132" s="143">
        <v>0</v>
      </c>
      <c r="DO132" s="143">
        <v>0</v>
      </c>
      <c r="DP132" s="143">
        <v>0</v>
      </c>
      <c r="DQ132" s="143">
        <v>48</v>
      </c>
      <c r="DR132" s="143">
        <v>0</v>
      </c>
      <c r="DS132" s="143">
        <v>0</v>
      </c>
      <c r="DT132" s="143">
        <v>0</v>
      </c>
      <c r="DU132" s="143">
        <v>0</v>
      </c>
      <c r="DV132" s="143">
        <v>0</v>
      </c>
      <c r="DW132" s="143">
        <v>0</v>
      </c>
      <c r="DX132" s="143">
        <v>0</v>
      </c>
      <c r="DY132" s="143">
        <v>0</v>
      </c>
      <c r="DZ132" s="143">
        <v>0</v>
      </c>
      <c r="EA132" s="143">
        <v>0</v>
      </c>
      <c r="EB132" s="143">
        <v>0</v>
      </c>
      <c r="EC132" s="143">
        <v>0</v>
      </c>
      <c r="ED132" s="143">
        <v>0</v>
      </c>
      <c r="EE132" s="143">
        <v>0</v>
      </c>
      <c r="EF132" s="143">
        <v>0</v>
      </c>
      <c r="EG132" s="143">
        <v>0</v>
      </c>
      <c r="EH132" s="143">
        <v>0</v>
      </c>
      <c r="EI132" s="143">
        <v>0</v>
      </c>
      <c r="EJ132" s="143">
        <v>0</v>
      </c>
      <c r="EK132" s="143">
        <v>0</v>
      </c>
      <c r="EL132" s="143">
        <v>0</v>
      </c>
      <c r="EM132" s="143">
        <v>0</v>
      </c>
      <c r="EN132" s="143">
        <v>0</v>
      </c>
      <c r="EO132" s="143">
        <v>0</v>
      </c>
      <c r="EP132" s="143">
        <v>0</v>
      </c>
      <c r="EQ132" s="143">
        <v>0</v>
      </c>
      <c r="ER132" s="143">
        <v>0</v>
      </c>
      <c r="ES132" s="143">
        <v>0</v>
      </c>
      <c r="ET132" s="143">
        <v>0</v>
      </c>
      <c r="EU132" s="143">
        <v>0</v>
      </c>
      <c r="EV132" s="143">
        <v>0</v>
      </c>
      <c r="EW132" s="143">
        <v>0</v>
      </c>
      <c r="EX132" s="143">
        <v>0</v>
      </c>
      <c r="EY132" s="143">
        <v>0</v>
      </c>
      <c r="EZ132" s="143">
        <v>0</v>
      </c>
      <c r="FA132" s="143">
        <v>0</v>
      </c>
      <c r="FB132" s="143">
        <v>0</v>
      </c>
      <c r="FC132" s="143">
        <v>0</v>
      </c>
      <c r="FD132" s="143">
        <v>0</v>
      </c>
      <c r="FE132" s="143">
        <v>0</v>
      </c>
      <c r="FF132" s="143">
        <v>0</v>
      </c>
      <c r="FG132" s="143">
        <v>0</v>
      </c>
      <c r="FH132" s="143">
        <v>0</v>
      </c>
      <c r="FI132" s="143">
        <v>0</v>
      </c>
      <c r="FJ132" s="143">
        <v>0</v>
      </c>
      <c r="FK132" s="143">
        <v>0</v>
      </c>
      <c r="FL132" s="143">
        <v>0</v>
      </c>
      <c r="FM132" s="144">
        <v>48</v>
      </c>
    </row>
    <row r="133" spans="1:169" ht="48" x14ac:dyDescent="0.25">
      <c r="A133" s="142" t="s">
        <v>452</v>
      </c>
      <c r="B133" s="143">
        <v>0</v>
      </c>
      <c r="C133" s="143">
        <v>0</v>
      </c>
      <c r="D133" s="143">
        <v>0</v>
      </c>
      <c r="E133" s="143">
        <v>0</v>
      </c>
      <c r="F133" s="143">
        <v>0</v>
      </c>
      <c r="G133" s="143">
        <v>0</v>
      </c>
      <c r="H133" s="143">
        <v>0</v>
      </c>
      <c r="I133" s="143">
        <v>0</v>
      </c>
      <c r="J133" s="143">
        <v>0</v>
      </c>
      <c r="K133" s="143">
        <v>0</v>
      </c>
      <c r="L133" s="143">
        <v>0</v>
      </c>
      <c r="M133" s="143">
        <v>0</v>
      </c>
      <c r="N133" s="143">
        <v>0</v>
      </c>
      <c r="O133" s="143">
        <v>0</v>
      </c>
      <c r="P133" s="143">
        <v>0</v>
      </c>
      <c r="Q133" s="143">
        <v>0</v>
      </c>
      <c r="R133" s="143">
        <v>0</v>
      </c>
      <c r="S133" s="143">
        <v>0</v>
      </c>
      <c r="T133" s="143">
        <v>0</v>
      </c>
      <c r="U133" s="143">
        <v>0</v>
      </c>
      <c r="V133" s="143">
        <v>0</v>
      </c>
      <c r="W133" s="143">
        <v>0</v>
      </c>
      <c r="X133" s="143">
        <v>0</v>
      </c>
      <c r="Y133" s="143">
        <v>0</v>
      </c>
      <c r="Z133" s="143">
        <v>0</v>
      </c>
      <c r="AA133" s="143">
        <v>0</v>
      </c>
      <c r="AB133" s="143">
        <v>0</v>
      </c>
      <c r="AC133" s="143">
        <v>0</v>
      </c>
      <c r="AD133" s="143">
        <v>0</v>
      </c>
      <c r="AE133" s="143">
        <v>0</v>
      </c>
      <c r="AF133" s="143">
        <v>0</v>
      </c>
      <c r="AG133" s="143">
        <v>0</v>
      </c>
      <c r="AH133" s="143">
        <v>0</v>
      </c>
      <c r="AI133" s="143">
        <v>0</v>
      </c>
      <c r="AJ133" s="143">
        <v>0</v>
      </c>
      <c r="AK133" s="143">
        <v>0</v>
      </c>
      <c r="AL133" s="143">
        <v>0</v>
      </c>
      <c r="AM133" s="143">
        <v>0</v>
      </c>
      <c r="AN133" s="143">
        <v>0</v>
      </c>
      <c r="AO133" s="143">
        <v>0</v>
      </c>
      <c r="AP133" s="143">
        <v>0</v>
      </c>
      <c r="AQ133" s="143">
        <v>0</v>
      </c>
      <c r="AR133" s="143">
        <v>0</v>
      </c>
      <c r="AS133" s="143">
        <v>0</v>
      </c>
      <c r="AT133" s="143">
        <v>0</v>
      </c>
      <c r="AU133" s="143">
        <v>0</v>
      </c>
      <c r="AV133" s="143">
        <v>0</v>
      </c>
      <c r="AW133" s="143">
        <v>0</v>
      </c>
      <c r="AX133" s="143">
        <v>0</v>
      </c>
      <c r="AY133" s="143">
        <v>0</v>
      </c>
      <c r="AZ133" s="143">
        <v>0</v>
      </c>
      <c r="BA133" s="143">
        <v>0</v>
      </c>
      <c r="BB133" s="143">
        <v>0</v>
      </c>
      <c r="BC133" s="143">
        <v>0</v>
      </c>
      <c r="BD133" s="143">
        <v>0</v>
      </c>
      <c r="BE133" s="143">
        <v>0</v>
      </c>
      <c r="BF133" s="143">
        <v>0</v>
      </c>
      <c r="BG133" s="143">
        <v>0</v>
      </c>
      <c r="BH133" s="143">
        <v>0</v>
      </c>
      <c r="BI133" s="143">
        <v>0</v>
      </c>
      <c r="BJ133" s="143">
        <v>0</v>
      </c>
      <c r="BK133" s="143">
        <v>0</v>
      </c>
      <c r="BL133" s="143">
        <v>0</v>
      </c>
      <c r="BM133" s="143">
        <v>0</v>
      </c>
      <c r="BN133" s="143">
        <v>0</v>
      </c>
      <c r="BO133" s="143">
        <v>0</v>
      </c>
      <c r="BP133" s="143">
        <v>0</v>
      </c>
      <c r="BQ133" s="143">
        <v>0</v>
      </c>
      <c r="BR133" s="143">
        <v>0</v>
      </c>
      <c r="BS133" s="143">
        <v>0</v>
      </c>
      <c r="BT133" s="143">
        <v>0</v>
      </c>
      <c r="BU133" s="143">
        <v>0</v>
      </c>
      <c r="BV133" s="143">
        <v>0</v>
      </c>
      <c r="BW133" s="143">
        <v>0</v>
      </c>
      <c r="BX133" s="143">
        <v>0</v>
      </c>
      <c r="BY133" s="143">
        <v>0</v>
      </c>
      <c r="BZ133" s="143">
        <v>0</v>
      </c>
      <c r="CA133" s="143">
        <v>0</v>
      </c>
      <c r="CB133" s="143">
        <v>0</v>
      </c>
      <c r="CC133" s="143">
        <v>0</v>
      </c>
      <c r="CD133" s="143">
        <v>0</v>
      </c>
      <c r="CE133" s="143">
        <v>0</v>
      </c>
      <c r="CF133" s="143">
        <v>0</v>
      </c>
      <c r="CG133" s="143">
        <v>0</v>
      </c>
      <c r="CH133" s="143">
        <v>0</v>
      </c>
      <c r="CI133" s="143">
        <v>0</v>
      </c>
      <c r="CJ133" s="143">
        <v>0</v>
      </c>
      <c r="CK133" s="143">
        <v>0</v>
      </c>
      <c r="CL133" s="143">
        <v>0</v>
      </c>
      <c r="CM133" s="143">
        <v>0</v>
      </c>
      <c r="CN133" s="143">
        <v>0</v>
      </c>
      <c r="CO133" s="143">
        <v>0</v>
      </c>
      <c r="CP133" s="143">
        <v>0</v>
      </c>
      <c r="CQ133" s="143">
        <v>0</v>
      </c>
      <c r="CR133" s="143">
        <v>0</v>
      </c>
      <c r="CS133" s="143">
        <v>0</v>
      </c>
      <c r="CT133" s="143">
        <v>0</v>
      </c>
      <c r="CU133" s="143">
        <v>0</v>
      </c>
      <c r="CV133" s="143">
        <v>0</v>
      </c>
      <c r="CW133" s="143">
        <v>0</v>
      </c>
      <c r="CX133" s="143">
        <v>0</v>
      </c>
      <c r="CY133" s="143">
        <v>0</v>
      </c>
      <c r="CZ133" s="143">
        <v>0</v>
      </c>
      <c r="DA133" s="143">
        <v>0</v>
      </c>
      <c r="DB133" s="143">
        <v>0</v>
      </c>
      <c r="DC133" s="143">
        <v>0</v>
      </c>
      <c r="DD133" s="143">
        <v>0</v>
      </c>
      <c r="DE133" s="143">
        <v>0</v>
      </c>
      <c r="DF133" s="143">
        <v>0</v>
      </c>
      <c r="DG133" s="143">
        <v>0</v>
      </c>
      <c r="DH133" s="143">
        <v>0</v>
      </c>
      <c r="DI133" s="143">
        <v>0</v>
      </c>
      <c r="DJ133" s="143">
        <v>0</v>
      </c>
      <c r="DK133" s="143">
        <v>0</v>
      </c>
      <c r="DL133" s="143">
        <v>0</v>
      </c>
      <c r="DM133" s="143">
        <v>0</v>
      </c>
      <c r="DN133" s="143">
        <v>0</v>
      </c>
      <c r="DO133" s="143">
        <v>0</v>
      </c>
      <c r="DP133" s="143">
        <v>0</v>
      </c>
      <c r="DQ133" s="143">
        <v>0</v>
      </c>
      <c r="DR133" s="143">
        <v>38</v>
      </c>
      <c r="DS133" s="143">
        <v>0</v>
      </c>
      <c r="DT133" s="143">
        <v>0</v>
      </c>
      <c r="DU133" s="143">
        <v>0</v>
      </c>
      <c r="DV133" s="143">
        <v>0</v>
      </c>
      <c r="DW133" s="143">
        <v>0</v>
      </c>
      <c r="DX133" s="143">
        <v>0</v>
      </c>
      <c r="DY133" s="143">
        <v>0</v>
      </c>
      <c r="DZ133" s="143">
        <v>0</v>
      </c>
      <c r="EA133" s="143">
        <v>0</v>
      </c>
      <c r="EB133" s="143">
        <v>0</v>
      </c>
      <c r="EC133" s="143">
        <v>0</v>
      </c>
      <c r="ED133" s="143">
        <v>0</v>
      </c>
      <c r="EE133" s="143">
        <v>0</v>
      </c>
      <c r="EF133" s="143">
        <v>0</v>
      </c>
      <c r="EG133" s="143">
        <v>0</v>
      </c>
      <c r="EH133" s="143">
        <v>0</v>
      </c>
      <c r="EI133" s="143">
        <v>0</v>
      </c>
      <c r="EJ133" s="143">
        <v>0</v>
      </c>
      <c r="EK133" s="143">
        <v>0</v>
      </c>
      <c r="EL133" s="143">
        <v>0</v>
      </c>
      <c r="EM133" s="143">
        <v>0</v>
      </c>
      <c r="EN133" s="143">
        <v>0</v>
      </c>
      <c r="EO133" s="143">
        <v>0</v>
      </c>
      <c r="EP133" s="143">
        <v>0</v>
      </c>
      <c r="EQ133" s="143">
        <v>0</v>
      </c>
      <c r="ER133" s="143">
        <v>0</v>
      </c>
      <c r="ES133" s="143">
        <v>0</v>
      </c>
      <c r="ET133" s="143">
        <v>0</v>
      </c>
      <c r="EU133" s="143">
        <v>0</v>
      </c>
      <c r="EV133" s="143">
        <v>0</v>
      </c>
      <c r="EW133" s="143">
        <v>0</v>
      </c>
      <c r="EX133" s="143">
        <v>0</v>
      </c>
      <c r="EY133" s="143">
        <v>0</v>
      </c>
      <c r="EZ133" s="143">
        <v>0</v>
      </c>
      <c r="FA133" s="143">
        <v>0</v>
      </c>
      <c r="FB133" s="143">
        <v>0</v>
      </c>
      <c r="FC133" s="143">
        <v>0</v>
      </c>
      <c r="FD133" s="143">
        <v>0</v>
      </c>
      <c r="FE133" s="143">
        <v>0</v>
      </c>
      <c r="FF133" s="143">
        <v>0</v>
      </c>
      <c r="FG133" s="143">
        <v>0</v>
      </c>
      <c r="FH133" s="143">
        <v>0</v>
      </c>
      <c r="FI133" s="143">
        <v>0</v>
      </c>
      <c r="FJ133" s="143">
        <v>0</v>
      </c>
      <c r="FK133" s="143">
        <v>0</v>
      </c>
      <c r="FL133" s="143">
        <v>0</v>
      </c>
      <c r="FM133" s="144">
        <v>38</v>
      </c>
    </row>
    <row r="134" spans="1:169" ht="48" x14ac:dyDescent="0.25">
      <c r="A134" s="142" t="s">
        <v>453</v>
      </c>
      <c r="B134" s="143">
        <v>0</v>
      </c>
      <c r="C134" s="143">
        <v>0</v>
      </c>
      <c r="D134" s="143">
        <v>0</v>
      </c>
      <c r="E134" s="143">
        <v>0</v>
      </c>
      <c r="F134" s="143">
        <v>0</v>
      </c>
      <c r="G134" s="143">
        <v>0</v>
      </c>
      <c r="H134" s="143">
        <v>0</v>
      </c>
      <c r="I134" s="143">
        <v>0</v>
      </c>
      <c r="J134" s="143">
        <v>0</v>
      </c>
      <c r="K134" s="143">
        <v>0</v>
      </c>
      <c r="L134" s="143">
        <v>0</v>
      </c>
      <c r="M134" s="143">
        <v>0</v>
      </c>
      <c r="N134" s="143">
        <v>0</v>
      </c>
      <c r="O134" s="143">
        <v>0</v>
      </c>
      <c r="P134" s="143">
        <v>0</v>
      </c>
      <c r="Q134" s="143">
        <v>0</v>
      </c>
      <c r="R134" s="143">
        <v>0</v>
      </c>
      <c r="S134" s="143">
        <v>0</v>
      </c>
      <c r="T134" s="143">
        <v>0</v>
      </c>
      <c r="U134" s="143">
        <v>0</v>
      </c>
      <c r="V134" s="143">
        <v>0</v>
      </c>
      <c r="W134" s="143">
        <v>0</v>
      </c>
      <c r="X134" s="143">
        <v>0</v>
      </c>
      <c r="Y134" s="143">
        <v>0</v>
      </c>
      <c r="Z134" s="143">
        <v>0</v>
      </c>
      <c r="AA134" s="143">
        <v>0</v>
      </c>
      <c r="AB134" s="143">
        <v>0</v>
      </c>
      <c r="AC134" s="143">
        <v>0</v>
      </c>
      <c r="AD134" s="143">
        <v>0</v>
      </c>
      <c r="AE134" s="143">
        <v>0</v>
      </c>
      <c r="AF134" s="143">
        <v>0</v>
      </c>
      <c r="AG134" s="143">
        <v>0</v>
      </c>
      <c r="AH134" s="143">
        <v>0</v>
      </c>
      <c r="AI134" s="143">
        <v>0</v>
      </c>
      <c r="AJ134" s="143">
        <v>0</v>
      </c>
      <c r="AK134" s="143">
        <v>0</v>
      </c>
      <c r="AL134" s="143">
        <v>0</v>
      </c>
      <c r="AM134" s="143">
        <v>0</v>
      </c>
      <c r="AN134" s="143">
        <v>0</v>
      </c>
      <c r="AO134" s="143">
        <v>0</v>
      </c>
      <c r="AP134" s="143">
        <v>0</v>
      </c>
      <c r="AQ134" s="143">
        <v>0</v>
      </c>
      <c r="AR134" s="143">
        <v>0</v>
      </c>
      <c r="AS134" s="143">
        <v>0</v>
      </c>
      <c r="AT134" s="143">
        <v>0</v>
      </c>
      <c r="AU134" s="143">
        <v>0</v>
      </c>
      <c r="AV134" s="143">
        <v>0</v>
      </c>
      <c r="AW134" s="143">
        <v>0</v>
      </c>
      <c r="AX134" s="143">
        <v>0</v>
      </c>
      <c r="AY134" s="143">
        <v>0</v>
      </c>
      <c r="AZ134" s="143">
        <v>0</v>
      </c>
      <c r="BA134" s="143">
        <v>0</v>
      </c>
      <c r="BB134" s="143">
        <v>0</v>
      </c>
      <c r="BC134" s="143">
        <v>0</v>
      </c>
      <c r="BD134" s="143">
        <v>0</v>
      </c>
      <c r="BE134" s="143">
        <v>0</v>
      </c>
      <c r="BF134" s="143">
        <v>0</v>
      </c>
      <c r="BG134" s="143">
        <v>0</v>
      </c>
      <c r="BH134" s="143">
        <v>0</v>
      </c>
      <c r="BI134" s="143">
        <v>0</v>
      </c>
      <c r="BJ134" s="143">
        <v>0</v>
      </c>
      <c r="BK134" s="143">
        <v>0</v>
      </c>
      <c r="BL134" s="143">
        <v>0</v>
      </c>
      <c r="BM134" s="143">
        <v>0</v>
      </c>
      <c r="BN134" s="143">
        <v>0</v>
      </c>
      <c r="BO134" s="143">
        <v>0</v>
      </c>
      <c r="BP134" s="143">
        <v>0</v>
      </c>
      <c r="BQ134" s="143">
        <v>0</v>
      </c>
      <c r="BR134" s="143">
        <v>0</v>
      </c>
      <c r="BS134" s="143">
        <v>0</v>
      </c>
      <c r="BT134" s="143">
        <v>0</v>
      </c>
      <c r="BU134" s="143">
        <v>0</v>
      </c>
      <c r="BV134" s="143">
        <v>0</v>
      </c>
      <c r="BW134" s="143">
        <v>0</v>
      </c>
      <c r="BX134" s="143">
        <v>0</v>
      </c>
      <c r="BY134" s="143">
        <v>0</v>
      </c>
      <c r="BZ134" s="143">
        <v>0</v>
      </c>
      <c r="CA134" s="143">
        <v>0</v>
      </c>
      <c r="CB134" s="143">
        <v>0</v>
      </c>
      <c r="CC134" s="143">
        <v>0</v>
      </c>
      <c r="CD134" s="143">
        <v>0</v>
      </c>
      <c r="CE134" s="143">
        <v>0</v>
      </c>
      <c r="CF134" s="143">
        <v>0</v>
      </c>
      <c r="CG134" s="143">
        <v>0</v>
      </c>
      <c r="CH134" s="143">
        <v>0</v>
      </c>
      <c r="CI134" s="143">
        <v>0</v>
      </c>
      <c r="CJ134" s="143">
        <v>0</v>
      </c>
      <c r="CK134" s="143">
        <v>0</v>
      </c>
      <c r="CL134" s="143">
        <v>0</v>
      </c>
      <c r="CM134" s="143">
        <v>0</v>
      </c>
      <c r="CN134" s="143">
        <v>0</v>
      </c>
      <c r="CO134" s="143">
        <v>0</v>
      </c>
      <c r="CP134" s="143">
        <v>0</v>
      </c>
      <c r="CQ134" s="143">
        <v>0</v>
      </c>
      <c r="CR134" s="143">
        <v>0</v>
      </c>
      <c r="CS134" s="143">
        <v>0</v>
      </c>
      <c r="CT134" s="143">
        <v>0</v>
      </c>
      <c r="CU134" s="143">
        <v>0</v>
      </c>
      <c r="CV134" s="143">
        <v>0</v>
      </c>
      <c r="CW134" s="143">
        <v>0</v>
      </c>
      <c r="CX134" s="143">
        <v>0</v>
      </c>
      <c r="CY134" s="143">
        <v>0</v>
      </c>
      <c r="CZ134" s="143">
        <v>0</v>
      </c>
      <c r="DA134" s="143">
        <v>0</v>
      </c>
      <c r="DB134" s="143">
        <v>0</v>
      </c>
      <c r="DC134" s="143">
        <v>0</v>
      </c>
      <c r="DD134" s="143">
        <v>0</v>
      </c>
      <c r="DE134" s="143">
        <v>0</v>
      </c>
      <c r="DF134" s="143">
        <v>0</v>
      </c>
      <c r="DG134" s="143">
        <v>0</v>
      </c>
      <c r="DH134" s="143">
        <v>0</v>
      </c>
      <c r="DI134" s="143">
        <v>0</v>
      </c>
      <c r="DJ134" s="143">
        <v>0</v>
      </c>
      <c r="DK134" s="143">
        <v>0</v>
      </c>
      <c r="DL134" s="143">
        <v>0</v>
      </c>
      <c r="DM134" s="143">
        <v>0</v>
      </c>
      <c r="DN134" s="143">
        <v>0</v>
      </c>
      <c r="DO134" s="143">
        <v>0</v>
      </c>
      <c r="DP134" s="143">
        <v>0</v>
      </c>
      <c r="DQ134" s="143">
        <v>0</v>
      </c>
      <c r="DR134" s="143">
        <v>0</v>
      </c>
      <c r="DS134" s="143">
        <v>0</v>
      </c>
      <c r="DT134" s="143">
        <v>0</v>
      </c>
      <c r="DU134" s="143">
        <v>0</v>
      </c>
      <c r="DV134" s="143">
        <v>0</v>
      </c>
      <c r="DW134" s="143">
        <v>0</v>
      </c>
      <c r="DX134" s="143">
        <v>0</v>
      </c>
      <c r="DY134" s="143">
        <v>0</v>
      </c>
      <c r="DZ134" s="143">
        <v>0</v>
      </c>
      <c r="EA134" s="143">
        <v>0</v>
      </c>
      <c r="EB134" s="143">
        <v>0</v>
      </c>
      <c r="EC134" s="143">
        <v>0</v>
      </c>
      <c r="ED134" s="143">
        <v>0</v>
      </c>
      <c r="EE134" s="143">
        <v>0</v>
      </c>
      <c r="EF134" s="143">
        <v>0</v>
      </c>
      <c r="EG134" s="143">
        <v>0</v>
      </c>
      <c r="EH134" s="143">
        <v>0</v>
      </c>
      <c r="EI134" s="143">
        <v>0</v>
      </c>
      <c r="EJ134" s="143">
        <v>0</v>
      </c>
      <c r="EK134" s="143">
        <v>0</v>
      </c>
      <c r="EL134" s="143">
        <v>0</v>
      </c>
      <c r="EM134" s="143">
        <v>0</v>
      </c>
      <c r="EN134" s="143">
        <v>0</v>
      </c>
      <c r="EO134" s="143">
        <v>0</v>
      </c>
      <c r="EP134" s="143">
        <v>0</v>
      </c>
      <c r="EQ134" s="143">
        <v>0</v>
      </c>
      <c r="ER134" s="143">
        <v>0</v>
      </c>
      <c r="ES134" s="143">
        <v>0</v>
      </c>
      <c r="ET134" s="143">
        <v>0</v>
      </c>
      <c r="EU134" s="143">
        <v>0</v>
      </c>
      <c r="EV134" s="143">
        <v>0</v>
      </c>
      <c r="EW134" s="143">
        <v>0</v>
      </c>
      <c r="EX134" s="143">
        <v>0</v>
      </c>
      <c r="EY134" s="143">
        <v>228</v>
      </c>
      <c r="EZ134" s="143">
        <v>0</v>
      </c>
      <c r="FA134" s="143">
        <v>0</v>
      </c>
      <c r="FB134" s="143">
        <v>0</v>
      </c>
      <c r="FC134" s="143">
        <v>0</v>
      </c>
      <c r="FD134" s="143">
        <v>0</v>
      </c>
      <c r="FE134" s="143">
        <v>0</v>
      </c>
      <c r="FF134" s="143">
        <v>0</v>
      </c>
      <c r="FG134" s="143">
        <v>0</v>
      </c>
      <c r="FH134" s="143">
        <v>0</v>
      </c>
      <c r="FI134" s="143">
        <v>0</v>
      </c>
      <c r="FJ134" s="143">
        <v>0</v>
      </c>
      <c r="FK134" s="143">
        <v>0</v>
      </c>
      <c r="FL134" s="143">
        <v>0</v>
      </c>
      <c r="FM134" s="144">
        <v>228</v>
      </c>
    </row>
    <row r="135" spans="1:169" ht="48" x14ac:dyDescent="0.25">
      <c r="A135" s="142" t="s">
        <v>454</v>
      </c>
      <c r="B135" s="143">
        <v>0</v>
      </c>
      <c r="C135" s="143">
        <v>0</v>
      </c>
      <c r="D135" s="143">
        <v>0</v>
      </c>
      <c r="E135" s="143">
        <v>0</v>
      </c>
      <c r="F135" s="143">
        <v>0</v>
      </c>
      <c r="G135" s="143">
        <v>0</v>
      </c>
      <c r="H135" s="143">
        <v>0</v>
      </c>
      <c r="I135" s="143">
        <v>0</v>
      </c>
      <c r="J135" s="143">
        <v>0</v>
      </c>
      <c r="K135" s="143">
        <v>0</v>
      </c>
      <c r="L135" s="143">
        <v>0</v>
      </c>
      <c r="M135" s="143">
        <v>0</v>
      </c>
      <c r="N135" s="143">
        <v>0</v>
      </c>
      <c r="O135" s="143">
        <v>0</v>
      </c>
      <c r="P135" s="143">
        <v>0</v>
      </c>
      <c r="Q135" s="143">
        <v>0</v>
      </c>
      <c r="R135" s="143">
        <v>0</v>
      </c>
      <c r="S135" s="143">
        <v>0</v>
      </c>
      <c r="T135" s="143">
        <v>0</v>
      </c>
      <c r="U135" s="143">
        <v>0</v>
      </c>
      <c r="V135" s="143">
        <v>0</v>
      </c>
      <c r="W135" s="143">
        <v>0</v>
      </c>
      <c r="X135" s="143">
        <v>0</v>
      </c>
      <c r="Y135" s="143">
        <v>0</v>
      </c>
      <c r="Z135" s="143">
        <v>0</v>
      </c>
      <c r="AA135" s="143">
        <v>0</v>
      </c>
      <c r="AB135" s="143">
        <v>0</v>
      </c>
      <c r="AC135" s="143">
        <v>0</v>
      </c>
      <c r="AD135" s="143">
        <v>0</v>
      </c>
      <c r="AE135" s="143">
        <v>0</v>
      </c>
      <c r="AF135" s="143">
        <v>0</v>
      </c>
      <c r="AG135" s="143">
        <v>0</v>
      </c>
      <c r="AH135" s="143">
        <v>0</v>
      </c>
      <c r="AI135" s="143">
        <v>0</v>
      </c>
      <c r="AJ135" s="143">
        <v>0</v>
      </c>
      <c r="AK135" s="143">
        <v>0</v>
      </c>
      <c r="AL135" s="143">
        <v>0</v>
      </c>
      <c r="AM135" s="143">
        <v>0</v>
      </c>
      <c r="AN135" s="143">
        <v>0</v>
      </c>
      <c r="AO135" s="143">
        <v>0</v>
      </c>
      <c r="AP135" s="143">
        <v>0</v>
      </c>
      <c r="AQ135" s="143">
        <v>0</v>
      </c>
      <c r="AR135" s="143">
        <v>0</v>
      </c>
      <c r="AS135" s="143">
        <v>0</v>
      </c>
      <c r="AT135" s="143">
        <v>0</v>
      </c>
      <c r="AU135" s="143">
        <v>0</v>
      </c>
      <c r="AV135" s="143">
        <v>0</v>
      </c>
      <c r="AW135" s="143">
        <v>0</v>
      </c>
      <c r="AX135" s="143">
        <v>0</v>
      </c>
      <c r="AY135" s="143">
        <v>0</v>
      </c>
      <c r="AZ135" s="143">
        <v>0</v>
      </c>
      <c r="BA135" s="143">
        <v>0</v>
      </c>
      <c r="BB135" s="143">
        <v>0</v>
      </c>
      <c r="BC135" s="143">
        <v>0</v>
      </c>
      <c r="BD135" s="143">
        <v>0</v>
      </c>
      <c r="BE135" s="143">
        <v>0</v>
      </c>
      <c r="BF135" s="143">
        <v>0</v>
      </c>
      <c r="BG135" s="143">
        <v>0</v>
      </c>
      <c r="BH135" s="143">
        <v>0</v>
      </c>
      <c r="BI135" s="143">
        <v>0</v>
      </c>
      <c r="BJ135" s="143">
        <v>0</v>
      </c>
      <c r="BK135" s="143">
        <v>0</v>
      </c>
      <c r="BL135" s="143">
        <v>0</v>
      </c>
      <c r="BM135" s="143">
        <v>0</v>
      </c>
      <c r="BN135" s="143">
        <v>0</v>
      </c>
      <c r="BO135" s="143">
        <v>0</v>
      </c>
      <c r="BP135" s="143">
        <v>0</v>
      </c>
      <c r="BQ135" s="143">
        <v>0</v>
      </c>
      <c r="BR135" s="143">
        <v>0</v>
      </c>
      <c r="BS135" s="143">
        <v>0</v>
      </c>
      <c r="BT135" s="143">
        <v>0</v>
      </c>
      <c r="BU135" s="143">
        <v>0</v>
      </c>
      <c r="BV135" s="143">
        <v>0</v>
      </c>
      <c r="BW135" s="143">
        <v>0</v>
      </c>
      <c r="BX135" s="143">
        <v>0</v>
      </c>
      <c r="BY135" s="143">
        <v>0</v>
      </c>
      <c r="BZ135" s="143">
        <v>0</v>
      </c>
      <c r="CA135" s="143">
        <v>0</v>
      </c>
      <c r="CB135" s="143">
        <v>0</v>
      </c>
      <c r="CC135" s="143">
        <v>0</v>
      </c>
      <c r="CD135" s="143">
        <v>0</v>
      </c>
      <c r="CE135" s="143">
        <v>0</v>
      </c>
      <c r="CF135" s="143">
        <v>0</v>
      </c>
      <c r="CG135" s="143">
        <v>0</v>
      </c>
      <c r="CH135" s="143">
        <v>0</v>
      </c>
      <c r="CI135" s="143">
        <v>0</v>
      </c>
      <c r="CJ135" s="143">
        <v>0</v>
      </c>
      <c r="CK135" s="143">
        <v>0</v>
      </c>
      <c r="CL135" s="143">
        <v>0</v>
      </c>
      <c r="CM135" s="143">
        <v>0</v>
      </c>
      <c r="CN135" s="143">
        <v>0</v>
      </c>
      <c r="CO135" s="143">
        <v>0</v>
      </c>
      <c r="CP135" s="143">
        <v>0</v>
      </c>
      <c r="CQ135" s="143">
        <v>0</v>
      </c>
      <c r="CR135" s="143">
        <v>0</v>
      </c>
      <c r="CS135" s="143">
        <v>0</v>
      </c>
      <c r="CT135" s="143">
        <v>0</v>
      </c>
      <c r="CU135" s="143">
        <v>0</v>
      </c>
      <c r="CV135" s="143">
        <v>0</v>
      </c>
      <c r="CW135" s="143">
        <v>0</v>
      </c>
      <c r="CX135" s="143">
        <v>0</v>
      </c>
      <c r="CY135" s="143">
        <v>0</v>
      </c>
      <c r="CZ135" s="143">
        <v>0</v>
      </c>
      <c r="DA135" s="143">
        <v>0</v>
      </c>
      <c r="DB135" s="143">
        <v>0</v>
      </c>
      <c r="DC135" s="143">
        <v>0</v>
      </c>
      <c r="DD135" s="143">
        <v>0</v>
      </c>
      <c r="DE135" s="143">
        <v>0</v>
      </c>
      <c r="DF135" s="143">
        <v>0</v>
      </c>
      <c r="DG135" s="143">
        <v>0</v>
      </c>
      <c r="DH135" s="143">
        <v>0</v>
      </c>
      <c r="DI135" s="143">
        <v>0</v>
      </c>
      <c r="DJ135" s="143">
        <v>0</v>
      </c>
      <c r="DK135" s="143">
        <v>0</v>
      </c>
      <c r="DL135" s="143">
        <v>0</v>
      </c>
      <c r="DM135" s="143">
        <v>0</v>
      </c>
      <c r="DN135" s="143">
        <v>0</v>
      </c>
      <c r="DO135" s="143">
        <v>0</v>
      </c>
      <c r="DP135" s="143">
        <v>0</v>
      </c>
      <c r="DQ135" s="143">
        <v>0</v>
      </c>
      <c r="DR135" s="143">
        <v>0</v>
      </c>
      <c r="DS135" s="143">
        <v>0</v>
      </c>
      <c r="DT135" s="143">
        <v>0</v>
      </c>
      <c r="DU135" s="143">
        <v>0</v>
      </c>
      <c r="DV135" s="143">
        <v>0</v>
      </c>
      <c r="DW135" s="143">
        <v>0</v>
      </c>
      <c r="DX135" s="143">
        <v>0</v>
      </c>
      <c r="DY135" s="143">
        <v>0</v>
      </c>
      <c r="DZ135" s="143">
        <v>0</v>
      </c>
      <c r="EA135" s="143">
        <v>0</v>
      </c>
      <c r="EB135" s="143">
        <v>0</v>
      </c>
      <c r="EC135" s="143">
        <v>0</v>
      </c>
      <c r="ED135" s="143">
        <v>0</v>
      </c>
      <c r="EE135" s="143">
        <v>0</v>
      </c>
      <c r="EF135" s="143">
        <v>0</v>
      </c>
      <c r="EG135" s="143">
        <v>0</v>
      </c>
      <c r="EH135" s="143">
        <v>0</v>
      </c>
      <c r="EI135" s="143">
        <v>0</v>
      </c>
      <c r="EJ135" s="143">
        <v>0</v>
      </c>
      <c r="EK135" s="143">
        <v>0</v>
      </c>
      <c r="EL135" s="143">
        <v>0</v>
      </c>
      <c r="EM135" s="143">
        <v>0</v>
      </c>
      <c r="EN135" s="143">
        <v>0</v>
      </c>
      <c r="EO135" s="143">
        <v>0</v>
      </c>
      <c r="EP135" s="143">
        <v>0</v>
      </c>
      <c r="EQ135" s="143">
        <v>0</v>
      </c>
      <c r="ER135" s="143">
        <v>0</v>
      </c>
      <c r="ES135" s="143">
        <v>0</v>
      </c>
      <c r="ET135" s="143">
        <v>0</v>
      </c>
      <c r="EU135" s="143">
        <v>0</v>
      </c>
      <c r="EV135" s="143">
        <v>0</v>
      </c>
      <c r="EW135" s="143">
        <v>0</v>
      </c>
      <c r="EX135" s="143">
        <v>0</v>
      </c>
      <c r="EY135" s="143">
        <v>0</v>
      </c>
      <c r="EZ135" s="143">
        <v>382</v>
      </c>
      <c r="FA135" s="143">
        <v>0</v>
      </c>
      <c r="FB135" s="143">
        <v>0</v>
      </c>
      <c r="FC135" s="143">
        <v>0</v>
      </c>
      <c r="FD135" s="143">
        <v>0</v>
      </c>
      <c r="FE135" s="143">
        <v>0</v>
      </c>
      <c r="FF135" s="143">
        <v>0</v>
      </c>
      <c r="FG135" s="143">
        <v>0</v>
      </c>
      <c r="FH135" s="143">
        <v>0</v>
      </c>
      <c r="FI135" s="143">
        <v>0</v>
      </c>
      <c r="FJ135" s="143">
        <v>0</v>
      </c>
      <c r="FK135" s="143">
        <v>0</v>
      </c>
      <c r="FL135" s="143">
        <v>0</v>
      </c>
      <c r="FM135" s="144">
        <v>382</v>
      </c>
    </row>
    <row r="136" spans="1:169" ht="60" x14ac:dyDescent="0.25">
      <c r="A136" s="142" t="s">
        <v>455</v>
      </c>
      <c r="B136" s="143">
        <v>0</v>
      </c>
      <c r="C136" s="143">
        <v>0</v>
      </c>
      <c r="D136" s="143">
        <v>0</v>
      </c>
      <c r="E136" s="143">
        <v>0</v>
      </c>
      <c r="F136" s="143">
        <v>0</v>
      </c>
      <c r="G136" s="143">
        <v>0</v>
      </c>
      <c r="H136" s="143">
        <v>0</v>
      </c>
      <c r="I136" s="143">
        <v>0</v>
      </c>
      <c r="J136" s="143">
        <v>0</v>
      </c>
      <c r="K136" s="143">
        <v>0</v>
      </c>
      <c r="L136" s="143">
        <v>0</v>
      </c>
      <c r="M136" s="143">
        <v>0</v>
      </c>
      <c r="N136" s="143">
        <v>0</v>
      </c>
      <c r="O136" s="143">
        <v>0</v>
      </c>
      <c r="P136" s="143">
        <v>0</v>
      </c>
      <c r="Q136" s="143">
        <v>0</v>
      </c>
      <c r="R136" s="143">
        <v>0</v>
      </c>
      <c r="S136" s="143">
        <v>0</v>
      </c>
      <c r="T136" s="143">
        <v>0</v>
      </c>
      <c r="U136" s="143">
        <v>0</v>
      </c>
      <c r="V136" s="143">
        <v>0</v>
      </c>
      <c r="W136" s="143">
        <v>0</v>
      </c>
      <c r="X136" s="143">
        <v>0</v>
      </c>
      <c r="Y136" s="143">
        <v>0</v>
      </c>
      <c r="Z136" s="143">
        <v>0</v>
      </c>
      <c r="AA136" s="143">
        <v>0</v>
      </c>
      <c r="AB136" s="143">
        <v>0</v>
      </c>
      <c r="AC136" s="143">
        <v>0</v>
      </c>
      <c r="AD136" s="143">
        <v>0</v>
      </c>
      <c r="AE136" s="143">
        <v>0</v>
      </c>
      <c r="AF136" s="143">
        <v>0</v>
      </c>
      <c r="AG136" s="143">
        <v>0</v>
      </c>
      <c r="AH136" s="143">
        <v>0</v>
      </c>
      <c r="AI136" s="143">
        <v>0</v>
      </c>
      <c r="AJ136" s="143">
        <v>0</v>
      </c>
      <c r="AK136" s="143">
        <v>0</v>
      </c>
      <c r="AL136" s="143">
        <v>0</v>
      </c>
      <c r="AM136" s="143">
        <v>0</v>
      </c>
      <c r="AN136" s="143">
        <v>0</v>
      </c>
      <c r="AO136" s="143">
        <v>0</v>
      </c>
      <c r="AP136" s="143">
        <v>0</v>
      </c>
      <c r="AQ136" s="143">
        <v>0</v>
      </c>
      <c r="AR136" s="143">
        <v>0</v>
      </c>
      <c r="AS136" s="143">
        <v>0</v>
      </c>
      <c r="AT136" s="143">
        <v>0</v>
      </c>
      <c r="AU136" s="143">
        <v>0</v>
      </c>
      <c r="AV136" s="143">
        <v>0</v>
      </c>
      <c r="AW136" s="143">
        <v>0</v>
      </c>
      <c r="AX136" s="143">
        <v>0</v>
      </c>
      <c r="AY136" s="143">
        <v>0</v>
      </c>
      <c r="AZ136" s="143">
        <v>0</v>
      </c>
      <c r="BA136" s="143">
        <v>0</v>
      </c>
      <c r="BB136" s="143">
        <v>0</v>
      </c>
      <c r="BC136" s="143">
        <v>30</v>
      </c>
      <c r="BD136" s="143">
        <v>0</v>
      </c>
      <c r="BE136" s="143">
        <v>0</v>
      </c>
      <c r="BF136" s="143">
        <v>0</v>
      </c>
      <c r="BG136" s="143">
        <v>0</v>
      </c>
      <c r="BH136" s="143">
        <v>0</v>
      </c>
      <c r="BI136" s="143">
        <v>0</v>
      </c>
      <c r="BJ136" s="143">
        <v>0</v>
      </c>
      <c r="BK136" s="143">
        <v>0</v>
      </c>
      <c r="BL136" s="143">
        <v>0</v>
      </c>
      <c r="BM136" s="143">
        <v>0</v>
      </c>
      <c r="BN136" s="143">
        <v>0</v>
      </c>
      <c r="BO136" s="143">
        <v>0</v>
      </c>
      <c r="BP136" s="143">
        <v>0</v>
      </c>
      <c r="BQ136" s="143">
        <v>0</v>
      </c>
      <c r="BR136" s="143">
        <v>0</v>
      </c>
      <c r="BS136" s="143">
        <v>0</v>
      </c>
      <c r="BT136" s="143">
        <v>0</v>
      </c>
      <c r="BU136" s="143">
        <v>0</v>
      </c>
      <c r="BV136" s="143">
        <v>0</v>
      </c>
      <c r="BW136" s="143">
        <v>0</v>
      </c>
      <c r="BX136" s="143">
        <v>0</v>
      </c>
      <c r="BY136" s="143">
        <v>0</v>
      </c>
      <c r="BZ136" s="143">
        <v>0</v>
      </c>
      <c r="CA136" s="143">
        <v>0</v>
      </c>
      <c r="CB136" s="143">
        <v>0</v>
      </c>
      <c r="CC136" s="143">
        <v>0</v>
      </c>
      <c r="CD136" s="143">
        <v>0</v>
      </c>
      <c r="CE136" s="143">
        <v>0</v>
      </c>
      <c r="CF136" s="143">
        <v>0</v>
      </c>
      <c r="CG136" s="143">
        <v>0</v>
      </c>
      <c r="CH136" s="143">
        <v>0</v>
      </c>
      <c r="CI136" s="143">
        <v>0</v>
      </c>
      <c r="CJ136" s="143">
        <v>0</v>
      </c>
      <c r="CK136" s="143">
        <v>0</v>
      </c>
      <c r="CL136" s="143">
        <v>0</v>
      </c>
      <c r="CM136" s="143">
        <v>0</v>
      </c>
      <c r="CN136" s="143">
        <v>0</v>
      </c>
      <c r="CO136" s="143">
        <v>0</v>
      </c>
      <c r="CP136" s="143">
        <v>0</v>
      </c>
      <c r="CQ136" s="143">
        <v>0</v>
      </c>
      <c r="CR136" s="143">
        <v>0</v>
      </c>
      <c r="CS136" s="143">
        <v>0</v>
      </c>
      <c r="CT136" s="143">
        <v>0</v>
      </c>
      <c r="CU136" s="143">
        <v>0</v>
      </c>
      <c r="CV136" s="143">
        <v>0</v>
      </c>
      <c r="CW136" s="143">
        <v>0</v>
      </c>
      <c r="CX136" s="143">
        <v>0</v>
      </c>
      <c r="CY136" s="143">
        <v>0</v>
      </c>
      <c r="CZ136" s="143">
        <v>0</v>
      </c>
      <c r="DA136" s="143">
        <v>0</v>
      </c>
      <c r="DB136" s="143">
        <v>0</v>
      </c>
      <c r="DC136" s="143">
        <v>0</v>
      </c>
      <c r="DD136" s="143">
        <v>0</v>
      </c>
      <c r="DE136" s="143">
        <v>0</v>
      </c>
      <c r="DF136" s="143">
        <v>0</v>
      </c>
      <c r="DG136" s="143">
        <v>0</v>
      </c>
      <c r="DH136" s="143">
        <v>0</v>
      </c>
      <c r="DI136" s="143">
        <v>0</v>
      </c>
      <c r="DJ136" s="143">
        <v>0</v>
      </c>
      <c r="DK136" s="143">
        <v>0</v>
      </c>
      <c r="DL136" s="143">
        <v>0</v>
      </c>
      <c r="DM136" s="143">
        <v>0</v>
      </c>
      <c r="DN136" s="143">
        <v>0</v>
      </c>
      <c r="DO136" s="143">
        <v>0</v>
      </c>
      <c r="DP136" s="143">
        <v>0</v>
      </c>
      <c r="DQ136" s="143">
        <v>0</v>
      </c>
      <c r="DR136" s="143">
        <v>0</v>
      </c>
      <c r="DS136" s="143">
        <v>0</v>
      </c>
      <c r="DT136" s="143">
        <v>0</v>
      </c>
      <c r="DU136" s="143">
        <v>0</v>
      </c>
      <c r="DV136" s="143">
        <v>0</v>
      </c>
      <c r="DW136" s="143">
        <v>0</v>
      </c>
      <c r="DX136" s="143">
        <v>0</v>
      </c>
      <c r="DY136" s="143">
        <v>0</v>
      </c>
      <c r="DZ136" s="143">
        <v>0</v>
      </c>
      <c r="EA136" s="143">
        <v>0</v>
      </c>
      <c r="EB136" s="143">
        <v>0</v>
      </c>
      <c r="EC136" s="143">
        <v>0</v>
      </c>
      <c r="ED136" s="143">
        <v>0</v>
      </c>
      <c r="EE136" s="143">
        <v>0</v>
      </c>
      <c r="EF136" s="143">
        <v>0</v>
      </c>
      <c r="EG136" s="143">
        <v>0</v>
      </c>
      <c r="EH136" s="143">
        <v>0</v>
      </c>
      <c r="EI136" s="143">
        <v>0</v>
      </c>
      <c r="EJ136" s="143">
        <v>0</v>
      </c>
      <c r="EK136" s="143">
        <v>0</v>
      </c>
      <c r="EL136" s="143">
        <v>0</v>
      </c>
      <c r="EM136" s="143">
        <v>0</v>
      </c>
      <c r="EN136" s="143">
        <v>0</v>
      </c>
      <c r="EO136" s="143">
        <v>0</v>
      </c>
      <c r="EP136" s="143">
        <v>0</v>
      </c>
      <c r="EQ136" s="143">
        <v>0</v>
      </c>
      <c r="ER136" s="143">
        <v>0</v>
      </c>
      <c r="ES136" s="143">
        <v>0</v>
      </c>
      <c r="ET136" s="143">
        <v>0</v>
      </c>
      <c r="EU136" s="143">
        <v>0</v>
      </c>
      <c r="EV136" s="143">
        <v>0</v>
      </c>
      <c r="EW136" s="143">
        <v>0</v>
      </c>
      <c r="EX136" s="143">
        <v>0</v>
      </c>
      <c r="EY136" s="143">
        <v>0</v>
      </c>
      <c r="EZ136" s="143">
        <v>0</v>
      </c>
      <c r="FA136" s="143">
        <v>0</v>
      </c>
      <c r="FB136" s="143">
        <v>0</v>
      </c>
      <c r="FC136" s="143">
        <v>0</v>
      </c>
      <c r="FD136" s="143">
        <v>0</v>
      </c>
      <c r="FE136" s="143">
        <v>0</v>
      </c>
      <c r="FF136" s="143">
        <v>0</v>
      </c>
      <c r="FG136" s="143">
        <v>0</v>
      </c>
      <c r="FH136" s="143">
        <v>0</v>
      </c>
      <c r="FI136" s="143">
        <v>0</v>
      </c>
      <c r="FJ136" s="143">
        <v>0</v>
      </c>
      <c r="FK136" s="143">
        <v>0</v>
      </c>
      <c r="FL136" s="143">
        <v>0</v>
      </c>
      <c r="FM136" s="144">
        <v>30</v>
      </c>
    </row>
    <row r="137" spans="1:169" ht="60" x14ac:dyDescent="0.25">
      <c r="A137" s="142" t="s">
        <v>456</v>
      </c>
      <c r="B137" s="143">
        <v>0</v>
      </c>
      <c r="C137" s="143">
        <v>0</v>
      </c>
      <c r="D137" s="143">
        <v>0</v>
      </c>
      <c r="E137" s="143">
        <v>0</v>
      </c>
      <c r="F137" s="143">
        <v>0</v>
      </c>
      <c r="G137" s="143">
        <v>0</v>
      </c>
      <c r="H137" s="143">
        <v>0</v>
      </c>
      <c r="I137" s="143">
        <v>0</v>
      </c>
      <c r="J137" s="143">
        <v>0</v>
      </c>
      <c r="K137" s="143">
        <v>0</v>
      </c>
      <c r="L137" s="143">
        <v>0</v>
      </c>
      <c r="M137" s="143">
        <v>0</v>
      </c>
      <c r="N137" s="143">
        <v>0</v>
      </c>
      <c r="O137" s="143">
        <v>0</v>
      </c>
      <c r="P137" s="143">
        <v>0</v>
      </c>
      <c r="Q137" s="143">
        <v>0</v>
      </c>
      <c r="R137" s="143">
        <v>0</v>
      </c>
      <c r="S137" s="143">
        <v>0</v>
      </c>
      <c r="T137" s="143">
        <v>0</v>
      </c>
      <c r="U137" s="143">
        <v>0</v>
      </c>
      <c r="V137" s="143">
        <v>0</v>
      </c>
      <c r="W137" s="143">
        <v>0</v>
      </c>
      <c r="X137" s="143">
        <v>0</v>
      </c>
      <c r="Y137" s="143">
        <v>0</v>
      </c>
      <c r="Z137" s="143">
        <v>0</v>
      </c>
      <c r="AA137" s="143">
        <v>0</v>
      </c>
      <c r="AB137" s="143">
        <v>0</v>
      </c>
      <c r="AC137" s="143">
        <v>0</v>
      </c>
      <c r="AD137" s="143">
        <v>0</v>
      </c>
      <c r="AE137" s="143">
        <v>0</v>
      </c>
      <c r="AF137" s="143">
        <v>0</v>
      </c>
      <c r="AG137" s="143">
        <v>0</v>
      </c>
      <c r="AH137" s="143">
        <v>0</v>
      </c>
      <c r="AI137" s="143">
        <v>0</v>
      </c>
      <c r="AJ137" s="143">
        <v>0</v>
      </c>
      <c r="AK137" s="143">
        <v>0</v>
      </c>
      <c r="AL137" s="143">
        <v>0</v>
      </c>
      <c r="AM137" s="143">
        <v>0</v>
      </c>
      <c r="AN137" s="143">
        <v>0</v>
      </c>
      <c r="AO137" s="143">
        <v>0</v>
      </c>
      <c r="AP137" s="143">
        <v>0</v>
      </c>
      <c r="AQ137" s="143">
        <v>0</v>
      </c>
      <c r="AR137" s="143">
        <v>0</v>
      </c>
      <c r="AS137" s="143">
        <v>0</v>
      </c>
      <c r="AT137" s="143">
        <v>0</v>
      </c>
      <c r="AU137" s="143">
        <v>0</v>
      </c>
      <c r="AV137" s="143">
        <v>0</v>
      </c>
      <c r="AW137" s="143">
        <v>0</v>
      </c>
      <c r="AX137" s="143">
        <v>0</v>
      </c>
      <c r="AY137" s="143">
        <v>0</v>
      </c>
      <c r="AZ137" s="143">
        <v>0</v>
      </c>
      <c r="BA137" s="143">
        <v>0</v>
      </c>
      <c r="BB137" s="143">
        <v>0</v>
      </c>
      <c r="BC137" s="143">
        <v>0</v>
      </c>
      <c r="BD137" s="143">
        <v>46</v>
      </c>
      <c r="BE137" s="143">
        <v>0</v>
      </c>
      <c r="BF137" s="143">
        <v>0</v>
      </c>
      <c r="BG137" s="143">
        <v>0</v>
      </c>
      <c r="BH137" s="143">
        <v>0</v>
      </c>
      <c r="BI137" s="143">
        <v>0</v>
      </c>
      <c r="BJ137" s="143">
        <v>0</v>
      </c>
      <c r="BK137" s="143">
        <v>0</v>
      </c>
      <c r="BL137" s="143">
        <v>0</v>
      </c>
      <c r="BM137" s="143">
        <v>0</v>
      </c>
      <c r="BN137" s="143">
        <v>0</v>
      </c>
      <c r="BO137" s="143">
        <v>0</v>
      </c>
      <c r="BP137" s="143">
        <v>0</v>
      </c>
      <c r="BQ137" s="143">
        <v>0</v>
      </c>
      <c r="BR137" s="143">
        <v>0</v>
      </c>
      <c r="BS137" s="143">
        <v>0</v>
      </c>
      <c r="BT137" s="143">
        <v>0</v>
      </c>
      <c r="BU137" s="143">
        <v>0</v>
      </c>
      <c r="BV137" s="143">
        <v>0</v>
      </c>
      <c r="BW137" s="143">
        <v>0</v>
      </c>
      <c r="BX137" s="143">
        <v>0</v>
      </c>
      <c r="BY137" s="143">
        <v>0</v>
      </c>
      <c r="BZ137" s="143">
        <v>0</v>
      </c>
      <c r="CA137" s="143">
        <v>0</v>
      </c>
      <c r="CB137" s="143">
        <v>0</v>
      </c>
      <c r="CC137" s="143">
        <v>0</v>
      </c>
      <c r="CD137" s="143">
        <v>0</v>
      </c>
      <c r="CE137" s="143">
        <v>0</v>
      </c>
      <c r="CF137" s="143">
        <v>0</v>
      </c>
      <c r="CG137" s="143">
        <v>0</v>
      </c>
      <c r="CH137" s="143">
        <v>0</v>
      </c>
      <c r="CI137" s="143">
        <v>0</v>
      </c>
      <c r="CJ137" s="143">
        <v>0</v>
      </c>
      <c r="CK137" s="143">
        <v>0</v>
      </c>
      <c r="CL137" s="143">
        <v>0</v>
      </c>
      <c r="CM137" s="143">
        <v>0</v>
      </c>
      <c r="CN137" s="143">
        <v>0</v>
      </c>
      <c r="CO137" s="143">
        <v>0</v>
      </c>
      <c r="CP137" s="143">
        <v>0</v>
      </c>
      <c r="CQ137" s="143">
        <v>0</v>
      </c>
      <c r="CR137" s="143">
        <v>0</v>
      </c>
      <c r="CS137" s="143">
        <v>0</v>
      </c>
      <c r="CT137" s="143">
        <v>0</v>
      </c>
      <c r="CU137" s="143">
        <v>0</v>
      </c>
      <c r="CV137" s="143">
        <v>0</v>
      </c>
      <c r="CW137" s="143">
        <v>0</v>
      </c>
      <c r="CX137" s="143">
        <v>0</v>
      </c>
      <c r="CY137" s="143">
        <v>0</v>
      </c>
      <c r="CZ137" s="143">
        <v>0</v>
      </c>
      <c r="DA137" s="143">
        <v>0</v>
      </c>
      <c r="DB137" s="143">
        <v>0</v>
      </c>
      <c r="DC137" s="143">
        <v>0</v>
      </c>
      <c r="DD137" s="143">
        <v>0</v>
      </c>
      <c r="DE137" s="143">
        <v>0</v>
      </c>
      <c r="DF137" s="143">
        <v>0</v>
      </c>
      <c r="DG137" s="143">
        <v>0</v>
      </c>
      <c r="DH137" s="143">
        <v>0</v>
      </c>
      <c r="DI137" s="143">
        <v>0</v>
      </c>
      <c r="DJ137" s="143">
        <v>0</v>
      </c>
      <c r="DK137" s="143">
        <v>0</v>
      </c>
      <c r="DL137" s="143">
        <v>0</v>
      </c>
      <c r="DM137" s="143">
        <v>0</v>
      </c>
      <c r="DN137" s="143">
        <v>0</v>
      </c>
      <c r="DO137" s="143">
        <v>0</v>
      </c>
      <c r="DP137" s="143">
        <v>0</v>
      </c>
      <c r="DQ137" s="143">
        <v>0</v>
      </c>
      <c r="DR137" s="143">
        <v>0</v>
      </c>
      <c r="DS137" s="143">
        <v>0</v>
      </c>
      <c r="DT137" s="143">
        <v>0</v>
      </c>
      <c r="DU137" s="143">
        <v>0</v>
      </c>
      <c r="DV137" s="143">
        <v>0</v>
      </c>
      <c r="DW137" s="143">
        <v>0</v>
      </c>
      <c r="DX137" s="143">
        <v>0</v>
      </c>
      <c r="DY137" s="143">
        <v>0</v>
      </c>
      <c r="DZ137" s="143">
        <v>0</v>
      </c>
      <c r="EA137" s="143">
        <v>0</v>
      </c>
      <c r="EB137" s="143">
        <v>0</v>
      </c>
      <c r="EC137" s="143">
        <v>0</v>
      </c>
      <c r="ED137" s="143">
        <v>0</v>
      </c>
      <c r="EE137" s="143">
        <v>0</v>
      </c>
      <c r="EF137" s="143">
        <v>0</v>
      </c>
      <c r="EG137" s="143">
        <v>0</v>
      </c>
      <c r="EH137" s="143">
        <v>0</v>
      </c>
      <c r="EI137" s="143">
        <v>0</v>
      </c>
      <c r="EJ137" s="143">
        <v>0</v>
      </c>
      <c r="EK137" s="143">
        <v>0</v>
      </c>
      <c r="EL137" s="143">
        <v>0</v>
      </c>
      <c r="EM137" s="143">
        <v>0</v>
      </c>
      <c r="EN137" s="143">
        <v>0</v>
      </c>
      <c r="EO137" s="143">
        <v>0</v>
      </c>
      <c r="EP137" s="143">
        <v>0</v>
      </c>
      <c r="EQ137" s="143">
        <v>0</v>
      </c>
      <c r="ER137" s="143">
        <v>0</v>
      </c>
      <c r="ES137" s="143">
        <v>0</v>
      </c>
      <c r="ET137" s="143">
        <v>0</v>
      </c>
      <c r="EU137" s="143">
        <v>0</v>
      </c>
      <c r="EV137" s="143">
        <v>0</v>
      </c>
      <c r="EW137" s="143">
        <v>0</v>
      </c>
      <c r="EX137" s="143">
        <v>0</v>
      </c>
      <c r="EY137" s="143">
        <v>0</v>
      </c>
      <c r="EZ137" s="143">
        <v>0</v>
      </c>
      <c r="FA137" s="143">
        <v>0</v>
      </c>
      <c r="FB137" s="143">
        <v>0</v>
      </c>
      <c r="FC137" s="143">
        <v>0</v>
      </c>
      <c r="FD137" s="143">
        <v>0</v>
      </c>
      <c r="FE137" s="143">
        <v>0</v>
      </c>
      <c r="FF137" s="143">
        <v>0</v>
      </c>
      <c r="FG137" s="143">
        <v>0</v>
      </c>
      <c r="FH137" s="143">
        <v>0</v>
      </c>
      <c r="FI137" s="143">
        <v>0</v>
      </c>
      <c r="FJ137" s="143">
        <v>0</v>
      </c>
      <c r="FK137" s="143">
        <v>0</v>
      </c>
      <c r="FL137" s="143">
        <v>0</v>
      </c>
      <c r="FM137" s="144">
        <v>46</v>
      </c>
    </row>
    <row r="138" spans="1:169" ht="48" x14ac:dyDescent="0.25">
      <c r="A138" s="142" t="s">
        <v>457</v>
      </c>
      <c r="B138" s="143">
        <v>0</v>
      </c>
      <c r="C138" s="143">
        <v>0</v>
      </c>
      <c r="D138" s="143">
        <v>0</v>
      </c>
      <c r="E138" s="143">
        <v>0</v>
      </c>
      <c r="F138" s="143">
        <v>0</v>
      </c>
      <c r="G138" s="143">
        <v>0</v>
      </c>
      <c r="H138" s="143">
        <v>0</v>
      </c>
      <c r="I138" s="143">
        <v>0</v>
      </c>
      <c r="J138" s="143">
        <v>0</v>
      </c>
      <c r="K138" s="143">
        <v>0</v>
      </c>
      <c r="L138" s="143">
        <v>0</v>
      </c>
      <c r="M138" s="143">
        <v>0</v>
      </c>
      <c r="N138" s="143">
        <v>0</v>
      </c>
      <c r="O138" s="143">
        <v>0</v>
      </c>
      <c r="P138" s="143">
        <v>0</v>
      </c>
      <c r="Q138" s="143">
        <v>0</v>
      </c>
      <c r="R138" s="143">
        <v>0</v>
      </c>
      <c r="S138" s="143">
        <v>0</v>
      </c>
      <c r="T138" s="143">
        <v>0</v>
      </c>
      <c r="U138" s="143">
        <v>0</v>
      </c>
      <c r="V138" s="143">
        <v>0</v>
      </c>
      <c r="W138" s="143">
        <v>0</v>
      </c>
      <c r="X138" s="143">
        <v>0</v>
      </c>
      <c r="Y138" s="143">
        <v>0</v>
      </c>
      <c r="Z138" s="143">
        <v>0</v>
      </c>
      <c r="AA138" s="143">
        <v>0</v>
      </c>
      <c r="AB138" s="143">
        <v>0</v>
      </c>
      <c r="AC138" s="143">
        <v>0</v>
      </c>
      <c r="AD138" s="143">
        <v>0</v>
      </c>
      <c r="AE138" s="143">
        <v>0</v>
      </c>
      <c r="AF138" s="143">
        <v>0</v>
      </c>
      <c r="AG138" s="143">
        <v>0</v>
      </c>
      <c r="AH138" s="143">
        <v>0</v>
      </c>
      <c r="AI138" s="143">
        <v>0</v>
      </c>
      <c r="AJ138" s="143">
        <v>0</v>
      </c>
      <c r="AK138" s="143">
        <v>0</v>
      </c>
      <c r="AL138" s="143">
        <v>0</v>
      </c>
      <c r="AM138" s="143">
        <v>0</v>
      </c>
      <c r="AN138" s="143">
        <v>0</v>
      </c>
      <c r="AO138" s="143">
        <v>0</v>
      </c>
      <c r="AP138" s="143">
        <v>0</v>
      </c>
      <c r="AQ138" s="143">
        <v>0</v>
      </c>
      <c r="AR138" s="143">
        <v>0</v>
      </c>
      <c r="AS138" s="143">
        <v>0</v>
      </c>
      <c r="AT138" s="143">
        <v>0</v>
      </c>
      <c r="AU138" s="143">
        <v>0</v>
      </c>
      <c r="AV138" s="143">
        <v>0</v>
      </c>
      <c r="AW138" s="143">
        <v>0</v>
      </c>
      <c r="AX138" s="143">
        <v>0</v>
      </c>
      <c r="AY138" s="143">
        <v>0</v>
      </c>
      <c r="AZ138" s="143">
        <v>0</v>
      </c>
      <c r="BA138" s="143">
        <v>0</v>
      </c>
      <c r="BB138" s="143">
        <v>0</v>
      </c>
      <c r="BC138" s="143">
        <v>0</v>
      </c>
      <c r="BD138" s="143">
        <v>0</v>
      </c>
      <c r="BE138" s="143">
        <v>0</v>
      </c>
      <c r="BF138" s="143">
        <v>0</v>
      </c>
      <c r="BG138" s="143">
        <v>0</v>
      </c>
      <c r="BH138" s="143">
        <v>0</v>
      </c>
      <c r="BI138" s="143">
        <v>0</v>
      </c>
      <c r="BJ138" s="143">
        <v>0</v>
      </c>
      <c r="BK138" s="143">
        <v>0</v>
      </c>
      <c r="BL138" s="143">
        <v>0</v>
      </c>
      <c r="BM138" s="143">
        <v>0</v>
      </c>
      <c r="BN138" s="143">
        <v>0</v>
      </c>
      <c r="BO138" s="143">
        <v>0</v>
      </c>
      <c r="BP138" s="143">
        <v>0</v>
      </c>
      <c r="BQ138" s="143">
        <v>0</v>
      </c>
      <c r="BR138" s="143">
        <v>0</v>
      </c>
      <c r="BS138" s="143">
        <v>0</v>
      </c>
      <c r="BT138" s="143">
        <v>0</v>
      </c>
      <c r="BU138" s="143">
        <v>0</v>
      </c>
      <c r="BV138" s="143">
        <v>0</v>
      </c>
      <c r="BW138" s="143">
        <v>0</v>
      </c>
      <c r="BX138" s="143">
        <v>0</v>
      </c>
      <c r="BY138" s="143">
        <v>0</v>
      </c>
      <c r="BZ138" s="143">
        <v>0</v>
      </c>
      <c r="CA138" s="143">
        <v>0</v>
      </c>
      <c r="CB138" s="143">
        <v>0</v>
      </c>
      <c r="CC138" s="143">
        <v>0</v>
      </c>
      <c r="CD138" s="143">
        <v>0</v>
      </c>
      <c r="CE138" s="143">
        <v>0</v>
      </c>
      <c r="CF138" s="143">
        <v>0</v>
      </c>
      <c r="CG138" s="143">
        <v>0</v>
      </c>
      <c r="CH138" s="143">
        <v>0</v>
      </c>
      <c r="CI138" s="143">
        <v>0</v>
      </c>
      <c r="CJ138" s="143">
        <v>0</v>
      </c>
      <c r="CK138" s="143">
        <v>0</v>
      </c>
      <c r="CL138" s="143">
        <v>0</v>
      </c>
      <c r="CM138" s="143">
        <v>0</v>
      </c>
      <c r="CN138" s="143">
        <v>0</v>
      </c>
      <c r="CO138" s="143">
        <v>0</v>
      </c>
      <c r="CP138" s="143">
        <v>0</v>
      </c>
      <c r="CQ138" s="143">
        <v>0</v>
      </c>
      <c r="CR138" s="143">
        <v>0</v>
      </c>
      <c r="CS138" s="143">
        <v>0</v>
      </c>
      <c r="CT138" s="143">
        <v>0</v>
      </c>
      <c r="CU138" s="143">
        <v>0</v>
      </c>
      <c r="CV138" s="143">
        <v>0</v>
      </c>
      <c r="CW138" s="143">
        <v>0</v>
      </c>
      <c r="CX138" s="143">
        <v>0</v>
      </c>
      <c r="CY138" s="143">
        <v>0</v>
      </c>
      <c r="CZ138" s="143">
        <v>0</v>
      </c>
      <c r="DA138" s="143">
        <v>0</v>
      </c>
      <c r="DB138" s="143">
        <v>0</v>
      </c>
      <c r="DC138" s="143">
        <v>0</v>
      </c>
      <c r="DD138" s="143">
        <v>0</v>
      </c>
      <c r="DE138" s="143">
        <v>0</v>
      </c>
      <c r="DF138" s="143">
        <v>0</v>
      </c>
      <c r="DG138" s="143">
        <v>0</v>
      </c>
      <c r="DH138" s="143">
        <v>0</v>
      </c>
      <c r="DI138" s="143">
        <v>0</v>
      </c>
      <c r="DJ138" s="143">
        <v>0</v>
      </c>
      <c r="DK138" s="143">
        <v>0</v>
      </c>
      <c r="DL138" s="143">
        <v>0</v>
      </c>
      <c r="DM138" s="143">
        <v>0</v>
      </c>
      <c r="DN138" s="143">
        <v>0</v>
      </c>
      <c r="DO138" s="143">
        <v>0</v>
      </c>
      <c r="DP138" s="143">
        <v>0</v>
      </c>
      <c r="DQ138" s="143">
        <v>0</v>
      </c>
      <c r="DR138" s="143">
        <v>0</v>
      </c>
      <c r="DS138" s="143">
        <v>55</v>
      </c>
      <c r="DT138" s="143">
        <v>0</v>
      </c>
      <c r="DU138" s="143">
        <v>0</v>
      </c>
      <c r="DV138" s="143">
        <v>0</v>
      </c>
      <c r="DW138" s="143">
        <v>0</v>
      </c>
      <c r="DX138" s="143">
        <v>0</v>
      </c>
      <c r="DY138" s="143">
        <v>0</v>
      </c>
      <c r="DZ138" s="143">
        <v>0</v>
      </c>
      <c r="EA138" s="143">
        <v>0</v>
      </c>
      <c r="EB138" s="143">
        <v>0</v>
      </c>
      <c r="EC138" s="143">
        <v>0</v>
      </c>
      <c r="ED138" s="143">
        <v>0</v>
      </c>
      <c r="EE138" s="143">
        <v>0</v>
      </c>
      <c r="EF138" s="143">
        <v>0</v>
      </c>
      <c r="EG138" s="143">
        <v>0</v>
      </c>
      <c r="EH138" s="143">
        <v>0</v>
      </c>
      <c r="EI138" s="143">
        <v>0</v>
      </c>
      <c r="EJ138" s="143">
        <v>0</v>
      </c>
      <c r="EK138" s="143">
        <v>0</v>
      </c>
      <c r="EL138" s="143">
        <v>0</v>
      </c>
      <c r="EM138" s="143">
        <v>0</v>
      </c>
      <c r="EN138" s="143">
        <v>0</v>
      </c>
      <c r="EO138" s="143">
        <v>0</v>
      </c>
      <c r="EP138" s="143">
        <v>0</v>
      </c>
      <c r="EQ138" s="143">
        <v>0</v>
      </c>
      <c r="ER138" s="143">
        <v>0</v>
      </c>
      <c r="ES138" s="143">
        <v>0</v>
      </c>
      <c r="ET138" s="143">
        <v>0</v>
      </c>
      <c r="EU138" s="143">
        <v>0</v>
      </c>
      <c r="EV138" s="143">
        <v>0</v>
      </c>
      <c r="EW138" s="143">
        <v>0</v>
      </c>
      <c r="EX138" s="143">
        <v>0</v>
      </c>
      <c r="EY138" s="143">
        <v>0</v>
      </c>
      <c r="EZ138" s="143">
        <v>0</v>
      </c>
      <c r="FA138" s="143">
        <v>0</v>
      </c>
      <c r="FB138" s="143">
        <v>0</v>
      </c>
      <c r="FC138" s="143">
        <v>0</v>
      </c>
      <c r="FD138" s="143">
        <v>0</v>
      </c>
      <c r="FE138" s="143">
        <v>0</v>
      </c>
      <c r="FF138" s="143">
        <v>0</v>
      </c>
      <c r="FG138" s="143">
        <v>0</v>
      </c>
      <c r="FH138" s="143">
        <v>0</v>
      </c>
      <c r="FI138" s="143">
        <v>0</v>
      </c>
      <c r="FJ138" s="143">
        <v>0</v>
      </c>
      <c r="FK138" s="143">
        <v>0</v>
      </c>
      <c r="FL138" s="143">
        <v>0</v>
      </c>
      <c r="FM138" s="144">
        <v>55</v>
      </c>
    </row>
    <row r="139" spans="1:169" ht="36" x14ac:dyDescent="0.25">
      <c r="A139" s="142" t="s">
        <v>458</v>
      </c>
      <c r="B139" s="143">
        <v>0</v>
      </c>
      <c r="C139" s="143">
        <v>0</v>
      </c>
      <c r="D139" s="143">
        <v>0</v>
      </c>
      <c r="E139" s="143">
        <v>0</v>
      </c>
      <c r="F139" s="143">
        <v>0</v>
      </c>
      <c r="G139" s="143">
        <v>0</v>
      </c>
      <c r="H139" s="143">
        <v>0</v>
      </c>
      <c r="I139" s="143">
        <v>33</v>
      </c>
      <c r="J139" s="143">
        <v>0</v>
      </c>
      <c r="K139" s="143">
        <v>0</v>
      </c>
      <c r="L139" s="143">
        <v>0</v>
      </c>
      <c r="M139" s="143">
        <v>0</v>
      </c>
      <c r="N139" s="143">
        <v>0</v>
      </c>
      <c r="O139" s="143">
        <v>0</v>
      </c>
      <c r="P139" s="143">
        <v>0</v>
      </c>
      <c r="Q139" s="143">
        <v>0</v>
      </c>
      <c r="R139" s="143">
        <v>0</v>
      </c>
      <c r="S139" s="143">
        <v>0</v>
      </c>
      <c r="T139" s="143">
        <v>0</v>
      </c>
      <c r="U139" s="143">
        <v>0</v>
      </c>
      <c r="V139" s="143">
        <v>0</v>
      </c>
      <c r="W139" s="143">
        <v>0</v>
      </c>
      <c r="X139" s="143">
        <v>0</v>
      </c>
      <c r="Y139" s="143">
        <v>0</v>
      </c>
      <c r="Z139" s="143">
        <v>0</v>
      </c>
      <c r="AA139" s="143">
        <v>0</v>
      </c>
      <c r="AB139" s="143">
        <v>0</v>
      </c>
      <c r="AC139" s="143">
        <v>0</v>
      </c>
      <c r="AD139" s="143">
        <v>0</v>
      </c>
      <c r="AE139" s="143">
        <v>0</v>
      </c>
      <c r="AF139" s="143">
        <v>0</v>
      </c>
      <c r="AG139" s="143">
        <v>0</v>
      </c>
      <c r="AH139" s="143">
        <v>0</v>
      </c>
      <c r="AI139" s="143">
        <v>0</v>
      </c>
      <c r="AJ139" s="143">
        <v>0</v>
      </c>
      <c r="AK139" s="143">
        <v>0</v>
      </c>
      <c r="AL139" s="143">
        <v>0</v>
      </c>
      <c r="AM139" s="143">
        <v>0</v>
      </c>
      <c r="AN139" s="143">
        <v>0</v>
      </c>
      <c r="AO139" s="143">
        <v>0</v>
      </c>
      <c r="AP139" s="143">
        <v>0</v>
      </c>
      <c r="AQ139" s="143">
        <v>0</v>
      </c>
      <c r="AR139" s="143">
        <v>0</v>
      </c>
      <c r="AS139" s="143">
        <v>0</v>
      </c>
      <c r="AT139" s="143">
        <v>0</v>
      </c>
      <c r="AU139" s="143">
        <v>0</v>
      </c>
      <c r="AV139" s="143">
        <v>0</v>
      </c>
      <c r="AW139" s="143">
        <v>0</v>
      </c>
      <c r="AX139" s="143">
        <v>0</v>
      </c>
      <c r="AY139" s="143">
        <v>0</v>
      </c>
      <c r="AZ139" s="143">
        <v>0</v>
      </c>
      <c r="BA139" s="143">
        <v>0</v>
      </c>
      <c r="BB139" s="143">
        <v>0</v>
      </c>
      <c r="BC139" s="143">
        <v>0</v>
      </c>
      <c r="BD139" s="143">
        <v>0</v>
      </c>
      <c r="BE139" s="143">
        <v>0</v>
      </c>
      <c r="BF139" s="143">
        <v>0</v>
      </c>
      <c r="BG139" s="143">
        <v>0</v>
      </c>
      <c r="BH139" s="143">
        <v>0</v>
      </c>
      <c r="BI139" s="143">
        <v>0</v>
      </c>
      <c r="BJ139" s="143">
        <v>0</v>
      </c>
      <c r="BK139" s="143">
        <v>0</v>
      </c>
      <c r="BL139" s="143">
        <v>0</v>
      </c>
      <c r="BM139" s="143">
        <v>0</v>
      </c>
      <c r="BN139" s="143">
        <v>0</v>
      </c>
      <c r="BO139" s="143">
        <v>0</v>
      </c>
      <c r="BP139" s="143">
        <v>0</v>
      </c>
      <c r="BQ139" s="143">
        <v>0</v>
      </c>
      <c r="BR139" s="143">
        <v>0</v>
      </c>
      <c r="BS139" s="143">
        <v>0</v>
      </c>
      <c r="BT139" s="143">
        <v>0</v>
      </c>
      <c r="BU139" s="143">
        <v>0</v>
      </c>
      <c r="BV139" s="143">
        <v>0</v>
      </c>
      <c r="BW139" s="143">
        <v>0</v>
      </c>
      <c r="BX139" s="143">
        <v>0</v>
      </c>
      <c r="BY139" s="143">
        <v>0</v>
      </c>
      <c r="BZ139" s="143">
        <v>0</v>
      </c>
      <c r="CA139" s="143">
        <v>0</v>
      </c>
      <c r="CB139" s="143">
        <v>0</v>
      </c>
      <c r="CC139" s="143">
        <v>0</v>
      </c>
      <c r="CD139" s="143">
        <v>0</v>
      </c>
      <c r="CE139" s="143">
        <v>0</v>
      </c>
      <c r="CF139" s="143">
        <v>0</v>
      </c>
      <c r="CG139" s="143">
        <v>0</v>
      </c>
      <c r="CH139" s="143">
        <v>0</v>
      </c>
      <c r="CI139" s="143">
        <v>0</v>
      </c>
      <c r="CJ139" s="143">
        <v>0</v>
      </c>
      <c r="CK139" s="143">
        <v>0</v>
      </c>
      <c r="CL139" s="143">
        <v>0</v>
      </c>
      <c r="CM139" s="143">
        <v>0</v>
      </c>
      <c r="CN139" s="143">
        <v>0</v>
      </c>
      <c r="CO139" s="143">
        <v>0</v>
      </c>
      <c r="CP139" s="143">
        <v>0</v>
      </c>
      <c r="CQ139" s="143">
        <v>0</v>
      </c>
      <c r="CR139" s="143">
        <v>0</v>
      </c>
      <c r="CS139" s="143">
        <v>0</v>
      </c>
      <c r="CT139" s="143">
        <v>0</v>
      </c>
      <c r="CU139" s="143">
        <v>0</v>
      </c>
      <c r="CV139" s="143">
        <v>0</v>
      </c>
      <c r="CW139" s="143">
        <v>0</v>
      </c>
      <c r="CX139" s="143">
        <v>0</v>
      </c>
      <c r="CY139" s="143">
        <v>0</v>
      </c>
      <c r="CZ139" s="143">
        <v>0</v>
      </c>
      <c r="DA139" s="143">
        <v>0</v>
      </c>
      <c r="DB139" s="143">
        <v>0</v>
      </c>
      <c r="DC139" s="143">
        <v>0</v>
      </c>
      <c r="DD139" s="143">
        <v>0</v>
      </c>
      <c r="DE139" s="143">
        <v>0</v>
      </c>
      <c r="DF139" s="143">
        <v>0</v>
      </c>
      <c r="DG139" s="143">
        <v>0</v>
      </c>
      <c r="DH139" s="143">
        <v>0</v>
      </c>
      <c r="DI139" s="143">
        <v>0</v>
      </c>
      <c r="DJ139" s="143">
        <v>0</v>
      </c>
      <c r="DK139" s="143">
        <v>0</v>
      </c>
      <c r="DL139" s="143">
        <v>0</v>
      </c>
      <c r="DM139" s="143">
        <v>0</v>
      </c>
      <c r="DN139" s="143">
        <v>0</v>
      </c>
      <c r="DO139" s="143">
        <v>0</v>
      </c>
      <c r="DP139" s="143">
        <v>0</v>
      </c>
      <c r="DQ139" s="143">
        <v>0</v>
      </c>
      <c r="DR139" s="143">
        <v>0</v>
      </c>
      <c r="DS139" s="143">
        <v>0</v>
      </c>
      <c r="DT139" s="143">
        <v>0</v>
      </c>
      <c r="DU139" s="143">
        <v>0</v>
      </c>
      <c r="DV139" s="143">
        <v>0</v>
      </c>
      <c r="DW139" s="143">
        <v>0</v>
      </c>
      <c r="DX139" s="143">
        <v>0</v>
      </c>
      <c r="DY139" s="143">
        <v>0</v>
      </c>
      <c r="DZ139" s="143">
        <v>0</v>
      </c>
      <c r="EA139" s="143">
        <v>0</v>
      </c>
      <c r="EB139" s="143">
        <v>0</v>
      </c>
      <c r="EC139" s="143">
        <v>0</v>
      </c>
      <c r="ED139" s="143">
        <v>0</v>
      </c>
      <c r="EE139" s="143">
        <v>0</v>
      </c>
      <c r="EF139" s="143">
        <v>0</v>
      </c>
      <c r="EG139" s="143">
        <v>0</v>
      </c>
      <c r="EH139" s="143">
        <v>0</v>
      </c>
      <c r="EI139" s="143">
        <v>0</v>
      </c>
      <c r="EJ139" s="143">
        <v>0</v>
      </c>
      <c r="EK139" s="143">
        <v>0</v>
      </c>
      <c r="EL139" s="143">
        <v>0</v>
      </c>
      <c r="EM139" s="143">
        <v>0</v>
      </c>
      <c r="EN139" s="143">
        <v>0</v>
      </c>
      <c r="EO139" s="143">
        <v>0</v>
      </c>
      <c r="EP139" s="143">
        <v>0</v>
      </c>
      <c r="EQ139" s="143">
        <v>0</v>
      </c>
      <c r="ER139" s="143">
        <v>0</v>
      </c>
      <c r="ES139" s="143">
        <v>0</v>
      </c>
      <c r="ET139" s="143">
        <v>0</v>
      </c>
      <c r="EU139" s="143">
        <v>0</v>
      </c>
      <c r="EV139" s="143">
        <v>0</v>
      </c>
      <c r="EW139" s="143">
        <v>0</v>
      </c>
      <c r="EX139" s="143">
        <v>0</v>
      </c>
      <c r="EY139" s="143">
        <v>0</v>
      </c>
      <c r="EZ139" s="143">
        <v>0</v>
      </c>
      <c r="FA139" s="143">
        <v>0</v>
      </c>
      <c r="FB139" s="143">
        <v>0</v>
      </c>
      <c r="FC139" s="143">
        <v>0</v>
      </c>
      <c r="FD139" s="143">
        <v>0</v>
      </c>
      <c r="FE139" s="143">
        <v>0</v>
      </c>
      <c r="FF139" s="143">
        <v>0</v>
      </c>
      <c r="FG139" s="143">
        <v>0</v>
      </c>
      <c r="FH139" s="143">
        <v>0</v>
      </c>
      <c r="FI139" s="143">
        <v>0</v>
      </c>
      <c r="FJ139" s="143">
        <v>0</v>
      </c>
      <c r="FK139" s="143">
        <v>0</v>
      </c>
      <c r="FL139" s="143">
        <v>0</v>
      </c>
      <c r="FM139" s="144">
        <v>33</v>
      </c>
    </row>
    <row r="140" spans="1:169" ht="48" x14ac:dyDescent="0.25">
      <c r="A140" s="142" t="s">
        <v>459</v>
      </c>
      <c r="B140" s="143">
        <v>22</v>
      </c>
      <c r="C140" s="143">
        <v>0</v>
      </c>
      <c r="D140" s="143">
        <v>0</v>
      </c>
      <c r="E140" s="143">
        <v>0</v>
      </c>
      <c r="F140" s="143">
        <v>0</v>
      </c>
      <c r="G140" s="143">
        <v>0</v>
      </c>
      <c r="H140" s="143">
        <v>0</v>
      </c>
      <c r="I140" s="143">
        <v>0</v>
      </c>
      <c r="J140" s="143">
        <v>0</v>
      </c>
      <c r="K140" s="143">
        <v>0</v>
      </c>
      <c r="L140" s="143">
        <v>0</v>
      </c>
      <c r="M140" s="143">
        <v>0</v>
      </c>
      <c r="N140" s="143">
        <v>0</v>
      </c>
      <c r="O140" s="143">
        <v>0</v>
      </c>
      <c r="P140" s="143">
        <v>0</v>
      </c>
      <c r="Q140" s="143">
        <v>0</v>
      </c>
      <c r="R140" s="143">
        <v>0</v>
      </c>
      <c r="S140" s="143">
        <v>0</v>
      </c>
      <c r="T140" s="143">
        <v>0</v>
      </c>
      <c r="U140" s="143">
        <v>0</v>
      </c>
      <c r="V140" s="143">
        <v>0</v>
      </c>
      <c r="W140" s="143">
        <v>0</v>
      </c>
      <c r="X140" s="143">
        <v>0</v>
      </c>
      <c r="Y140" s="143">
        <v>0</v>
      </c>
      <c r="Z140" s="143">
        <v>0</v>
      </c>
      <c r="AA140" s="143">
        <v>0</v>
      </c>
      <c r="AB140" s="143">
        <v>0</v>
      </c>
      <c r="AC140" s="143">
        <v>0</v>
      </c>
      <c r="AD140" s="143">
        <v>0</v>
      </c>
      <c r="AE140" s="143">
        <v>0</v>
      </c>
      <c r="AF140" s="143">
        <v>0</v>
      </c>
      <c r="AG140" s="143">
        <v>0</v>
      </c>
      <c r="AH140" s="143">
        <v>0</v>
      </c>
      <c r="AI140" s="143">
        <v>0</v>
      </c>
      <c r="AJ140" s="143">
        <v>0</v>
      </c>
      <c r="AK140" s="143">
        <v>0</v>
      </c>
      <c r="AL140" s="143">
        <v>0</v>
      </c>
      <c r="AM140" s="143">
        <v>0</v>
      </c>
      <c r="AN140" s="143">
        <v>0</v>
      </c>
      <c r="AO140" s="143">
        <v>0</v>
      </c>
      <c r="AP140" s="143">
        <v>0</v>
      </c>
      <c r="AQ140" s="143">
        <v>0</v>
      </c>
      <c r="AR140" s="143">
        <v>0</v>
      </c>
      <c r="AS140" s="143">
        <v>0</v>
      </c>
      <c r="AT140" s="143">
        <v>0</v>
      </c>
      <c r="AU140" s="143">
        <v>0</v>
      </c>
      <c r="AV140" s="143">
        <v>0</v>
      </c>
      <c r="AW140" s="143">
        <v>0</v>
      </c>
      <c r="AX140" s="143">
        <v>0</v>
      </c>
      <c r="AY140" s="143">
        <v>0</v>
      </c>
      <c r="AZ140" s="143">
        <v>0</v>
      </c>
      <c r="BA140" s="143">
        <v>0</v>
      </c>
      <c r="BB140" s="143">
        <v>0</v>
      </c>
      <c r="BC140" s="143">
        <v>0</v>
      </c>
      <c r="BD140" s="143">
        <v>0</v>
      </c>
      <c r="BE140" s="143">
        <v>0</v>
      </c>
      <c r="BF140" s="143">
        <v>0</v>
      </c>
      <c r="BG140" s="143">
        <v>0</v>
      </c>
      <c r="BH140" s="143">
        <v>0</v>
      </c>
      <c r="BI140" s="143">
        <v>0</v>
      </c>
      <c r="BJ140" s="143">
        <v>0</v>
      </c>
      <c r="BK140" s="143">
        <v>0</v>
      </c>
      <c r="BL140" s="143">
        <v>0</v>
      </c>
      <c r="BM140" s="143">
        <v>0</v>
      </c>
      <c r="BN140" s="143">
        <v>0</v>
      </c>
      <c r="BO140" s="143">
        <v>0</v>
      </c>
      <c r="BP140" s="143">
        <v>0</v>
      </c>
      <c r="BQ140" s="143">
        <v>0</v>
      </c>
      <c r="BR140" s="143">
        <v>0</v>
      </c>
      <c r="BS140" s="143">
        <v>0</v>
      </c>
      <c r="BT140" s="143">
        <v>0</v>
      </c>
      <c r="BU140" s="143">
        <v>0</v>
      </c>
      <c r="BV140" s="143">
        <v>0</v>
      </c>
      <c r="BW140" s="143">
        <v>0</v>
      </c>
      <c r="BX140" s="143">
        <v>0</v>
      </c>
      <c r="BY140" s="143">
        <v>0</v>
      </c>
      <c r="BZ140" s="143">
        <v>0</v>
      </c>
      <c r="CA140" s="143">
        <v>0</v>
      </c>
      <c r="CB140" s="143">
        <v>0</v>
      </c>
      <c r="CC140" s="143">
        <v>0</v>
      </c>
      <c r="CD140" s="143">
        <v>0</v>
      </c>
      <c r="CE140" s="143">
        <v>0</v>
      </c>
      <c r="CF140" s="143">
        <v>0</v>
      </c>
      <c r="CG140" s="143">
        <v>0</v>
      </c>
      <c r="CH140" s="143">
        <v>0</v>
      </c>
      <c r="CI140" s="143">
        <v>0</v>
      </c>
      <c r="CJ140" s="143">
        <v>0</v>
      </c>
      <c r="CK140" s="143">
        <v>0</v>
      </c>
      <c r="CL140" s="143">
        <v>0</v>
      </c>
      <c r="CM140" s="143">
        <v>0</v>
      </c>
      <c r="CN140" s="143">
        <v>0</v>
      </c>
      <c r="CO140" s="143">
        <v>0</v>
      </c>
      <c r="CP140" s="143">
        <v>0</v>
      </c>
      <c r="CQ140" s="143">
        <v>0</v>
      </c>
      <c r="CR140" s="143">
        <v>0</v>
      </c>
      <c r="CS140" s="143">
        <v>0</v>
      </c>
      <c r="CT140" s="143">
        <v>0</v>
      </c>
      <c r="CU140" s="143">
        <v>0</v>
      </c>
      <c r="CV140" s="143">
        <v>0</v>
      </c>
      <c r="CW140" s="143">
        <v>0</v>
      </c>
      <c r="CX140" s="143">
        <v>0</v>
      </c>
      <c r="CY140" s="143">
        <v>0</v>
      </c>
      <c r="CZ140" s="143">
        <v>0</v>
      </c>
      <c r="DA140" s="143">
        <v>0</v>
      </c>
      <c r="DB140" s="143">
        <v>0</v>
      </c>
      <c r="DC140" s="143">
        <v>0</v>
      </c>
      <c r="DD140" s="143">
        <v>0</v>
      </c>
      <c r="DE140" s="143">
        <v>0</v>
      </c>
      <c r="DF140" s="143">
        <v>0</v>
      </c>
      <c r="DG140" s="143">
        <v>0</v>
      </c>
      <c r="DH140" s="143">
        <v>0</v>
      </c>
      <c r="DI140" s="143">
        <v>0</v>
      </c>
      <c r="DJ140" s="143">
        <v>0</v>
      </c>
      <c r="DK140" s="143">
        <v>0</v>
      </c>
      <c r="DL140" s="143">
        <v>0</v>
      </c>
      <c r="DM140" s="143">
        <v>0</v>
      </c>
      <c r="DN140" s="143">
        <v>0</v>
      </c>
      <c r="DO140" s="143">
        <v>0</v>
      </c>
      <c r="DP140" s="143">
        <v>0</v>
      </c>
      <c r="DQ140" s="143">
        <v>0</v>
      </c>
      <c r="DR140" s="143">
        <v>0</v>
      </c>
      <c r="DS140" s="143">
        <v>0</v>
      </c>
      <c r="DT140" s="143">
        <v>0</v>
      </c>
      <c r="DU140" s="143">
        <v>0</v>
      </c>
      <c r="DV140" s="143">
        <v>0</v>
      </c>
      <c r="DW140" s="143">
        <v>0</v>
      </c>
      <c r="DX140" s="143">
        <v>0</v>
      </c>
      <c r="DY140" s="143">
        <v>0</v>
      </c>
      <c r="DZ140" s="143">
        <v>0</v>
      </c>
      <c r="EA140" s="143">
        <v>0</v>
      </c>
      <c r="EB140" s="143">
        <v>0</v>
      </c>
      <c r="EC140" s="143">
        <v>0</v>
      </c>
      <c r="ED140" s="143">
        <v>0</v>
      </c>
      <c r="EE140" s="143">
        <v>0</v>
      </c>
      <c r="EF140" s="143">
        <v>0</v>
      </c>
      <c r="EG140" s="143">
        <v>0</v>
      </c>
      <c r="EH140" s="143">
        <v>0</v>
      </c>
      <c r="EI140" s="143">
        <v>0</v>
      </c>
      <c r="EJ140" s="143">
        <v>0</v>
      </c>
      <c r="EK140" s="143">
        <v>0</v>
      </c>
      <c r="EL140" s="143">
        <v>0</v>
      </c>
      <c r="EM140" s="143">
        <v>0</v>
      </c>
      <c r="EN140" s="143">
        <v>0</v>
      </c>
      <c r="EO140" s="143">
        <v>0</v>
      </c>
      <c r="EP140" s="143">
        <v>0</v>
      </c>
      <c r="EQ140" s="143">
        <v>0</v>
      </c>
      <c r="ER140" s="143">
        <v>0</v>
      </c>
      <c r="ES140" s="143">
        <v>0</v>
      </c>
      <c r="ET140" s="143">
        <v>0</v>
      </c>
      <c r="EU140" s="143">
        <v>0</v>
      </c>
      <c r="EV140" s="143">
        <v>0</v>
      </c>
      <c r="EW140" s="143">
        <v>0</v>
      </c>
      <c r="EX140" s="143">
        <v>0</v>
      </c>
      <c r="EY140" s="143">
        <v>0</v>
      </c>
      <c r="EZ140" s="143">
        <v>0</v>
      </c>
      <c r="FA140" s="143">
        <v>0</v>
      </c>
      <c r="FB140" s="143">
        <v>0</v>
      </c>
      <c r="FC140" s="143">
        <v>0</v>
      </c>
      <c r="FD140" s="143">
        <v>0</v>
      </c>
      <c r="FE140" s="143">
        <v>0</v>
      </c>
      <c r="FF140" s="143">
        <v>0</v>
      </c>
      <c r="FG140" s="143">
        <v>0</v>
      </c>
      <c r="FH140" s="143">
        <v>0</v>
      </c>
      <c r="FI140" s="143">
        <v>0</v>
      </c>
      <c r="FJ140" s="143">
        <v>0</v>
      </c>
      <c r="FK140" s="143">
        <v>0</v>
      </c>
      <c r="FL140" s="143">
        <v>0</v>
      </c>
      <c r="FM140" s="144">
        <v>22</v>
      </c>
    </row>
    <row r="141" spans="1:169" ht="60" x14ac:dyDescent="0.25">
      <c r="A141" s="142" t="s">
        <v>460</v>
      </c>
      <c r="B141" s="143">
        <v>0</v>
      </c>
      <c r="C141" s="143">
        <v>0</v>
      </c>
      <c r="D141" s="143">
        <v>0</v>
      </c>
      <c r="E141" s="143">
        <v>0</v>
      </c>
      <c r="F141" s="143">
        <v>0</v>
      </c>
      <c r="G141" s="143">
        <v>0</v>
      </c>
      <c r="H141" s="143">
        <v>0</v>
      </c>
      <c r="I141" s="143">
        <v>0</v>
      </c>
      <c r="J141" s="143">
        <v>0</v>
      </c>
      <c r="K141" s="143">
        <v>0</v>
      </c>
      <c r="L141" s="143">
        <v>0</v>
      </c>
      <c r="M141" s="143">
        <v>0</v>
      </c>
      <c r="N141" s="143">
        <v>0</v>
      </c>
      <c r="O141" s="143">
        <v>0</v>
      </c>
      <c r="P141" s="143">
        <v>0</v>
      </c>
      <c r="Q141" s="143">
        <v>0</v>
      </c>
      <c r="R141" s="143">
        <v>0</v>
      </c>
      <c r="S141" s="143">
        <v>0</v>
      </c>
      <c r="T141" s="143">
        <v>0</v>
      </c>
      <c r="U141" s="143">
        <v>0</v>
      </c>
      <c r="V141" s="143">
        <v>0</v>
      </c>
      <c r="W141" s="143">
        <v>0</v>
      </c>
      <c r="X141" s="143">
        <v>0</v>
      </c>
      <c r="Y141" s="143">
        <v>0</v>
      </c>
      <c r="Z141" s="143">
        <v>0</v>
      </c>
      <c r="AA141" s="143">
        <v>0</v>
      </c>
      <c r="AB141" s="143">
        <v>0</v>
      </c>
      <c r="AC141" s="143">
        <v>0</v>
      </c>
      <c r="AD141" s="143">
        <v>0</v>
      </c>
      <c r="AE141" s="143">
        <v>0</v>
      </c>
      <c r="AF141" s="143">
        <v>0</v>
      </c>
      <c r="AG141" s="143">
        <v>0</v>
      </c>
      <c r="AH141" s="143">
        <v>0</v>
      </c>
      <c r="AI141" s="143">
        <v>0</v>
      </c>
      <c r="AJ141" s="143">
        <v>0</v>
      </c>
      <c r="AK141" s="143">
        <v>0</v>
      </c>
      <c r="AL141" s="143">
        <v>0</v>
      </c>
      <c r="AM141" s="143">
        <v>0</v>
      </c>
      <c r="AN141" s="143">
        <v>0</v>
      </c>
      <c r="AO141" s="143">
        <v>0</v>
      </c>
      <c r="AP141" s="143">
        <v>0</v>
      </c>
      <c r="AQ141" s="143">
        <v>0</v>
      </c>
      <c r="AR141" s="143">
        <v>0</v>
      </c>
      <c r="AS141" s="143">
        <v>0</v>
      </c>
      <c r="AT141" s="143">
        <v>0</v>
      </c>
      <c r="AU141" s="143">
        <v>0</v>
      </c>
      <c r="AV141" s="143">
        <v>0</v>
      </c>
      <c r="AW141" s="143">
        <v>0</v>
      </c>
      <c r="AX141" s="143">
        <v>0</v>
      </c>
      <c r="AY141" s="143">
        <v>0</v>
      </c>
      <c r="AZ141" s="143">
        <v>0</v>
      </c>
      <c r="BA141" s="143">
        <v>0</v>
      </c>
      <c r="BB141" s="143">
        <v>0</v>
      </c>
      <c r="BC141" s="143">
        <v>0</v>
      </c>
      <c r="BD141" s="143">
        <v>0</v>
      </c>
      <c r="BE141" s="143">
        <v>146</v>
      </c>
      <c r="BF141" s="143">
        <v>0</v>
      </c>
      <c r="BG141" s="143">
        <v>0</v>
      </c>
      <c r="BH141" s="143">
        <v>0</v>
      </c>
      <c r="BI141" s="143">
        <v>0</v>
      </c>
      <c r="BJ141" s="143">
        <v>0</v>
      </c>
      <c r="BK141" s="143">
        <v>0</v>
      </c>
      <c r="BL141" s="143">
        <v>0</v>
      </c>
      <c r="BM141" s="143">
        <v>0</v>
      </c>
      <c r="BN141" s="143">
        <v>0</v>
      </c>
      <c r="BO141" s="143">
        <v>0</v>
      </c>
      <c r="BP141" s="143">
        <v>0</v>
      </c>
      <c r="BQ141" s="143">
        <v>0</v>
      </c>
      <c r="BR141" s="143">
        <v>0</v>
      </c>
      <c r="BS141" s="143">
        <v>0</v>
      </c>
      <c r="BT141" s="143">
        <v>0</v>
      </c>
      <c r="BU141" s="143">
        <v>0</v>
      </c>
      <c r="BV141" s="143">
        <v>0</v>
      </c>
      <c r="BW141" s="143">
        <v>0</v>
      </c>
      <c r="BX141" s="143">
        <v>0</v>
      </c>
      <c r="BY141" s="143">
        <v>0</v>
      </c>
      <c r="BZ141" s="143">
        <v>0</v>
      </c>
      <c r="CA141" s="143">
        <v>0</v>
      </c>
      <c r="CB141" s="143">
        <v>0</v>
      </c>
      <c r="CC141" s="143">
        <v>0</v>
      </c>
      <c r="CD141" s="143">
        <v>0</v>
      </c>
      <c r="CE141" s="143">
        <v>0</v>
      </c>
      <c r="CF141" s="143">
        <v>0</v>
      </c>
      <c r="CG141" s="143">
        <v>0</v>
      </c>
      <c r="CH141" s="143">
        <v>0</v>
      </c>
      <c r="CI141" s="143">
        <v>0</v>
      </c>
      <c r="CJ141" s="143">
        <v>0</v>
      </c>
      <c r="CK141" s="143">
        <v>0</v>
      </c>
      <c r="CL141" s="143">
        <v>0</v>
      </c>
      <c r="CM141" s="143">
        <v>0</v>
      </c>
      <c r="CN141" s="143">
        <v>0</v>
      </c>
      <c r="CO141" s="143">
        <v>0</v>
      </c>
      <c r="CP141" s="143">
        <v>0</v>
      </c>
      <c r="CQ141" s="143">
        <v>0</v>
      </c>
      <c r="CR141" s="143">
        <v>0</v>
      </c>
      <c r="CS141" s="143">
        <v>0</v>
      </c>
      <c r="CT141" s="143">
        <v>0</v>
      </c>
      <c r="CU141" s="143">
        <v>0</v>
      </c>
      <c r="CV141" s="143">
        <v>0</v>
      </c>
      <c r="CW141" s="143">
        <v>0</v>
      </c>
      <c r="CX141" s="143">
        <v>0</v>
      </c>
      <c r="CY141" s="143">
        <v>0</v>
      </c>
      <c r="CZ141" s="143">
        <v>0</v>
      </c>
      <c r="DA141" s="143">
        <v>0</v>
      </c>
      <c r="DB141" s="143">
        <v>0</v>
      </c>
      <c r="DC141" s="143">
        <v>0</v>
      </c>
      <c r="DD141" s="143">
        <v>0</v>
      </c>
      <c r="DE141" s="143">
        <v>0</v>
      </c>
      <c r="DF141" s="143">
        <v>0</v>
      </c>
      <c r="DG141" s="143">
        <v>0</v>
      </c>
      <c r="DH141" s="143">
        <v>0</v>
      </c>
      <c r="DI141" s="143">
        <v>0</v>
      </c>
      <c r="DJ141" s="143">
        <v>0</v>
      </c>
      <c r="DK141" s="143">
        <v>0</v>
      </c>
      <c r="DL141" s="143">
        <v>0</v>
      </c>
      <c r="DM141" s="143">
        <v>0</v>
      </c>
      <c r="DN141" s="143">
        <v>0</v>
      </c>
      <c r="DO141" s="143">
        <v>0</v>
      </c>
      <c r="DP141" s="143">
        <v>0</v>
      </c>
      <c r="DQ141" s="143">
        <v>0</v>
      </c>
      <c r="DR141" s="143">
        <v>0</v>
      </c>
      <c r="DS141" s="143">
        <v>0</v>
      </c>
      <c r="DT141" s="143">
        <v>0</v>
      </c>
      <c r="DU141" s="143">
        <v>0</v>
      </c>
      <c r="DV141" s="143">
        <v>0</v>
      </c>
      <c r="DW141" s="143">
        <v>0</v>
      </c>
      <c r="DX141" s="143">
        <v>0</v>
      </c>
      <c r="DY141" s="143">
        <v>0</v>
      </c>
      <c r="DZ141" s="143">
        <v>0</v>
      </c>
      <c r="EA141" s="143">
        <v>0</v>
      </c>
      <c r="EB141" s="143">
        <v>0</v>
      </c>
      <c r="EC141" s="143">
        <v>0</v>
      </c>
      <c r="ED141" s="143">
        <v>0</v>
      </c>
      <c r="EE141" s="143">
        <v>0</v>
      </c>
      <c r="EF141" s="143">
        <v>0</v>
      </c>
      <c r="EG141" s="143">
        <v>0</v>
      </c>
      <c r="EH141" s="143">
        <v>0</v>
      </c>
      <c r="EI141" s="143">
        <v>0</v>
      </c>
      <c r="EJ141" s="143">
        <v>0</v>
      </c>
      <c r="EK141" s="143">
        <v>0</v>
      </c>
      <c r="EL141" s="143">
        <v>0</v>
      </c>
      <c r="EM141" s="143">
        <v>0</v>
      </c>
      <c r="EN141" s="143">
        <v>0</v>
      </c>
      <c r="EO141" s="143">
        <v>0</v>
      </c>
      <c r="EP141" s="143">
        <v>0</v>
      </c>
      <c r="EQ141" s="143">
        <v>0</v>
      </c>
      <c r="ER141" s="143">
        <v>0</v>
      </c>
      <c r="ES141" s="143">
        <v>0</v>
      </c>
      <c r="ET141" s="143">
        <v>0</v>
      </c>
      <c r="EU141" s="143">
        <v>0</v>
      </c>
      <c r="EV141" s="143">
        <v>0</v>
      </c>
      <c r="EW141" s="143">
        <v>0</v>
      </c>
      <c r="EX141" s="143">
        <v>0</v>
      </c>
      <c r="EY141" s="143">
        <v>0</v>
      </c>
      <c r="EZ141" s="143">
        <v>0</v>
      </c>
      <c r="FA141" s="143">
        <v>0</v>
      </c>
      <c r="FB141" s="143">
        <v>0</v>
      </c>
      <c r="FC141" s="143">
        <v>0</v>
      </c>
      <c r="FD141" s="143">
        <v>0</v>
      </c>
      <c r="FE141" s="143">
        <v>0</v>
      </c>
      <c r="FF141" s="143">
        <v>0</v>
      </c>
      <c r="FG141" s="143">
        <v>0</v>
      </c>
      <c r="FH141" s="143">
        <v>0</v>
      </c>
      <c r="FI141" s="143">
        <v>0</v>
      </c>
      <c r="FJ141" s="143">
        <v>0</v>
      </c>
      <c r="FK141" s="143">
        <v>0</v>
      </c>
      <c r="FL141" s="143">
        <v>0</v>
      </c>
      <c r="FM141" s="144">
        <v>146</v>
      </c>
    </row>
    <row r="142" spans="1:169" ht="60" x14ac:dyDescent="0.25">
      <c r="A142" s="142" t="s">
        <v>461</v>
      </c>
      <c r="B142" s="143">
        <v>0</v>
      </c>
      <c r="C142" s="143">
        <v>0</v>
      </c>
      <c r="D142" s="143">
        <v>0</v>
      </c>
      <c r="E142" s="143">
        <v>0</v>
      </c>
      <c r="F142" s="143">
        <v>0</v>
      </c>
      <c r="G142" s="143">
        <v>0</v>
      </c>
      <c r="H142" s="143">
        <v>0</v>
      </c>
      <c r="I142" s="143">
        <v>0</v>
      </c>
      <c r="J142" s="143">
        <v>0</v>
      </c>
      <c r="K142" s="143">
        <v>0</v>
      </c>
      <c r="L142" s="143">
        <v>0</v>
      </c>
      <c r="M142" s="143">
        <v>0</v>
      </c>
      <c r="N142" s="143">
        <v>0</v>
      </c>
      <c r="O142" s="143">
        <v>0</v>
      </c>
      <c r="P142" s="143">
        <v>0</v>
      </c>
      <c r="Q142" s="143">
        <v>0</v>
      </c>
      <c r="R142" s="143">
        <v>0</v>
      </c>
      <c r="S142" s="143">
        <v>0</v>
      </c>
      <c r="T142" s="143">
        <v>0</v>
      </c>
      <c r="U142" s="143">
        <v>0</v>
      </c>
      <c r="V142" s="143">
        <v>0</v>
      </c>
      <c r="W142" s="143">
        <v>0</v>
      </c>
      <c r="X142" s="143">
        <v>0</v>
      </c>
      <c r="Y142" s="143">
        <v>0</v>
      </c>
      <c r="Z142" s="143">
        <v>0</v>
      </c>
      <c r="AA142" s="143">
        <v>0</v>
      </c>
      <c r="AB142" s="143">
        <v>0</v>
      </c>
      <c r="AC142" s="143">
        <v>0</v>
      </c>
      <c r="AD142" s="143">
        <v>0</v>
      </c>
      <c r="AE142" s="143">
        <v>0</v>
      </c>
      <c r="AF142" s="143">
        <v>0</v>
      </c>
      <c r="AG142" s="143">
        <v>0</v>
      </c>
      <c r="AH142" s="143">
        <v>0</v>
      </c>
      <c r="AI142" s="143">
        <v>0</v>
      </c>
      <c r="AJ142" s="143">
        <v>0</v>
      </c>
      <c r="AK142" s="143">
        <v>0</v>
      </c>
      <c r="AL142" s="143">
        <v>0</v>
      </c>
      <c r="AM142" s="143">
        <v>0</v>
      </c>
      <c r="AN142" s="143">
        <v>0</v>
      </c>
      <c r="AO142" s="143">
        <v>0</v>
      </c>
      <c r="AP142" s="143">
        <v>0</v>
      </c>
      <c r="AQ142" s="143">
        <v>0</v>
      </c>
      <c r="AR142" s="143">
        <v>0</v>
      </c>
      <c r="AS142" s="143">
        <v>0</v>
      </c>
      <c r="AT142" s="143">
        <v>0</v>
      </c>
      <c r="AU142" s="143">
        <v>0</v>
      </c>
      <c r="AV142" s="143">
        <v>0</v>
      </c>
      <c r="AW142" s="143">
        <v>0</v>
      </c>
      <c r="AX142" s="143">
        <v>0</v>
      </c>
      <c r="AY142" s="143">
        <v>0</v>
      </c>
      <c r="AZ142" s="143">
        <v>0</v>
      </c>
      <c r="BA142" s="143">
        <v>0</v>
      </c>
      <c r="BB142" s="143">
        <v>0</v>
      </c>
      <c r="BC142" s="143">
        <v>0</v>
      </c>
      <c r="BD142" s="143">
        <v>0</v>
      </c>
      <c r="BE142" s="143">
        <v>0</v>
      </c>
      <c r="BF142" s="143">
        <v>271</v>
      </c>
      <c r="BG142" s="143">
        <v>0</v>
      </c>
      <c r="BH142" s="143">
        <v>0</v>
      </c>
      <c r="BI142" s="143">
        <v>0</v>
      </c>
      <c r="BJ142" s="143">
        <v>0</v>
      </c>
      <c r="BK142" s="143">
        <v>0</v>
      </c>
      <c r="BL142" s="143">
        <v>0</v>
      </c>
      <c r="BM142" s="143">
        <v>0</v>
      </c>
      <c r="BN142" s="143">
        <v>0</v>
      </c>
      <c r="BO142" s="143">
        <v>0</v>
      </c>
      <c r="BP142" s="143">
        <v>0</v>
      </c>
      <c r="BQ142" s="143">
        <v>0</v>
      </c>
      <c r="BR142" s="143">
        <v>0</v>
      </c>
      <c r="BS142" s="143">
        <v>0</v>
      </c>
      <c r="BT142" s="143">
        <v>0</v>
      </c>
      <c r="BU142" s="143">
        <v>0</v>
      </c>
      <c r="BV142" s="143">
        <v>0</v>
      </c>
      <c r="BW142" s="143">
        <v>0</v>
      </c>
      <c r="BX142" s="143">
        <v>0</v>
      </c>
      <c r="BY142" s="143">
        <v>0</v>
      </c>
      <c r="BZ142" s="143">
        <v>0</v>
      </c>
      <c r="CA142" s="143">
        <v>0</v>
      </c>
      <c r="CB142" s="143">
        <v>0</v>
      </c>
      <c r="CC142" s="143">
        <v>0</v>
      </c>
      <c r="CD142" s="143">
        <v>0</v>
      </c>
      <c r="CE142" s="143">
        <v>0</v>
      </c>
      <c r="CF142" s="143">
        <v>0</v>
      </c>
      <c r="CG142" s="143">
        <v>0</v>
      </c>
      <c r="CH142" s="143">
        <v>0</v>
      </c>
      <c r="CI142" s="143">
        <v>0</v>
      </c>
      <c r="CJ142" s="143">
        <v>0</v>
      </c>
      <c r="CK142" s="143">
        <v>0</v>
      </c>
      <c r="CL142" s="143">
        <v>0</v>
      </c>
      <c r="CM142" s="143">
        <v>0</v>
      </c>
      <c r="CN142" s="143">
        <v>0</v>
      </c>
      <c r="CO142" s="143">
        <v>0</v>
      </c>
      <c r="CP142" s="143">
        <v>0</v>
      </c>
      <c r="CQ142" s="143">
        <v>0</v>
      </c>
      <c r="CR142" s="143">
        <v>0</v>
      </c>
      <c r="CS142" s="143">
        <v>0</v>
      </c>
      <c r="CT142" s="143">
        <v>0</v>
      </c>
      <c r="CU142" s="143">
        <v>0</v>
      </c>
      <c r="CV142" s="143">
        <v>0</v>
      </c>
      <c r="CW142" s="143">
        <v>0</v>
      </c>
      <c r="CX142" s="143">
        <v>0</v>
      </c>
      <c r="CY142" s="143">
        <v>0</v>
      </c>
      <c r="CZ142" s="143">
        <v>0</v>
      </c>
      <c r="DA142" s="143">
        <v>0</v>
      </c>
      <c r="DB142" s="143">
        <v>0</v>
      </c>
      <c r="DC142" s="143">
        <v>0</v>
      </c>
      <c r="DD142" s="143">
        <v>0</v>
      </c>
      <c r="DE142" s="143">
        <v>0</v>
      </c>
      <c r="DF142" s="143">
        <v>0</v>
      </c>
      <c r="DG142" s="143">
        <v>0</v>
      </c>
      <c r="DH142" s="143">
        <v>0</v>
      </c>
      <c r="DI142" s="143">
        <v>0</v>
      </c>
      <c r="DJ142" s="143">
        <v>0</v>
      </c>
      <c r="DK142" s="143">
        <v>0</v>
      </c>
      <c r="DL142" s="143">
        <v>0</v>
      </c>
      <c r="DM142" s="143">
        <v>0</v>
      </c>
      <c r="DN142" s="143">
        <v>0</v>
      </c>
      <c r="DO142" s="143">
        <v>0</v>
      </c>
      <c r="DP142" s="143">
        <v>0</v>
      </c>
      <c r="DQ142" s="143">
        <v>0</v>
      </c>
      <c r="DR142" s="143">
        <v>0</v>
      </c>
      <c r="DS142" s="143">
        <v>0</v>
      </c>
      <c r="DT142" s="143">
        <v>0</v>
      </c>
      <c r="DU142" s="143">
        <v>0</v>
      </c>
      <c r="DV142" s="143">
        <v>0</v>
      </c>
      <c r="DW142" s="143">
        <v>0</v>
      </c>
      <c r="DX142" s="143">
        <v>0</v>
      </c>
      <c r="DY142" s="143">
        <v>0</v>
      </c>
      <c r="DZ142" s="143">
        <v>0</v>
      </c>
      <c r="EA142" s="143">
        <v>0</v>
      </c>
      <c r="EB142" s="143">
        <v>0</v>
      </c>
      <c r="EC142" s="143">
        <v>0</v>
      </c>
      <c r="ED142" s="143">
        <v>0</v>
      </c>
      <c r="EE142" s="143">
        <v>0</v>
      </c>
      <c r="EF142" s="143">
        <v>0</v>
      </c>
      <c r="EG142" s="143">
        <v>0</v>
      </c>
      <c r="EH142" s="143">
        <v>0</v>
      </c>
      <c r="EI142" s="143">
        <v>0</v>
      </c>
      <c r="EJ142" s="143">
        <v>0</v>
      </c>
      <c r="EK142" s="143">
        <v>0</v>
      </c>
      <c r="EL142" s="143">
        <v>0</v>
      </c>
      <c r="EM142" s="143">
        <v>0</v>
      </c>
      <c r="EN142" s="143">
        <v>0</v>
      </c>
      <c r="EO142" s="143">
        <v>0</v>
      </c>
      <c r="EP142" s="143">
        <v>0</v>
      </c>
      <c r="EQ142" s="143">
        <v>0</v>
      </c>
      <c r="ER142" s="143">
        <v>0</v>
      </c>
      <c r="ES142" s="143">
        <v>0</v>
      </c>
      <c r="ET142" s="143">
        <v>0</v>
      </c>
      <c r="EU142" s="143">
        <v>0</v>
      </c>
      <c r="EV142" s="143">
        <v>0</v>
      </c>
      <c r="EW142" s="143">
        <v>0</v>
      </c>
      <c r="EX142" s="143">
        <v>0</v>
      </c>
      <c r="EY142" s="143">
        <v>0</v>
      </c>
      <c r="EZ142" s="143">
        <v>0</v>
      </c>
      <c r="FA142" s="143">
        <v>0</v>
      </c>
      <c r="FB142" s="143">
        <v>0</v>
      </c>
      <c r="FC142" s="143">
        <v>0</v>
      </c>
      <c r="FD142" s="143">
        <v>0</v>
      </c>
      <c r="FE142" s="143">
        <v>0</v>
      </c>
      <c r="FF142" s="143">
        <v>0</v>
      </c>
      <c r="FG142" s="143">
        <v>0</v>
      </c>
      <c r="FH142" s="143">
        <v>0</v>
      </c>
      <c r="FI142" s="143">
        <v>0</v>
      </c>
      <c r="FJ142" s="143">
        <v>0</v>
      </c>
      <c r="FK142" s="143">
        <v>0</v>
      </c>
      <c r="FL142" s="143">
        <v>0</v>
      </c>
      <c r="FM142" s="144">
        <v>271</v>
      </c>
    </row>
    <row r="143" spans="1:169" ht="48" x14ac:dyDescent="0.25">
      <c r="A143" s="142" t="s">
        <v>462</v>
      </c>
      <c r="B143" s="143">
        <v>0</v>
      </c>
      <c r="C143" s="143">
        <v>0</v>
      </c>
      <c r="D143" s="143">
        <v>0</v>
      </c>
      <c r="E143" s="143">
        <v>0</v>
      </c>
      <c r="F143" s="143">
        <v>0</v>
      </c>
      <c r="G143" s="143">
        <v>0</v>
      </c>
      <c r="H143" s="143">
        <v>0</v>
      </c>
      <c r="I143" s="143">
        <v>0</v>
      </c>
      <c r="J143" s="143">
        <v>0</v>
      </c>
      <c r="K143" s="143">
        <v>0</v>
      </c>
      <c r="L143" s="143">
        <v>0</v>
      </c>
      <c r="M143" s="143">
        <v>0</v>
      </c>
      <c r="N143" s="143">
        <v>0</v>
      </c>
      <c r="O143" s="143">
        <v>0</v>
      </c>
      <c r="P143" s="143">
        <v>0</v>
      </c>
      <c r="Q143" s="143">
        <v>0</v>
      </c>
      <c r="R143" s="143">
        <v>0</v>
      </c>
      <c r="S143" s="143">
        <v>0</v>
      </c>
      <c r="T143" s="143">
        <v>0</v>
      </c>
      <c r="U143" s="143">
        <v>0</v>
      </c>
      <c r="V143" s="143">
        <v>0</v>
      </c>
      <c r="W143" s="143">
        <v>0</v>
      </c>
      <c r="X143" s="143">
        <v>0</v>
      </c>
      <c r="Y143" s="143">
        <v>0</v>
      </c>
      <c r="Z143" s="143">
        <v>0</v>
      </c>
      <c r="AA143" s="143">
        <v>0</v>
      </c>
      <c r="AB143" s="143">
        <v>0</v>
      </c>
      <c r="AC143" s="143">
        <v>0</v>
      </c>
      <c r="AD143" s="143">
        <v>0</v>
      </c>
      <c r="AE143" s="143">
        <v>0</v>
      </c>
      <c r="AF143" s="143">
        <v>0</v>
      </c>
      <c r="AG143" s="143">
        <v>0</v>
      </c>
      <c r="AH143" s="143">
        <v>0</v>
      </c>
      <c r="AI143" s="143">
        <v>0</v>
      </c>
      <c r="AJ143" s="143">
        <v>0</v>
      </c>
      <c r="AK143" s="143">
        <v>0</v>
      </c>
      <c r="AL143" s="143">
        <v>0</v>
      </c>
      <c r="AM143" s="143">
        <v>0</v>
      </c>
      <c r="AN143" s="143">
        <v>0</v>
      </c>
      <c r="AO143" s="143">
        <v>0</v>
      </c>
      <c r="AP143" s="143">
        <v>0</v>
      </c>
      <c r="AQ143" s="143">
        <v>0</v>
      </c>
      <c r="AR143" s="143">
        <v>0</v>
      </c>
      <c r="AS143" s="143">
        <v>0</v>
      </c>
      <c r="AT143" s="143">
        <v>0</v>
      </c>
      <c r="AU143" s="143">
        <v>0</v>
      </c>
      <c r="AV143" s="143">
        <v>0</v>
      </c>
      <c r="AW143" s="143">
        <v>0</v>
      </c>
      <c r="AX143" s="143">
        <v>0</v>
      </c>
      <c r="AY143" s="143">
        <v>0</v>
      </c>
      <c r="AZ143" s="143">
        <v>0</v>
      </c>
      <c r="BA143" s="143">
        <v>0</v>
      </c>
      <c r="BB143" s="143">
        <v>0</v>
      </c>
      <c r="BC143" s="143">
        <v>0</v>
      </c>
      <c r="BD143" s="143">
        <v>0</v>
      </c>
      <c r="BE143" s="143">
        <v>0</v>
      </c>
      <c r="BF143" s="143">
        <v>0</v>
      </c>
      <c r="BG143" s="143">
        <v>0</v>
      </c>
      <c r="BH143" s="143">
        <v>0</v>
      </c>
      <c r="BI143" s="143">
        <v>0</v>
      </c>
      <c r="BJ143" s="143">
        <v>0</v>
      </c>
      <c r="BK143" s="143">
        <v>0</v>
      </c>
      <c r="BL143" s="143">
        <v>0</v>
      </c>
      <c r="BM143" s="143">
        <v>0</v>
      </c>
      <c r="BN143" s="143">
        <v>0</v>
      </c>
      <c r="BO143" s="143">
        <v>0</v>
      </c>
      <c r="BP143" s="143">
        <v>0</v>
      </c>
      <c r="BQ143" s="143">
        <v>0</v>
      </c>
      <c r="BR143" s="143">
        <v>0</v>
      </c>
      <c r="BS143" s="143">
        <v>0</v>
      </c>
      <c r="BT143" s="143">
        <v>0</v>
      </c>
      <c r="BU143" s="143">
        <v>0</v>
      </c>
      <c r="BV143" s="143">
        <v>0</v>
      </c>
      <c r="BW143" s="143">
        <v>0</v>
      </c>
      <c r="BX143" s="143">
        <v>0</v>
      </c>
      <c r="BY143" s="143">
        <v>0</v>
      </c>
      <c r="BZ143" s="143">
        <v>0</v>
      </c>
      <c r="CA143" s="143">
        <v>0</v>
      </c>
      <c r="CB143" s="143">
        <v>0</v>
      </c>
      <c r="CC143" s="143">
        <v>0</v>
      </c>
      <c r="CD143" s="143">
        <v>0</v>
      </c>
      <c r="CE143" s="143">
        <v>0</v>
      </c>
      <c r="CF143" s="143">
        <v>0</v>
      </c>
      <c r="CG143" s="143">
        <v>0</v>
      </c>
      <c r="CH143" s="143">
        <v>0</v>
      </c>
      <c r="CI143" s="143">
        <v>0</v>
      </c>
      <c r="CJ143" s="143">
        <v>0</v>
      </c>
      <c r="CK143" s="143">
        <v>0</v>
      </c>
      <c r="CL143" s="143">
        <v>0</v>
      </c>
      <c r="CM143" s="143">
        <v>0</v>
      </c>
      <c r="CN143" s="143">
        <v>0</v>
      </c>
      <c r="CO143" s="143">
        <v>0</v>
      </c>
      <c r="CP143" s="143">
        <v>0</v>
      </c>
      <c r="CQ143" s="143">
        <v>0</v>
      </c>
      <c r="CR143" s="143">
        <v>0</v>
      </c>
      <c r="CS143" s="143">
        <v>0</v>
      </c>
      <c r="CT143" s="143">
        <v>0</v>
      </c>
      <c r="CU143" s="143">
        <v>0</v>
      </c>
      <c r="CV143" s="143">
        <v>0</v>
      </c>
      <c r="CW143" s="143">
        <v>0</v>
      </c>
      <c r="CX143" s="143">
        <v>0</v>
      </c>
      <c r="CY143" s="143">
        <v>0</v>
      </c>
      <c r="CZ143" s="143">
        <v>0</v>
      </c>
      <c r="DA143" s="143">
        <v>0</v>
      </c>
      <c r="DB143" s="143">
        <v>0</v>
      </c>
      <c r="DC143" s="143">
        <v>0</v>
      </c>
      <c r="DD143" s="143">
        <v>0</v>
      </c>
      <c r="DE143" s="143">
        <v>0</v>
      </c>
      <c r="DF143" s="143">
        <v>0</v>
      </c>
      <c r="DG143" s="143">
        <v>0</v>
      </c>
      <c r="DH143" s="143">
        <v>0</v>
      </c>
      <c r="DI143" s="143">
        <v>0</v>
      </c>
      <c r="DJ143" s="143">
        <v>0</v>
      </c>
      <c r="DK143" s="143">
        <v>0</v>
      </c>
      <c r="DL143" s="143">
        <v>0</v>
      </c>
      <c r="DM143" s="143">
        <v>0</v>
      </c>
      <c r="DN143" s="143">
        <v>0</v>
      </c>
      <c r="DO143" s="143">
        <v>0</v>
      </c>
      <c r="DP143" s="143">
        <v>0</v>
      </c>
      <c r="DQ143" s="143">
        <v>0</v>
      </c>
      <c r="DR143" s="143">
        <v>0</v>
      </c>
      <c r="DS143" s="143">
        <v>0</v>
      </c>
      <c r="DT143" s="143">
        <v>33</v>
      </c>
      <c r="DU143" s="143">
        <v>0</v>
      </c>
      <c r="DV143" s="143">
        <v>0</v>
      </c>
      <c r="DW143" s="143">
        <v>0</v>
      </c>
      <c r="DX143" s="143">
        <v>0</v>
      </c>
      <c r="DY143" s="143">
        <v>0</v>
      </c>
      <c r="DZ143" s="143">
        <v>0</v>
      </c>
      <c r="EA143" s="143">
        <v>0</v>
      </c>
      <c r="EB143" s="143">
        <v>0</v>
      </c>
      <c r="EC143" s="143">
        <v>0</v>
      </c>
      <c r="ED143" s="143">
        <v>0</v>
      </c>
      <c r="EE143" s="143">
        <v>0</v>
      </c>
      <c r="EF143" s="143">
        <v>0</v>
      </c>
      <c r="EG143" s="143">
        <v>0</v>
      </c>
      <c r="EH143" s="143">
        <v>0</v>
      </c>
      <c r="EI143" s="143">
        <v>0</v>
      </c>
      <c r="EJ143" s="143">
        <v>0</v>
      </c>
      <c r="EK143" s="143">
        <v>0</v>
      </c>
      <c r="EL143" s="143">
        <v>0</v>
      </c>
      <c r="EM143" s="143">
        <v>0</v>
      </c>
      <c r="EN143" s="143">
        <v>0</v>
      </c>
      <c r="EO143" s="143">
        <v>0</v>
      </c>
      <c r="EP143" s="143">
        <v>0</v>
      </c>
      <c r="EQ143" s="143">
        <v>0</v>
      </c>
      <c r="ER143" s="143">
        <v>0</v>
      </c>
      <c r="ES143" s="143">
        <v>0</v>
      </c>
      <c r="ET143" s="143">
        <v>0</v>
      </c>
      <c r="EU143" s="143">
        <v>0</v>
      </c>
      <c r="EV143" s="143">
        <v>0</v>
      </c>
      <c r="EW143" s="143">
        <v>0</v>
      </c>
      <c r="EX143" s="143">
        <v>0</v>
      </c>
      <c r="EY143" s="143">
        <v>0</v>
      </c>
      <c r="EZ143" s="143">
        <v>0</v>
      </c>
      <c r="FA143" s="143">
        <v>0</v>
      </c>
      <c r="FB143" s="143">
        <v>0</v>
      </c>
      <c r="FC143" s="143">
        <v>0</v>
      </c>
      <c r="FD143" s="143">
        <v>0</v>
      </c>
      <c r="FE143" s="143">
        <v>0</v>
      </c>
      <c r="FF143" s="143">
        <v>0</v>
      </c>
      <c r="FG143" s="143">
        <v>0</v>
      </c>
      <c r="FH143" s="143">
        <v>0</v>
      </c>
      <c r="FI143" s="143">
        <v>0</v>
      </c>
      <c r="FJ143" s="143">
        <v>0</v>
      </c>
      <c r="FK143" s="143">
        <v>0</v>
      </c>
      <c r="FL143" s="143">
        <v>0</v>
      </c>
      <c r="FM143" s="144">
        <v>33</v>
      </c>
    </row>
    <row r="144" spans="1:169" ht="60" x14ac:dyDescent="0.25">
      <c r="A144" s="142" t="s">
        <v>463</v>
      </c>
      <c r="B144" s="143">
        <v>0</v>
      </c>
      <c r="C144" s="143">
        <v>0</v>
      </c>
      <c r="D144" s="143">
        <v>0</v>
      </c>
      <c r="E144" s="143">
        <v>0</v>
      </c>
      <c r="F144" s="143">
        <v>0</v>
      </c>
      <c r="G144" s="143">
        <v>0</v>
      </c>
      <c r="H144" s="143">
        <v>0</v>
      </c>
      <c r="I144" s="143">
        <v>0</v>
      </c>
      <c r="J144" s="143">
        <v>0</v>
      </c>
      <c r="K144" s="143">
        <v>0</v>
      </c>
      <c r="L144" s="143">
        <v>0</v>
      </c>
      <c r="M144" s="143">
        <v>0</v>
      </c>
      <c r="N144" s="143">
        <v>0</v>
      </c>
      <c r="O144" s="143">
        <v>0</v>
      </c>
      <c r="P144" s="143">
        <v>0</v>
      </c>
      <c r="Q144" s="143">
        <v>0</v>
      </c>
      <c r="R144" s="143">
        <v>0</v>
      </c>
      <c r="S144" s="143">
        <v>0</v>
      </c>
      <c r="T144" s="143">
        <v>0</v>
      </c>
      <c r="U144" s="143">
        <v>0</v>
      </c>
      <c r="V144" s="143">
        <v>0</v>
      </c>
      <c r="W144" s="143">
        <v>0</v>
      </c>
      <c r="X144" s="143">
        <v>0</v>
      </c>
      <c r="Y144" s="143">
        <v>0</v>
      </c>
      <c r="Z144" s="143">
        <v>0</v>
      </c>
      <c r="AA144" s="143">
        <v>0</v>
      </c>
      <c r="AB144" s="143">
        <v>0</v>
      </c>
      <c r="AC144" s="143">
        <v>0</v>
      </c>
      <c r="AD144" s="143">
        <v>0</v>
      </c>
      <c r="AE144" s="143">
        <v>0</v>
      </c>
      <c r="AF144" s="143">
        <v>0</v>
      </c>
      <c r="AG144" s="143">
        <v>0</v>
      </c>
      <c r="AH144" s="143">
        <v>0</v>
      </c>
      <c r="AI144" s="143">
        <v>0</v>
      </c>
      <c r="AJ144" s="143">
        <v>0</v>
      </c>
      <c r="AK144" s="143">
        <v>0</v>
      </c>
      <c r="AL144" s="143">
        <v>0</v>
      </c>
      <c r="AM144" s="143">
        <v>0</v>
      </c>
      <c r="AN144" s="143">
        <v>0</v>
      </c>
      <c r="AO144" s="143">
        <v>0</v>
      </c>
      <c r="AP144" s="143">
        <v>0</v>
      </c>
      <c r="AQ144" s="143">
        <v>0</v>
      </c>
      <c r="AR144" s="143">
        <v>0</v>
      </c>
      <c r="AS144" s="143">
        <v>0</v>
      </c>
      <c r="AT144" s="143">
        <v>0</v>
      </c>
      <c r="AU144" s="143">
        <v>0</v>
      </c>
      <c r="AV144" s="143">
        <v>0</v>
      </c>
      <c r="AW144" s="143">
        <v>0</v>
      </c>
      <c r="AX144" s="143">
        <v>0</v>
      </c>
      <c r="AY144" s="143">
        <v>0</v>
      </c>
      <c r="AZ144" s="143">
        <v>0</v>
      </c>
      <c r="BA144" s="143">
        <v>0</v>
      </c>
      <c r="BB144" s="143">
        <v>0</v>
      </c>
      <c r="BC144" s="143">
        <v>0</v>
      </c>
      <c r="BD144" s="143">
        <v>0</v>
      </c>
      <c r="BE144" s="143">
        <v>0</v>
      </c>
      <c r="BF144" s="143">
        <v>0</v>
      </c>
      <c r="BG144" s="143">
        <v>0</v>
      </c>
      <c r="BH144" s="143">
        <v>0</v>
      </c>
      <c r="BI144" s="143">
        <v>0</v>
      </c>
      <c r="BJ144" s="143">
        <v>0</v>
      </c>
      <c r="BK144" s="143">
        <v>0</v>
      </c>
      <c r="BL144" s="143">
        <v>0</v>
      </c>
      <c r="BM144" s="143">
        <v>0</v>
      </c>
      <c r="BN144" s="143">
        <v>0</v>
      </c>
      <c r="BO144" s="143">
        <v>0</v>
      </c>
      <c r="BP144" s="143">
        <v>0</v>
      </c>
      <c r="BQ144" s="143">
        <v>0</v>
      </c>
      <c r="BR144" s="143">
        <v>0</v>
      </c>
      <c r="BS144" s="143">
        <v>0</v>
      </c>
      <c r="BT144" s="143">
        <v>0</v>
      </c>
      <c r="BU144" s="143">
        <v>0</v>
      </c>
      <c r="BV144" s="143">
        <v>0</v>
      </c>
      <c r="BW144" s="143">
        <v>0</v>
      </c>
      <c r="BX144" s="143">
        <v>0</v>
      </c>
      <c r="BY144" s="143">
        <v>0</v>
      </c>
      <c r="BZ144" s="143">
        <v>0</v>
      </c>
      <c r="CA144" s="143">
        <v>0</v>
      </c>
      <c r="CB144" s="143">
        <v>0</v>
      </c>
      <c r="CC144" s="143">
        <v>0</v>
      </c>
      <c r="CD144" s="143">
        <v>0</v>
      </c>
      <c r="CE144" s="143">
        <v>0</v>
      </c>
      <c r="CF144" s="143">
        <v>0</v>
      </c>
      <c r="CG144" s="143">
        <v>0</v>
      </c>
      <c r="CH144" s="143">
        <v>0</v>
      </c>
      <c r="CI144" s="143">
        <v>0</v>
      </c>
      <c r="CJ144" s="143">
        <v>0</v>
      </c>
      <c r="CK144" s="143">
        <v>0</v>
      </c>
      <c r="CL144" s="143">
        <v>0</v>
      </c>
      <c r="CM144" s="143">
        <v>0</v>
      </c>
      <c r="CN144" s="143">
        <v>0</v>
      </c>
      <c r="CO144" s="143">
        <v>0</v>
      </c>
      <c r="CP144" s="143">
        <v>0</v>
      </c>
      <c r="CQ144" s="143">
        <v>0</v>
      </c>
      <c r="CR144" s="143">
        <v>0</v>
      </c>
      <c r="CS144" s="143">
        <v>0</v>
      </c>
      <c r="CT144" s="143">
        <v>0</v>
      </c>
      <c r="CU144" s="143">
        <v>0</v>
      </c>
      <c r="CV144" s="143">
        <v>0</v>
      </c>
      <c r="CW144" s="143">
        <v>0</v>
      </c>
      <c r="CX144" s="143">
        <v>0</v>
      </c>
      <c r="CY144" s="143">
        <v>0</v>
      </c>
      <c r="CZ144" s="143">
        <v>0</v>
      </c>
      <c r="DA144" s="143">
        <v>0</v>
      </c>
      <c r="DB144" s="143">
        <v>0</v>
      </c>
      <c r="DC144" s="143">
        <v>0</v>
      </c>
      <c r="DD144" s="143">
        <v>0</v>
      </c>
      <c r="DE144" s="143">
        <v>0</v>
      </c>
      <c r="DF144" s="143">
        <v>0</v>
      </c>
      <c r="DG144" s="143">
        <v>0</v>
      </c>
      <c r="DH144" s="143">
        <v>0</v>
      </c>
      <c r="DI144" s="143">
        <v>0</v>
      </c>
      <c r="DJ144" s="143">
        <v>0</v>
      </c>
      <c r="DK144" s="143">
        <v>0</v>
      </c>
      <c r="DL144" s="143">
        <v>0</v>
      </c>
      <c r="DM144" s="143">
        <v>0</v>
      </c>
      <c r="DN144" s="143">
        <v>0</v>
      </c>
      <c r="DO144" s="143">
        <v>0</v>
      </c>
      <c r="DP144" s="143">
        <v>0</v>
      </c>
      <c r="DQ144" s="143">
        <v>0</v>
      </c>
      <c r="DR144" s="143">
        <v>0</v>
      </c>
      <c r="DS144" s="143">
        <v>0</v>
      </c>
      <c r="DT144" s="143">
        <v>0</v>
      </c>
      <c r="DU144" s="143">
        <v>29</v>
      </c>
      <c r="DV144" s="143">
        <v>0</v>
      </c>
      <c r="DW144" s="143">
        <v>0</v>
      </c>
      <c r="DX144" s="143">
        <v>0</v>
      </c>
      <c r="DY144" s="143">
        <v>0</v>
      </c>
      <c r="DZ144" s="143">
        <v>0</v>
      </c>
      <c r="EA144" s="143">
        <v>0</v>
      </c>
      <c r="EB144" s="143">
        <v>0</v>
      </c>
      <c r="EC144" s="143">
        <v>0</v>
      </c>
      <c r="ED144" s="143">
        <v>0</v>
      </c>
      <c r="EE144" s="143">
        <v>0</v>
      </c>
      <c r="EF144" s="143">
        <v>0</v>
      </c>
      <c r="EG144" s="143">
        <v>0</v>
      </c>
      <c r="EH144" s="143">
        <v>0</v>
      </c>
      <c r="EI144" s="143">
        <v>0</v>
      </c>
      <c r="EJ144" s="143">
        <v>0</v>
      </c>
      <c r="EK144" s="143">
        <v>0</v>
      </c>
      <c r="EL144" s="143">
        <v>0</v>
      </c>
      <c r="EM144" s="143">
        <v>0</v>
      </c>
      <c r="EN144" s="143">
        <v>0</v>
      </c>
      <c r="EO144" s="143">
        <v>0</v>
      </c>
      <c r="EP144" s="143">
        <v>0</v>
      </c>
      <c r="EQ144" s="143">
        <v>0</v>
      </c>
      <c r="ER144" s="143">
        <v>0</v>
      </c>
      <c r="ES144" s="143">
        <v>0</v>
      </c>
      <c r="ET144" s="143">
        <v>0</v>
      </c>
      <c r="EU144" s="143">
        <v>0</v>
      </c>
      <c r="EV144" s="143">
        <v>0</v>
      </c>
      <c r="EW144" s="143">
        <v>0</v>
      </c>
      <c r="EX144" s="143">
        <v>0</v>
      </c>
      <c r="EY144" s="143">
        <v>0</v>
      </c>
      <c r="EZ144" s="143">
        <v>0</v>
      </c>
      <c r="FA144" s="143">
        <v>0</v>
      </c>
      <c r="FB144" s="143">
        <v>0</v>
      </c>
      <c r="FC144" s="143">
        <v>0</v>
      </c>
      <c r="FD144" s="143">
        <v>0</v>
      </c>
      <c r="FE144" s="143">
        <v>0</v>
      </c>
      <c r="FF144" s="143">
        <v>0</v>
      </c>
      <c r="FG144" s="143">
        <v>0</v>
      </c>
      <c r="FH144" s="143">
        <v>0</v>
      </c>
      <c r="FI144" s="143">
        <v>0</v>
      </c>
      <c r="FJ144" s="143">
        <v>0</v>
      </c>
      <c r="FK144" s="143">
        <v>0</v>
      </c>
      <c r="FL144" s="143">
        <v>0</v>
      </c>
      <c r="FM144" s="144">
        <v>29</v>
      </c>
    </row>
    <row r="145" spans="1:169" ht="48" x14ac:dyDescent="0.25">
      <c r="A145" s="142" t="s">
        <v>464</v>
      </c>
      <c r="B145" s="143">
        <v>0</v>
      </c>
      <c r="C145" s="143">
        <v>0</v>
      </c>
      <c r="D145" s="143">
        <v>0</v>
      </c>
      <c r="E145" s="143">
        <v>0</v>
      </c>
      <c r="F145" s="143">
        <v>0</v>
      </c>
      <c r="G145" s="143">
        <v>0</v>
      </c>
      <c r="H145" s="143">
        <v>0</v>
      </c>
      <c r="I145" s="143">
        <v>0</v>
      </c>
      <c r="J145" s="143">
        <v>0</v>
      </c>
      <c r="K145" s="143">
        <v>0</v>
      </c>
      <c r="L145" s="143">
        <v>0</v>
      </c>
      <c r="M145" s="143">
        <v>0</v>
      </c>
      <c r="N145" s="143">
        <v>0</v>
      </c>
      <c r="O145" s="143">
        <v>0</v>
      </c>
      <c r="P145" s="143">
        <v>0</v>
      </c>
      <c r="Q145" s="143">
        <v>0</v>
      </c>
      <c r="R145" s="143">
        <v>0</v>
      </c>
      <c r="S145" s="143">
        <v>0</v>
      </c>
      <c r="T145" s="143">
        <v>0</v>
      </c>
      <c r="U145" s="143">
        <v>0</v>
      </c>
      <c r="V145" s="143">
        <v>0</v>
      </c>
      <c r="W145" s="143">
        <v>0</v>
      </c>
      <c r="X145" s="143">
        <v>0</v>
      </c>
      <c r="Y145" s="143">
        <v>0</v>
      </c>
      <c r="Z145" s="143">
        <v>0</v>
      </c>
      <c r="AA145" s="143">
        <v>0</v>
      </c>
      <c r="AB145" s="143">
        <v>0</v>
      </c>
      <c r="AC145" s="143">
        <v>0</v>
      </c>
      <c r="AD145" s="143">
        <v>0</v>
      </c>
      <c r="AE145" s="143">
        <v>0</v>
      </c>
      <c r="AF145" s="143">
        <v>0</v>
      </c>
      <c r="AG145" s="143">
        <v>0</v>
      </c>
      <c r="AH145" s="143">
        <v>0</v>
      </c>
      <c r="AI145" s="143">
        <v>0</v>
      </c>
      <c r="AJ145" s="143">
        <v>0</v>
      </c>
      <c r="AK145" s="143">
        <v>0</v>
      </c>
      <c r="AL145" s="143">
        <v>0</v>
      </c>
      <c r="AM145" s="143">
        <v>0</v>
      </c>
      <c r="AN145" s="143">
        <v>0</v>
      </c>
      <c r="AO145" s="143">
        <v>0</v>
      </c>
      <c r="AP145" s="143">
        <v>0</v>
      </c>
      <c r="AQ145" s="143">
        <v>0</v>
      </c>
      <c r="AR145" s="143">
        <v>0</v>
      </c>
      <c r="AS145" s="143">
        <v>0</v>
      </c>
      <c r="AT145" s="143">
        <v>0</v>
      </c>
      <c r="AU145" s="143">
        <v>0</v>
      </c>
      <c r="AV145" s="143">
        <v>0</v>
      </c>
      <c r="AW145" s="143">
        <v>0</v>
      </c>
      <c r="AX145" s="143">
        <v>0</v>
      </c>
      <c r="AY145" s="143">
        <v>0</v>
      </c>
      <c r="AZ145" s="143">
        <v>0</v>
      </c>
      <c r="BA145" s="143">
        <v>0</v>
      </c>
      <c r="BB145" s="143">
        <v>0</v>
      </c>
      <c r="BC145" s="143">
        <v>0</v>
      </c>
      <c r="BD145" s="143">
        <v>0</v>
      </c>
      <c r="BE145" s="143">
        <v>0</v>
      </c>
      <c r="BF145" s="143">
        <v>0</v>
      </c>
      <c r="BG145" s="143">
        <v>0</v>
      </c>
      <c r="BH145" s="143">
        <v>0</v>
      </c>
      <c r="BI145" s="143">
        <v>0</v>
      </c>
      <c r="BJ145" s="143">
        <v>0</v>
      </c>
      <c r="BK145" s="143">
        <v>0</v>
      </c>
      <c r="BL145" s="143">
        <v>0</v>
      </c>
      <c r="BM145" s="143">
        <v>0</v>
      </c>
      <c r="BN145" s="143">
        <v>0</v>
      </c>
      <c r="BO145" s="143">
        <v>0</v>
      </c>
      <c r="BP145" s="143">
        <v>0</v>
      </c>
      <c r="BQ145" s="143">
        <v>0</v>
      </c>
      <c r="BR145" s="143">
        <v>0</v>
      </c>
      <c r="BS145" s="143">
        <v>0</v>
      </c>
      <c r="BT145" s="143">
        <v>0</v>
      </c>
      <c r="BU145" s="143">
        <v>0</v>
      </c>
      <c r="BV145" s="143">
        <v>0</v>
      </c>
      <c r="BW145" s="143">
        <v>0</v>
      </c>
      <c r="BX145" s="143">
        <v>0</v>
      </c>
      <c r="BY145" s="143">
        <v>0</v>
      </c>
      <c r="BZ145" s="143">
        <v>0</v>
      </c>
      <c r="CA145" s="143">
        <v>0</v>
      </c>
      <c r="CB145" s="143">
        <v>0</v>
      </c>
      <c r="CC145" s="143">
        <v>0</v>
      </c>
      <c r="CD145" s="143">
        <v>0</v>
      </c>
      <c r="CE145" s="143">
        <v>0</v>
      </c>
      <c r="CF145" s="143">
        <v>0</v>
      </c>
      <c r="CG145" s="143">
        <v>0</v>
      </c>
      <c r="CH145" s="143">
        <v>0</v>
      </c>
      <c r="CI145" s="143">
        <v>0</v>
      </c>
      <c r="CJ145" s="143">
        <v>0</v>
      </c>
      <c r="CK145" s="143">
        <v>0</v>
      </c>
      <c r="CL145" s="143">
        <v>0</v>
      </c>
      <c r="CM145" s="143">
        <v>0</v>
      </c>
      <c r="CN145" s="143">
        <v>0</v>
      </c>
      <c r="CO145" s="143">
        <v>0</v>
      </c>
      <c r="CP145" s="143">
        <v>0</v>
      </c>
      <c r="CQ145" s="143">
        <v>0</v>
      </c>
      <c r="CR145" s="143">
        <v>0</v>
      </c>
      <c r="CS145" s="143">
        <v>0</v>
      </c>
      <c r="CT145" s="143">
        <v>0</v>
      </c>
      <c r="CU145" s="143">
        <v>0</v>
      </c>
      <c r="CV145" s="143">
        <v>0</v>
      </c>
      <c r="CW145" s="143">
        <v>0</v>
      </c>
      <c r="CX145" s="143">
        <v>0</v>
      </c>
      <c r="CY145" s="143">
        <v>0</v>
      </c>
      <c r="CZ145" s="143">
        <v>0</v>
      </c>
      <c r="DA145" s="143">
        <v>0</v>
      </c>
      <c r="DB145" s="143">
        <v>0</v>
      </c>
      <c r="DC145" s="143">
        <v>0</v>
      </c>
      <c r="DD145" s="143">
        <v>0</v>
      </c>
      <c r="DE145" s="143">
        <v>0</v>
      </c>
      <c r="DF145" s="143">
        <v>0</v>
      </c>
      <c r="DG145" s="143">
        <v>0</v>
      </c>
      <c r="DH145" s="143">
        <v>0</v>
      </c>
      <c r="DI145" s="143">
        <v>0</v>
      </c>
      <c r="DJ145" s="143">
        <v>0</v>
      </c>
      <c r="DK145" s="143">
        <v>0</v>
      </c>
      <c r="DL145" s="143">
        <v>0</v>
      </c>
      <c r="DM145" s="143">
        <v>0</v>
      </c>
      <c r="DN145" s="143">
        <v>0</v>
      </c>
      <c r="DO145" s="143">
        <v>0</v>
      </c>
      <c r="DP145" s="143">
        <v>0</v>
      </c>
      <c r="DQ145" s="143">
        <v>0</v>
      </c>
      <c r="DR145" s="143">
        <v>0</v>
      </c>
      <c r="DS145" s="143">
        <v>0</v>
      </c>
      <c r="DT145" s="143">
        <v>0</v>
      </c>
      <c r="DU145" s="143">
        <v>0</v>
      </c>
      <c r="DV145" s="143">
        <v>51</v>
      </c>
      <c r="DW145" s="143">
        <v>0</v>
      </c>
      <c r="DX145" s="143">
        <v>0</v>
      </c>
      <c r="DY145" s="143">
        <v>0</v>
      </c>
      <c r="DZ145" s="143">
        <v>0</v>
      </c>
      <c r="EA145" s="143">
        <v>0</v>
      </c>
      <c r="EB145" s="143">
        <v>0</v>
      </c>
      <c r="EC145" s="143">
        <v>0</v>
      </c>
      <c r="ED145" s="143">
        <v>0</v>
      </c>
      <c r="EE145" s="143">
        <v>0</v>
      </c>
      <c r="EF145" s="143">
        <v>0</v>
      </c>
      <c r="EG145" s="143">
        <v>0</v>
      </c>
      <c r="EH145" s="143">
        <v>0</v>
      </c>
      <c r="EI145" s="143">
        <v>0</v>
      </c>
      <c r="EJ145" s="143">
        <v>0</v>
      </c>
      <c r="EK145" s="143">
        <v>0</v>
      </c>
      <c r="EL145" s="143">
        <v>0</v>
      </c>
      <c r="EM145" s="143">
        <v>0</v>
      </c>
      <c r="EN145" s="143">
        <v>0</v>
      </c>
      <c r="EO145" s="143">
        <v>0</v>
      </c>
      <c r="EP145" s="143">
        <v>0</v>
      </c>
      <c r="EQ145" s="143">
        <v>0</v>
      </c>
      <c r="ER145" s="143">
        <v>0</v>
      </c>
      <c r="ES145" s="143">
        <v>0</v>
      </c>
      <c r="ET145" s="143">
        <v>0</v>
      </c>
      <c r="EU145" s="143">
        <v>0</v>
      </c>
      <c r="EV145" s="143">
        <v>0</v>
      </c>
      <c r="EW145" s="143">
        <v>0</v>
      </c>
      <c r="EX145" s="143">
        <v>0</v>
      </c>
      <c r="EY145" s="143">
        <v>0</v>
      </c>
      <c r="EZ145" s="143">
        <v>0</v>
      </c>
      <c r="FA145" s="143">
        <v>0</v>
      </c>
      <c r="FB145" s="143">
        <v>0</v>
      </c>
      <c r="FC145" s="143">
        <v>0</v>
      </c>
      <c r="FD145" s="143">
        <v>0</v>
      </c>
      <c r="FE145" s="143">
        <v>0</v>
      </c>
      <c r="FF145" s="143">
        <v>0</v>
      </c>
      <c r="FG145" s="143">
        <v>0</v>
      </c>
      <c r="FH145" s="143">
        <v>0</v>
      </c>
      <c r="FI145" s="143">
        <v>0</v>
      </c>
      <c r="FJ145" s="143">
        <v>0</v>
      </c>
      <c r="FK145" s="143">
        <v>0</v>
      </c>
      <c r="FL145" s="143">
        <v>0</v>
      </c>
      <c r="FM145" s="144">
        <v>51</v>
      </c>
    </row>
    <row r="146" spans="1:169" ht="48" x14ac:dyDescent="0.25">
      <c r="A146" s="142" t="s">
        <v>465</v>
      </c>
      <c r="B146" s="143">
        <v>0</v>
      </c>
      <c r="C146" s="143">
        <v>0</v>
      </c>
      <c r="D146" s="143">
        <v>0</v>
      </c>
      <c r="E146" s="143">
        <v>0</v>
      </c>
      <c r="F146" s="143">
        <v>0</v>
      </c>
      <c r="G146" s="143">
        <v>0</v>
      </c>
      <c r="H146" s="143">
        <v>0</v>
      </c>
      <c r="I146" s="143">
        <v>0</v>
      </c>
      <c r="J146" s="143">
        <v>0</v>
      </c>
      <c r="K146" s="143">
        <v>0</v>
      </c>
      <c r="L146" s="143">
        <v>0</v>
      </c>
      <c r="M146" s="143">
        <v>0</v>
      </c>
      <c r="N146" s="143">
        <v>0</v>
      </c>
      <c r="O146" s="143">
        <v>0</v>
      </c>
      <c r="P146" s="143">
        <v>0</v>
      </c>
      <c r="Q146" s="143">
        <v>0</v>
      </c>
      <c r="R146" s="143">
        <v>0</v>
      </c>
      <c r="S146" s="143">
        <v>0</v>
      </c>
      <c r="T146" s="143">
        <v>0</v>
      </c>
      <c r="U146" s="143">
        <v>0</v>
      </c>
      <c r="V146" s="143">
        <v>0</v>
      </c>
      <c r="W146" s="143">
        <v>0</v>
      </c>
      <c r="X146" s="143">
        <v>0</v>
      </c>
      <c r="Y146" s="143">
        <v>0</v>
      </c>
      <c r="Z146" s="143">
        <v>0</v>
      </c>
      <c r="AA146" s="143">
        <v>0</v>
      </c>
      <c r="AB146" s="143">
        <v>0</v>
      </c>
      <c r="AC146" s="143">
        <v>0</v>
      </c>
      <c r="AD146" s="143">
        <v>0</v>
      </c>
      <c r="AE146" s="143">
        <v>0</v>
      </c>
      <c r="AF146" s="143">
        <v>0</v>
      </c>
      <c r="AG146" s="143">
        <v>0</v>
      </c>
      <c r="AH146" s="143">
        <v>0</v>
      </c>
      <c r="AI146" s="143">
        <v>0</v>
      </c>
      <c r="AJ146" s="143">
        <v>0</v>
      </c>
      <c r="AK146" s="143">
        <v>0</v>
      </c>
      <c r="AL146" s="143">
        <v>0</v>
      </c>
      <c r="AM146" s="143">
        <v>0</v>
      </c>
      <c r="AN146" s="143">
        <v>0</v>
      </c>
      <c r="AO146" s="143">
        <v>0</v>
      </c>
      <c r="AP146" s="143">
        <v>0</v>
      </c>
      <c r="AQ146" s="143">
        <v>0</v>
      </c>
      <c r="AR146" s="143">
        <v>0</v>
      </c>
      <c r="AS146" s="143">
        <v>0</v>
      </c>
      <c r="AT146" s="143">
        <v>0</v>
      </c>
      <c r="AU146" s="143">
        <v>0</v>
      </c>
      <c r="AV146" s="143">
        <v>0</v>
      </c>
      <c r="AW146" s="143">
        <v>0</v>
      </c>
      <c r="AX146" s="143">
        <v>0</v>
      </c>
      <c r="AY146" s="143">
        <v>0</v>
      </c>
      <c r="AZ146" s="143">
        <v>0</v>
      </c>
      <c r="BA146" s="143">
        <v>0</v>
      </c>
      <c r="BB146" s="143">
        <v>0</v>
      </c>
      <c r="BC146" s="143">
        <v>0</v>
      </c>
      <c r="BD146" s="143">
        <v>0</v>
      </c>
      <c r="BE146" s="143">
        <v>0</v>
      </c>
      <c r="BF146" s="143">
        <v>0</v>
      </c>
      <c r="BG146" s="143">
        <v>0</v>
      </c>
      <c r="BH146" s="143">
        <v>0</v>
      </c>
      <c r="BI146" s="143">
        <v>0</v>
      </c>
      <c r="BJ146" s="143">
        <v>0</v>
      </c>
      <c r="BK146" s="143">
        <v>0</v>
      </c>
      <c r="BL146" s="143">
        <v>0</v>
      </c>
      <c r="BM146" s="143">
        <v>0</v>
      </c>
      <c r="BN146" s="143">
        <v>0</v>
      </c>
      <c r="BO146" s="143">
        <v>0</v>
      </c>
      <c r="BP146" s="143">
        <v>0</v>
      </c>
      <c r="BQ146" s="143">
        <v>0</v>
      </c>
      <c r="BR146" s="143">
        <v>0</v>
      </c>
      <c r="BS146" s="143">
        <v>0</v>
      </c>
      <c r="BT146" s="143">
        <v>0</v>
      </c>
      <c r="BU146" s="143">
        <v>0</v>
      </c>
      <c r="BV146" s="143">
        <v>0</v>
      </c>
      <c r="BW146" s="143">
        <v>0</v>
      </c>
      <c r="BX146" s="143">
        <v>0</v>
      </c>
      <c r="BY146" s="143">
        <v>0</v>
      </c>
      <c r="BZ146" s="143">
        <v>0</v>
      </c>
      <c r="CA146" s="143">
        <v>0</v>
      </c>
      <c r="CB146" s="143">
        <v>0</v>
      </c>
      <c r="CC146" s="143">
        <v>0</v>
      </c>
      <c r="CD146" s="143">
        <v>0</v>
      </c>
      <c r="CE146" s="143">
        <v>0</v>
      </c>
      <c r="CF146" s="143">
        <v>0</v>
      </c>
      <c r="CG146" s="143">
        <v>0</v>
      </c>
      <c r="CH146" s="143">
        <v>0</v>
      </c>
      <c r="CI146" s="143">
        <v>0</v>
      </c>
      <c r="CJ146" s="143">
        <v>0</v>
      </c>
      <c r="CK146" s="143">
        <v>0</v>
      </c>
      <c r="CL146" s="143">
        <v>0</v>
      </c>
      <c r="CM146" s="143">
        <v>0</v>
      </c>
      <c r="CN146" s="143">
        <v>0</v>
      </c>
      <c r="CO146" s="143">
        <v>0</v>
      </c>
      <c r="CP146" s="143">
        <v>0</v>
      </c>
      <c r="CQ146" s="143">
        <v>0</v>
      </c>
      <c r="CR146" s="143">
        <v>0</v>
      </c>
      <c r="CS146" s="143">
        <v>0</v>
      </c>
      <c r="CT146" s="143">
        <v>0</v>
      </c>
      <c r="CU146" s="143">
        <v>0</v>
      </c>
      <c r="CV146" s="143">
        <v>0</v>
      </c>
      <c r="CW146" s="143">
        <v>0</v>
      </c>
      <c r="CX146" s="143">
        <v>0</v>
      </c>
      <c r="CY146" s="143">
        <v>0</v>
      </c>
      <c r="CZ146" s="143">
        <v>0</v>
      </c>
      <c r="DA146" s="143">
        <v>0</v>
      </c>
      <c r="DB146" s="143">
        <v>0</v>
      </c>
      <c r="DC146" s="143">
        <v>0</v>
      </c>
      <c r="DD146" s="143">
        <v>0</v>
      </c>
      <c r="DE146" s="143">
        <v>0</v>
      </c>
      <c r="DF146" s="143">
        <v>0</v>
      </c>
      <c r="DG146" s="143">
        <v>0</v>
      </c>
      <c r="DH146" s="143">
        <v>0</v>
      </c>
      <c r="DI146" s="143">
        <v>0</v>
      </c>
      <c r="DJ146" s="143">
        <v>0</v>
      </c>
      <c r="DK146" s="143">
        <v>0</v>
      </c>
      <c r="DL146" s="143">
        <v>0</v>
      </c>
      <c r="DM146" s="143">
        <v>0</v>
      </c>
      <c r="DN146" s="143">
        <v>0</v>
      </c>
      <c r="DO146" s="143">
        <v>0</v>
      </c>
      <c r="DP146" s="143">
        <v>0</v>
      </c>
      <c r="DQ146" s="143">
        <v>0</v>
      </c>
      <c r="DR146" s="143">
        <v>0</v>
      </c>
      <c r="DS146" s="143">
        <v>0</v>
      </c>
      <c r="DT146" s="143">
        <v>0</v>
      </c>
      <c r="DU146" s="143">
        <v>0</v>
      </c>
      <c r="DV146" s="143">
        <v>0</v>
      </c>
      <c r="DW146" s="143">
        <v>56</v>
      </c>
      <c r="DX146" s="143">
        <v>0</v>
      </c>
      <c r="DY146" s="143">
        <v>0</v>
      </c>
      <c r="DZ146" s="143">
        <v>0</v>
      </c>
      <c r="EA146" s="143">
        <v>0</v>
      </c>
      <c r="EB146" s="143">
        <v>0</v>
      </c>
      <c r="EC146" s="143">
        <v>0</v>
      </c>
      <c r="ED146" s="143">
        <v>0</v>
      </c>
      <c r="EE146" s="143">
        <v>0</v>
      </c>
      <c r="EF146" s="143">
        <v>0</v>
      </c>
      <c r="EG146" s="143">
        <v>0</v>
      </c>
      <c r="EH146" s="143">
        <v>0</v>
      </c>
      <c r="EI146" s="143">
        <v>0</v>
      </c>
      <c r="EJ146" s="143">
        <v>0</v>
      </c>
      <c r="EK146" s="143">
        <v>0</v>
      </c>
      <c r="EL146" s="143">
        <v>0</v>
      </c>
      <c r="EM146" s="143">
        <v>0</v>
      </c>
      <c r="EN146" s="143">
        <v>0</v>
      </c>
      <c r="EO146" s="143">
        <v>0</v>
      </c>
      <c r="EP146" s="143">
        <v>0</v>
      </c>
      <c r="EQ146" s="143">
        <v>0</v>
      </c>
      <c r="ER146" s="143">
        <v>0</v>
      </c>
      <c r="ES146" s="143">
        <v>0</v>
      </c>
      <c r="ET146" s="143">
        <v>0</v>
      </c>
      <c r="EU146" s="143">
        <v>0</v>
      </c>
      <c r="EV146" s="143">
        <v>0</v>
      </c>
      <c r="EW146" s="143">
        <v>0</v>
      </c>
      <c r="EX146" s="143">
        <v>0</v>
      </c>
      <c r="EY146" s="143">
        <v>0</v>
      </c>
      <c r="EZ146" s="143">
        <v>0</v>
      </c>
      <c r="FA146" s="143">
        <v>0</v>
      </c>
      <c r="FB146" s="143">
        <v>0</v>
      </c>
      <c r="FC146" s="143">
        <v>0</v>
      </c>
      <c r="FD146" s="143">
        <v>0</v>
      </c>
      <c r="FE146" s="143">
        <v>0</v>
      </c>
      <c r="FF146" s="143">
        <v>0</v>
      </c>
      <c r="FG146" s="143">
        <v>0</v>
      </c>
      <c r="FH146" s="143">
        <v>0</v>
      </c>
      <c r="FI146" s="143">
        <v>0</v>
      </c>
      <c r="FJ146" s="143">
        <v>0</v>
      </c>
      <c r="FK146" s="143">
        <v>0</v>
      </c>
      <c r="FL146" s="143">
        <v>0</v>
      </c>
      <c r="FM146" s="144">
        <v>56</v>
      </c>
    </row>
    <row r="147" spans="1:169" ht="48" x14ac:dyDescent="0.25">
      <c r="A147" s="142" t="s">
        <v>466</v>
      </c>
      <c r="B147" s="143">
        <v>0</v>
      </c>
      <c r="C147" s="143">
        <v>0</v>
      </c>
      <c r="D147" s="143">
        <v>0</v>
      </c>
      <c r="E147" s="143">
        <v>0</v>
      </c>
      <c r="F147" s="143">
        <v>0</v>
      </c>
      <c r="G147" s="143">
        <v>0</v>
      </c>
      <c r="H147" s="143">
        <v>0</v>
      </c>
      <c r="I147" s="143">
        <v>0</v>
      </c>
      <c r="J147" s="143">
        <v>0</v>
      </c>
      <c r="K147" s="143">
        <v>0</v>
      </c>
      <c r="L147" s="143">
        <v>0</v>
      </c>
      <c r="M147" s="143">
        <v>0</v>
      </c>
      <c r="N147" s="143">
        <v>0</v>
      </c>
      <c r="O147" s="143">
        <v>0</v>
      </c>
      <c r="P147" s="143">
        <v>0</v>
      </c>
      <c r="Q147" s="143">
        <v>0</v>
      </c>
      <c r="R147" s="143">
        <v>0</v>
      </c>
      <c r="S147" s="143">
        <v>0</v>
      </c>
      <c r="T147" s="143">
        <v>0</v>
      </c>
      <c r="U147" s="143">
        <v>0</v>
      </c>
      <c r="V147" s="143">
        <v>0</v>
      </c>
      <c r="W147" s="143">
        <v>0</v>
      </c>
      <c r="X147" s="143">
        <v>0</v>
      </c>
      <c r="Y147" s="143">
        <v>0</v>
      </c>
      <c r="Z147" s="143">
        <v>0</v>
      </c>
      <c r="AA147" s="143">
        <v>0</v>
      </c>
      <c r="AB147" s="143">
        <v>0</v>
      </c>
      <c r="AC147" s="143">
        <v>0</v>
      </c>
      <c r="AD147" s="143">
        <v>0</v>
      </c>
      <c r="AE147" s="143">
        <v>0</v>
      </c>
      <c r="AF147" s="143">
        <v>0</v>
      </c>
      <c r="AG147" s="143">
        <v>0</v>
      </c>
      <c r="AH147" s="143">
        <v>0</v>
      </c>
      <c r="AI147" s="143">
        <v>0</v>
      </c>
      <c r="AJ147" s="143">
        <v>0</v>
      </c>
      <c r="AK147" s="143">
        <v>0</v>
      </c>
      <c r="AL147" s="143">
        <v>0</v>
      </c>
      <c r="AM147" s="143">
        <v>0</v>
      </c>
      <c r="AN147" s="143">
        <v>0</v>
      </c>
      <c r="AO147" s="143">
        <v>0</v>
      </c>
      <c r="AP147" s="143">
        <v>0</v>
      </c>
      <c r="AQ147" s="143">
        <v>0</v>
      </c>
      <c r="AR147" s="143">
        <v>0</v>
      </c>
      <c r="AS147" s="143">
        <v>0</v>
      </c>
      <c r="AT147" s="143">
        <v>0</v>
      </c>
      <c r="AU147" s="143">
        <v>0</v>
      </c>
      <c r="AV147" s="143">
        <v>0</v>
      </c>
      <c r="AW147" s="143">
        <v>0</v>
      </c>
      <c r="AX147" s="143">
        <v>0</v>
      </c>
      <c r="AY147" s="143">
        <v>0</v>
      </c>
      <c r="AZ147" s="143">
        <v>0</v>
      </c>
      <c r="BA147" s="143">
        <v>0</v>
      </c>
      <c r="BB147" s="143">
        <v>0</v>
      </c>
      <c r="BC147" s="143">
        <v>0</v>
      </c>
      <c r="BD147" s="143">
        <v>0</v>
      </c>
      <c r="BE147" s="143">
        <v>0</v>
      </c>
      <c r="BF147" s="143">
        <v>0</v>
      </c>
      <c r="BG147" s="143">
        <v>0</v>
      </c>
      <c r="BH147" s="143">
        <v>0</v>
      </c>
      <c r="BI147" s="143">
        <v>0</v>
      </c>
      <c r="BJ147" s="143">
        <v>0</v>
      </c>
      <c r="BK147" s="143">
        <v>0</v>
      </c>
      <c r="BL147" s="143">
        <v>0</v>
      </c>
      <c r="BM147" s="143">
        <v>0</v>
      </c>
      <c r="BN147" s="143">
        <v>0</v>
      </c>
      <c r="BO147" s="143">
        <v>0</v>
      </c>
      <c r="BP147" s="143">
        <v>0</v>
      </c>
      <c r="BQ147" s="143">
        <v>0</v>
      </c>
      <c r="BR147" s="143">
        <v>0</v>
      </c>
      <c r="BS147" s="143">
        <v>0</v>
      </c>
      <c r="BT147" s="143">
        <v>0</v>
      </c>
      <c r="BU147" s="143">
        <v>0</v>
      </c>
      <c r="BV147" s="143">
        <v>0</v>
      </c>
      <c r="BW147" s="143">
        <v>0</v>
      </c>
      <c r="BX147" s="143">
        <v>0</v>
      </c>
      <c r="BY147" s="143">
        <v>0</v>
      </c>
      <c r="BZ147" s="143">
        <v>0</v>
      </c>
      <c r="CA147" s="143">
        <v>0</v>
      </c>
      <c r="CB147" s="143">
        <v>0</v>
      </c>
      <c r="CC147" s="143">
        <v>0</v>
      </c>
      <c r="CD147" s="143">
        <v>0</v>
      </c>
      <c r="CE147" s="143">
        <v>0</v>
      </c>
      <c r="CF147" s="143">
        <v>0</v>
      </c>
      <c r="CG147" s="143">
        <v>0</v>
      </c>
      <c r="CH147" s="143">
        <v>0</v>
      </c>
      <c r="CI147" s="143">
        <v>0</v>
      </c>
      <c r="CJ147" s="143">
        <v>0</v>
      </c>
      <c r="CK147" s="143">
        <v>0</v>
      </c>
      <c r="CL147" s="143">
        <v>0</v>
      </c>
      <c r="CM147" s="143">
        <v>0</v>
      </c>
      <c r="CN147" s="143">
        <v>0</v>
      </c>
      <c r="CO147" s="143">
        <v>0</v>
      </c>
      <c r="CP147" s="143">
        <v>0</v>
      </c>
      <c r="CQ147" s="143">
        <v>0</v>
      </c>
      <c r="CR147" s="143">
        <v>0</v>
      </c>
      <c r="CS147" s="143">
        <v>0</v>
      </c>
      <c r="CT147" s="143">
        <v>0</v>
      </c>
      <c r="CU147" s="143">
        <v>0</v>
      </c>
      <c r="CV147" s="143">
        <v>0</v>
      </c>
      <c r="CW147" s="143">
        <v>0</v>
      </c>
      <c r="CX147" s="143">
        <v>0</v>
      </c>
      <c r="CY147" s="143">
        <v>0</v>
      </c>
      <c r="CZ147" s="143">
        <v>0</v>
      </c>
      <c r="DA147" s="143">
        <v>0</v>
      </c>
      <c r="DB147" s="143">
        <v>0</v>
      </c>
      <c r="DC147" s="143">
        <v>0</v>
      </c>
      <c r="DD147" s="143">
        <v>0</v>
      </c>
      <c r="DE147" s="143">
        <v>0</v>
      </c>
      <c r="DF147" s="143">
        <v>0</v>
      </c>
      <c r="DG147" s="143">
        <v>0</v>
      </c>
      <c r="DH147" s="143">
        <v>0</v>
      </c>
      <c r="DI147" s="143">
        <v>0</v>
      </c>
      <c r="DJ147" s="143">
        <v>0</v>
      </c>
      <c r="DK147" s="143">
        <v>0</v>
      </c>
      <c r="DL147" s="143">
        <v>0</v>
      </c>
      <c r="DM147" s="143">
        <v>0</v>
      </c>
      <c r="DN147" s="143">
        <v>0</v>
      </c>
      <c r="DO147" s="143">
        <v>0</v>
      </c>
      <c r="DP147" s="143">
        <v>0</v>
      </c>
      <c r="DQ147" s="143">
        <v>0</v>
      </c>
      <c r="DR147" s="143">
        <v>0</v>
      </c>
      <c r="DS147" s="143">
        <v>0</v>
      </c>
      <c r="DT147" s="143">
        <v>0</v>
      </c>
      <c r="DU147" s="143">
        <v>0</v>
      </c>
      <c r="DV147" s="143">
        <v>0</v>
      </c>
      <c r="DW147" s="143">
        <v>0</v>
      </c>
      <c r="DX147" s="143">
        <v>72</v>
      </c>
      <c r="DY147" s="143">
        <v>0</v>
      </c>
      <c r="DZ147" s="143">
        <v>0</v>
      </c>
      <c r="EA147" s="143">
        <v>0</v>
      </c>
      <c r="EB147" s="143">
        <v>0</v>
      </c>
      <c r="EC147" s="143">
        <v>0</v>
      </c>
      <c r="ED147" s="143">
        <v>0</v>
      </c>
      <c r="EE147" s="143">
        <v>0</v>
      </c>
      <c r="EF147" s="143">
        <v>0</v>
      </c>
      <c r="EG147" s="143">
        <v>0</v>
      </c>
      <c r="EH147" s="143">
        <v>0</v>
      </c>
      <c r="EI147" s="143">
        <v>0</v>
      </c>
      <c r="EJ147" s="143">
        <v>0</v>
      </c>
      <c r="EK147" s="143">
        <v>0</v>
      </c>
      <c r="EL147" s="143">
        <v>0</v>
      </c>
      <c r="EM147" s="143">
        <v>0</v>
      </c>
      <c r="EN147" s="143">
        <v>0</v>
      </c>
      <c r="EO147" s="143">
        <v>0</v>
      </c>
      <c r="EP147" s="143">
        <v>0</v>
      </c>
      <c r="EQ147" s="143">
        <v>0</v>
      </c>
      <c r="ER147" s="143">
        <v>0</v>
      </c>
      <c r="ES147" s="143">
        <v>0</v>
      </c>
      <c r="ET147" s="143">
        <v>0</v>
      </c>
      <c r="EU147" s="143">
        <v>0</v>
      </c>
      <c r="EV147" s="143">
        <v>0</v>
      </c>
      <c r="EW147" s="143">
        <v>0</v>
      </c>
      <c r="EX147" s="143">
        <v>0</v>
      </c>
      <c r="EY147" s="143">
        <v>0</v>
      </c>
      <c r="EZ147" s="143">
        <v>0</v>
      </c>
      <c r="FA147" s="143">
        <v>0</v>
      </c>
      <c r="FB147" s="143">
        <v>0</v>
      </c>
      <c r="FC147" s="143">
        <v>0</v>
      </c>
      <c r="FD147" s="143">
        <v>0</v>
      </c>
      <c r="FE147" s="143">
        <v>0</v>
      </c>
      <c r="FF147" s="143">
        <v>0</v>
      </c>
      <c r="FG147" s="143">
        <v>0</v>
      </c>
      <c r="FH147" s="143">
        <v>0</v>
      </c>
      <c r="FI147" s="143">
        <v>0</v>
      </c>
      <c r="FJ147" s="143">
        <v>0</v>
      </c>
      <c r="FK147" s="143">
        <v>0</v>
      </c>
      <c r="FL147" s="143">
        <v>0</v>
      </c>
      <c r="FM147" s="144">
        <v>72</v>
      </c>
    </row>
    <row r="148" spans="1:169" ht="48" x14ac:dyDescent="0.25">
      <c r="A148" s="142" t="s">
        <v>467</v>
      </c>
      <c r="B148" s="143">
        <v>0</v>
      </c>
      <c r="C148" s="143">
        <v>0</v>
      </c>
      <c r="D148" s="143">
        <v>0</v>
      </c>
      <c r="E148" s="143">
        <v>0</v>
      </c>
      <c r="F148" s="143">
        <v>0</v>
      </c>
      <c r="G148" s="143">
        <v>0</v>
      </c>
      <c r="H148" s="143">
        <v>0</v>
      </c>
      <c r="I148" s="143">
        <v>0</v>
      </c>
      <c r="J148" s="143">
        <v>0</v>
      </c>
      <c r="K148" s="143">
        <v>0</v>
      </c>
      <c r="L148" s="143">
        <v>0</v>
      </c>
      <c r="M148" s="143">
        <v>0</v>
      </c>
      <c r="N148" s="143">
        <v>0</v>
      </c>
      <c r="O148" s="143">
        <v>0</v>
      </c>
      <c r="P148" s="143">
        <v>0</v>
      </c>
      <c r="Q148" s="143">
        <v>0</v>
      </c>
      <c r="R148" s="143">
        <v>0</v>
      </c>
      <c r="S148" s="143">
        <v>0</v>
      </c>
      <c r="T148" s="143">
        <v>0</v>
      </c>
      <c r="U148" s="143">
        <v>0</v>
      </c>
      <c r="V148" s="143">
        <v>0</v>
      </c>
      <c r="W148" s="143">
        <v>0</v>
      </c>
      <c r="X148" s="143">
        <v>0</v>
      </c>
      <c r="Y148" s="143">
        <v>0</v>
      </c>
      <c r="Z148" s="143">
        <v>0</v>
      </c>
      <c r="AA148" s="143">
        <v>0</v>
      </c>
      <c r="AB148" s="143">
        <v>0</v>
      </c>
      <c r="AC148" s="143">
        <v>0</v>
      </c>
      <c r="AD148" s="143">
        <v>0</v>
      </c>
      <c r="AE148" s="143">
        <v>0</v>
      </c>
      <c r="AF148" s="143">
        <v>0</v>
      </c>
      <c r="AG148" s="143">
        <v>0</v>
      </c>
      <c r="AH148" s="143">
        <v>0</v>
      </c>
      <c r="AI148" s="143">
        <v>0</v>
      </c>
      <c r="AJ148" s="143">
        <v>0</v>
      </c>
      <c r="AK148" s="143">
        <v>0</v>
      </c>
      <c r="AL148" s="143">
        <v>0</v>
      </c>
      <c r="AM148" s="143">
        <v>0</v>
      </c>
      <c r="AN148" s="143">
        <v>0</v>
      </c>
      <c r="AO148" s="143">
        <v>0</v>
      </c>
      <c r="AP148" s="143">
        <v>0</v>
      </c>
      <c r="AQ148" s="143">
        <v>0</v>
      </c>
      <c r="AR148" s="143">
        <v>0</v>
      </c>
      <c r="AS148" s="143">
        <v>0</v>
      </c>
      <c r="AT148" s="143">
        <v>0</v>
      </c>
      <c r="AU148" s="143">
        <v>0</v>
      </c>
      <c r="AV148" s="143">
        <v>0</v>
      </c>
      <c r="AW148" s="143">
        <v>0</v>
      </c>
      <c r="AX148" s="143">
        <v>0</v>
      </c>
      <c r="AY148" s="143">
        <v>0</v>
      </c>
      <c r="AZ148" s="143">
        <v>0</v>
      </c>
      <c r="BA148" s="143">
        <v>0</v>
      </c>
      <c r="BB148" s="143">
        <v>0</v>
      </c>
      <c r="BC148" s="143">
        <v>0</v>
      </c>
      <c r="BD148" s="143">
        <v>0</v>
      </c>
      <c r="BE148" s="143">
        <v>0</v>
      </c>
      <c r="BF148" s="143">
        <v>0</v>
      </c>
      <c r="BG148" s="143">
        <v>0</v>
      </c>
      <c r="BH148" s="143">
        <v>0</v>
      </c>
      <c r="BI148" s="143">
        <v>0</v>
      </c>
      <c r="BJ148" s="143">
        <v>0</v>
      </c>
      <c r="BK148" s="143">
        <v>0</v>
      </c>
      <c r="BL148" s="143">
        <v>0</v>
      </c>
      <c r="BM148" s="143">
        <v>0</v>
      </c>
      <c r="BN148" s="143">
        <v>0</v>
      </c>
      <c r="BO148" s="143">
        <v>0</v>
      </c>
      <c r="BP148" s="143">
        <v>0</v>
      </c>
      <c r="BQ148" s="143">
        <v>0</v>
      </c>
      <c r="BR148" s="143">
        <v>0</v>
      </c>
      <c r="BS148" s="143">
        <v>0</v>
      </c>
      <c r="BT148" s="143">
        <v>0</v>
      </c>
      <c r="BU148" s="143">
        <v>0</v>
      </c>
      <c r="BV148" s="143">
        <v>0</v>
      </c>
      <c r="BW148" s="143">
        <v>0</v>
      </c>
      <c r="BX148" s="143">
        <v>0</v>
      </c>
      <c r="BY148" s="143">
        <v>0</v>
      </c>
      <c r="BZ148" s="143">
        <v>0</v>
      </c>
      <c r="CA148" s="143">
        <v>0</v>
      </c>
      <c r="CB148" s="143">
        <v>0</v>
      </c>
      <c r="CC148" s="143">
        <v>0</v>
      </c>
      <c r="CD148" s="143">
        <v>0</v>
      </c>
      <c r="CE148" s="143">
        <v>0</v>
      </c>
      <c r="CF148" s="143">
        <v>0</v>
      </c>
      <c r="CG148" s="143">
        <v>0</v>
      </c>
      <c r="CH148" s="143">
        <v>0</v>
      </c>
      <c r="CI148" s="143">
        <v>0</v>
      </c>
      <c r="CJ148" s="143">
        <v>0</v>
      </c>
      <c r="CK148" s="143">
        <v>0</v>
      </c>
      <c r="CL148" s="143">
        <v>0</v>
      </c>
      <c r="CM148" s="143">
        <v>0</v>
      </c>
      <c r="CN148" s="143">
        <v>0</v>
      </c>
      <c r="CO148" s="143">
        <v>0</v>
      </c>
      <c r="CP148" s="143">
        <v>0</v>
      </c>
      <c r="CQ148" s="143">
        <v>0</v>
      </c>
      <c r="CR148" s="143">
        <v>0</v>
      </c>
      <c r="CS148" s="143">
        <v>0</v>
      </c>
      <c r="CT148" s="143">
        <v>0</v>
      </c>
      <c r="CU148" s="143">
        <v>0</v>
      </c>
      <c r="CV148" s="143">
        <v>0</v>
      </c>
      <c r="CW148" s="143">
        <v>0</v>
      </c>
      <c r="CX148" s="143">
        <v>0</v>
      </c>
      <c r="CY148" s="143">
        <v>0</v>
      </c>
      <c r="CZ148" s="143">
        <v>0</v>
      </c>
      <c r="DA148" s="143">
        <v>0</v>
      </c>
      <c r="DB148" s="143">
        <v>0</v>
      </c>
      <c r="DC148" s="143">
        <v>0</v>
      </c>
      <c r="DD148" s="143">
        <v>0</v>
      </c>
      <c r="DE148" s="143">
        <v>0</v>
      </c>
      <c r="DF148" s="143">
        <v>0</v>
      </c>
      <c r="DG148" s="143">
        <v>0</v>
      </c>
      <c r="DH148" s="143">
        <v>0</v>
      </c>
      <c r="DI148" s="143">
        <v>0</v>
      </c>
      <c r="DJ148" s="143">
        <v>0</v>
      </c>
      <c r="DK148" s="143">
        <v>0</v>
      </c>
      <c r="DL148" s="143">
        <v>0</v>
      </c>
      <c r="DM148" s="143">
        <v>0</v>
      </c>
      <c r="DN148" s="143">
        <v>0</v>
      </c>
      <c r="DO148" s="143">
        <v>0</v>
      </c>
      <c r="DP148" s="143">
        <v>0</v>
      </c>
      <c r="DQ148" s="143">
        <v>0</v>
      </c>
      <c r="DR148" s="143">
        <v>0</v>
      </c>
      <c r="DS148" s="143">
        <v>0</v>
      </c>
      <c r="DT148" s="143">
        <v>0</v>
      </c>
      <c r="DU148" s="143">
        <v>0</v>
      </c>
      <c r="DV148" s="143">
        <v>0</v>
      </c>
      <c r="DW148" s="143">
        <v>0</v>
      </c>
      <c r="DX148" s="143">
        <v>0</v>
      </c>
      <c r="DY148" s="143">
        <v>27</v>
      </c>
      <c r="DZ148" s="143">
        <v>0</v>
      </c>
      <c r="EA148" s="143">
        <v>0</v>
      </c>
      <c r="EB148" s="143">
        <v>0</v>
      </c>
      <c r="EC148" s="143">
        <v>0</v>
      </c>
      <c r="ED148" s="143">
        <v>0</v>
      </c>
      <c r="EE148" s="143">
        <v>0</v>
      </c>
      <c r="EF148" s="143">
        <v>0</v>
      </c>
      <c r="EG148" s="143">
        <v>0</v>
      </c>
      <c r="EH148" s="143">
        <v>0</v>
      </c>
      <c r="EI148" s="143">
        <v>0</v>
      </c>
      <c r="EJ148" s="143">
        <v>0</v>
      </c>
      <c r="EK148" s="143">
        <v>0</v>
      </c>
      <c r="EL148" s="143">
        <v>0</v>
      </c>
      <c r="EM148" s="143">
        <v>0</v>
      </c>
      <c r="EN148" s="143">
        <v>0</v>
      </c>
      <c r="EO148" s="143">
        <v>0</v>
      </c>
      <c r="EP148" s="143">
        <v>0</v>
      </c>
      <c r="EQ148" s="143">
        <v>0</v>
      </c>
      <c r="ER148" s="143">
        <v>0</v>
      </c>
      <c r="ES148" s="143">
        <v>0</v>
      </c>
      <c r="ET148" s="143">
        <v>0</v>
      </c>
      <c r="EU148" s="143">
        <v>0</v>
      </c>
      <c r="EV148" s="143">
        <v>0</v>
      </c>
      <c r="EW148" s="143">
        <v>0</v>
      </c>
      <c r="EX148" s="143">
        <v>0</v>
      </c>
      <c r="EY148" s="143">
        <v>0</v>
      </c>
      <c r="EZ148" s="143">
        <v>0</v>
      </c>
      <c r="FA148" s="143">
        <v>0</v>
      </c>
      <c r="FB148" s="143">
        <v>0</v>
      </c>
      <c r="FC148" s="143">
        <v>0</v>
      </c>
      <c r="FD148" s="143">
        <v>0</v>
      </c>
      <c r="FE148" s="143">
        <v>0</v>
      </c>
      <c r="FF148" s="143">
        <v>0</v>
      </c>
      <c r="FG148" s="143">
        <v>0</v>
      </c>
      <c r="FH148" s="143">
        <v>0</v>
      </c>
      <c r="FI148" s="143">
        <v>0</v>
      </c>
      <c r="FJ148" s="143">
        <v>0</v>
      </c>
      <c r="FK148" s="143">
        <v>0</v>
      </c>
      <c r="FL148" s="143">
        <v>0</v>
      </c>
      <c r="FM148" s="144">
        <v>27</v>
      </c>
    </row>
    <row r="149" spans="1:169" ht="72" x14ac:dyDescent="0.25">
      <c r="A149" s="142" t="s">
        <v>468</v>
      </c>
      <c r="B149" s="143">
        <v>0</v>
      </c>
      <c r="C149" s="143">
        <v>0</v>
      </c>
      <c r="D149" s="143">
        <v>0</v>
      </c>
      <c r="E149" s="143">
        <v>0</v>
      </c>
      <c r="F149" s="143">
        <v>0</v>
      </c>
      <c r="G149" s="143">
        <v>0</v>
      </c>
      <c r="H149" s="143">
        <v>0</v>
      </c>
      <c r="I149" s="143">
        <v>0</v>
      </c>
      <c r="J149" s="143">
        <v>0</v>
      </c>
      <c r="K149" s="143">
        <v>0</v>
      </c>
      <c r="L149" s="143">
        <v>0</v>
      </c>
      <c r="M149" s="143">
        <v>0</v>
      </c>
      <c r="N149" s="143">
        <v>0</v>
      </c>
      <c r="O149" s="143">
        <v>0</v>
      </c>
      <c r="P149" s="143">
        <v>0</v>
      </c>
      <c r="Q149" s="143">
        <v>0</v>
      </c>
      <c r="R149" s="143">
        <v>0</v>
      </c>
      <c r="S149" s="143">
        <v>0</v>
      </c>
      <c r="T149" s="143">
        <v>0</v>
      </c>
      <c r="U149" s="143">
        <v>0</v>
      </c>
      <c r="V149" s="143">
        <v>0</v>
      </c>
      <c r="W149" s="143">
        <v>0</v>
      </c>
      <c r="X149" s="143">
        <v>0</v>
      </c>
      <c r="Y149" s="143">
        <v>0</v>
      </c>
      <c r="Z149" s="143">
        <v>0</v>
      </c>
      <c r="AA149" s="143">
        <v>0</v>
      </c>
      <c r="AB149" s="143">
        <v>0</v>
      </c>
      <c r="AC149" s="143">
        <v>0</v>
      </c>
      <c r="AD149" s="143">
        <v>0</v>
      </c>
      <c r="AE149" s="143">
        <v>0</v>
      </c>
      <c r="AF149" s="143">
        <v>0</v>
      </c>
      <c r="AG149" s="143">
        <v>0</v>
      </c>
      <c r="AH149" s="143">
        <v>0</v>
      </c>
      <c r="AI149" s="143">
        <v>0</v>
      </c>
      <c r="AJ149" s="143">
        <v>0</v>
      </c>
      <c r="AK149" s="143">
        <v>0</v>
      </c>
      <c r="AL149" s="143">
        <v>0</v>
      </c>
      <c r="AM149" s="143">
        <v>0</v>
      </c>
      <c r="AN149" s="143">
        <v>0</v>
      </c>
      <c r="AO149" s="143">
        <v>0</v>
      </c>
      <c r="AP149" s="143">
        <v>0</v>
      </c>
      <c r="AQ149" s="143">
        <v>0</v>
      </c>
      <c r="AR149" s="143">
        <v>0</v>
      </c>
      <c r="AS149" s="143">
        <v>0</v>
      </c>
      <c r="AT149" s="143">
        <v>0</v>
      </c>
      <c r="AU149" s="143">
        <v>0</v>
      </c>
      <c r="AV149" s="143">
        <v>0</v>
      </c>
      <c r="AW149" s="143">
        <v>0</v>
      </c>
      <c r="AX149" s="143">
        <v>0</v>
      </c>
      <c r="AY149" s="143">
        <v>0</v>
      </c>
      <c r="AZ149" s="143">
        <v>0</v>
      </c>
      <c r="BA149" s="143">
        <v>0</v>
      </c>
      <c r="BB149" s="143">
        <v>0</v>
      </c>
      <c r="BC149" s="143">
        <v>0</v>
      </c>
      <c r="BD149" s="143">
        <v>0</v>
      </c>
      <c r="BE149" s="143">
        <v>0</v>
      </c>
      <c r="BF149" s="143">
        <v>0</v>
      </c>
      <c r="BG149" s="143">
        <v>0</v>
      </c>
      <c r="BH149" s="143">
        <v>0</v>
      </c>
      <c r="BI149" s="143">
        <v>0</v>
      </c>
      <c r="BJ149" s="143">
        <v>0</v>
      </c>
      <c r="BK149" s="143">
        <v>0</v>
      </c>
      <c r="BL149" s="143">
        <v>0</v>
      </c>
      <c r="BM149" s="143">
        <v>0</v>
      </c>
      <c r="BN149" s="143">
        <v>0</v>
      </c>
      <c r="BO149" s="143">
        <v>0</v>
      </c>
      <c r="BP149" s="143">
        <v>0</v>
      </c>
      <c r="BQ149" s="143">
        <v>0</v>
      </c>
      <c r="BR149" s="143">
        <v>0</v>
      </c>
      <c r="BS149" s="143">
        <v>0</v>
      </c>
      <c r="BT149" s="143">
        <v>0</v>
      </c>
      <c r="BU149" s="143">
        <v>0</v>
      </c>
      <c r="BV149" s="143">
        <v>0</v>
      </c>
      <c r="BW149" s="143">
        <v>0</v>
      </c>
      <c r="BX149" s="143">
        <v>0</v>
      </c>
      <c r="BY149" s="143">
        <v>0</v>
      </c>
      <c r="BZ149" s="143">
        <v>0</v>
      </c>
      <c r="CA149" s="143">
        <v>0</v>
      </c>
      <c r="CB149" s="143">
        <v>0</v>
      </c>
      <c r="CC149" s="143">
        <v>0</v>
      </c>
      <c r="CD149" s="143">
        <v>0</v>
      </c>
      <c r="CE149" s="143">
        <v>0</v>
      </c>
      <c r="CF149" s="143">
        <v>0</v>
      </c>
      <c r="CG149" s="143">
        <v>0</v>
      </c>
      <c r="CH149" s="143">
        <v>0</v>
      </c>
      <c r="CI149" s="143">
        <v>0</v>
      </c>
      <c r="CJ149" s="143">
        <v>0</v>
      </c>
      <c r="CK149" s="143">
        <v>0</v>
      </c>
      <c r="CL149" s="143">
        <v>0</v>
      </c>
      <c r="CM149" s="143">
        <v>0</v>
      </c>
      <c r="CN149" s="143">
        <v>0</v>
      </c>
      <c r="CO149" s="143">
        <v>0</v>
      </c>
      <c r="CP149" s="143">
        <v>0</v>
      </c>
      <c r="CQ149" s="143">
        <v>0</v>
      </c>
      <c r="CR149" s="143">
        <v>0</v>
      </c>
      <c r="CS149" s="143">
        <v>0</v>
      </c>
      <c r="CT149" s="143">
        <v>0</v>
      </c>
      <c r="CU149" s="143">
        <v>0</v>
      </c>
      <c r="CV149" s="143">
        <v>0</v>
      </c>
      <c r="CW149" s="143">
        <v>0</v>
      </c>
      <c r="CX149" s="143">
        <v>0</v>
      </c>
      <c r="CY149" s="143">
        <v>0</v>
      </c>
      <c r="CZ149" s="143">
        <v>0</v>
      </c>
      <c r="DA149" s="143">
        <v>0</v>
      </c>
      <c r="DB149" s="143">
        <v>0</v>
      </c>
      <c r="DC149" s="143">
        <v>0</v>
      </c>
      <c r="DD149" s="143">
        <v>0</v>
      </c>
      <c r="DE149" s="143">
        <v>0</v>
      </c>
      <c r="DF149" s="143">
        <v>0</v>
      </c>
      <c r="DG149" s="143">
        <v>0</v>
      </c>
      <c r="DH149" s="143">
        <v>0</v>
      </c>
      <c r="DI149" s="143">
        <v>0</v>
      </c>
      <c r="DJ149" s="143">
        <v>0</v>
      </c>
      <c r="DK149" s="143">
        <v>0</v>
      </c>
      <c r="DL149" s="143">
        <v>0</v>
      </c>
      <c r="DM149" s="143">
        <v>0</v>
      </c>
      <c r="DN149" s="143">
        <v>0</v>
      </c>
      <c r="DO149" s="143">
        <v>0</v>
      </c>
      <c r="DP149" s="143">
        <v>0</v>
      </c>
      <c r="DQ149" s="143">
        <v>0</v>
      </c>
      <c r="DR149" s="143">
        <v>0</v>
      </c>
      <c r="DS149" s="143">
        <v>0</v>
      </c>
      <c r="DT149" s="143">
        <v>0</v>
      </c>
      <c r="DU149" s="143">
        <v>0</v>
      </c>
      <c r="DV149" s="143">
        <v>0</v>
      </c>
      <c r="DW149" s="143">
        <v>0</v>
      </c>
      <c r="DX149" s="143">
        <v>0</v>
      </c>
      <c r="DY149" s="143">
        <v>0</v>
      </c>
      <c r="DZ149" s="143">
        <v>0</v>
      </c>
      <c r="EA149" s="143">
        <v>0</v>
      </c>
      <c r="EB149" s="143">
        <v>0</v>
      </c>
      <c r="EC149" s="143">
        <v>0</v>
      </c>
      <c r="ED149" s="143">
        <v>0</v>
      </c>
      <c r="EE149" s="143">
        <v>0</v>
      </c>
      <c r="EF149" s="143">
        <v>0</v>
      </c>
      <c r="EG149" s="143">
        <v>0</v>
      </c>
      <c r="EH149" s="143">
        <v>0</v>
      </c>
      <c r="EI149" s="143">
        <v>0</v>
      </c>
      <c r="EJ149" s="143">
        <v>0</v>
      </c>
      <c r="EK149" s="143">
        <v>0</v>
      </c>
      <c r="EL149" s="143">
        <v>0</v>
      </c>
      <c r="EM149" s="143">
        <v>0</v>
      </c>
      <c r="EN149" s="143">
        <v>0</v>
      </c>
      <c r="EO149" s="143">
        <v>0</v>
      </c>
      <c r="EP149" s="143">
        <v>0</v>
      </c>
      <c r="EQ149" s="143">
        <v>0</v>
      </c>
      <c r="ER149" s="143">
        <v>0</v>
      </c>
      <c r="ES149" s="143">
        <v>0</v>
      </c>
      <c r="ET149" s="143">
        <v>0</v>
      </c>
      <c r="EU149" s="143">
        <v>0</v>
      </c>
      <c r="EV149" s="143">
        <v>0</v>
      </c>
      <c r="EW149" s="143">
        <v>0</v>
      </c>
      <c r="EX149" s="143">
        <v>0</v>
      </c>
      <c r="EY149" s="143">
        <v>0</v>
      </c>
      <c r="EZ149" s="143">
        <v>0</v>
      </c>
      <c r="FA149" s="143">
        <v>218</v>
      </c>
      <c r="FB149" s="143">
        <v>0</v>
      </c>
      <c r="FC149" s="143">
        <v>0</v>
      </c>
      <c r="FD149" s="143">
        <v>0</v>
      </c>
      <c r="FE149" s="143">
        <v>0</v>
      </c>
      <c r="FF149" s="143">
        <v>0</v>
      </c>
      <c r="FG149" s="143">
        <v>0</v>
      </c>
      <c r="FH149" s="143">
        <v>0</v>
      </c>
      <c r="FI149" s="143">
        <v>0</v>
      </c>
      <c r="FJ149" s="143">
        <v>0</v>
      </c>
      <c r="FK149" s="143">
        <v>0</v>
      </c>
      <c r="FL149" s="143">
        <v>0</v>
      </c>
      <c r="FM149" s="144">
        <v>218</v>
      </c>
    </row>
    <row r="150" spans="1:169" ht="60" x14ac:dyDescent="0.25">
      <c r="A150" s="142" t="s">
        <v>469</v>
      </c>
      <c r="B150" s="143">
        <v>0</v>
      </c>
      <c r="C150" s="143">
        <v>0</v>
      </c>
      <c r="D150" s="143">
        <v>0</v>
      </c>
      <c r="E150" s="143">
        <v>0</v>
      </c>
      <c r="F150" s="143">
        <v>0</v>
      </c>
      <c r="G150" s="143">
        <v>0</v>
      </c>
      <c r="H150" s="143">
        <v>0</v>
      </c>
      <c r="I150" s="143">
        <v>0</v>
      </c>
      <c r="J150" s="143">
        <v>0</v>
      </c>
      <c r="K150" s="143">
        <v>0</v>
      </c>
      <c r="L150" s="143">
        <v>0</v>
      </c>
      <c r="M150" s="143">
        <v>0</v>
      </c>
      <c r="N150" s="143">
        <v>0</v>
      </c>
      <c r="O150" s="143">
        <v>0</v>
      </c>
      <c r="P150" s="143">
        <v>0</v>
      </c>
      <c r="Q150" s="143">
        <v>0</v>
      </c>
      <c r="R150" s="143">
        <v>0</v>
      </c>
      <c r="S150" s="143">
        <v>0</v>
      </c>
      <c r="T150" s="143">
        <v>0</v>
      </c>
      <c r="U150" s="143">
        <v>0</v>
      </c>
      <c r="V150" s="143">
        <v>0</v>
      </c>
      <c r="W150" s="143">
        <v>0</v>
      </c>
      <c r="X150" s="143">
        <v>0</v>
      </c>
      <c r="Y150" s="143">
        <v>0</v>
      </c>
      <c r="Z150" s="143">
        <v>0</v>
      </c>
      <c r="AA150" s="143">
        <v>0</v>
      </c>
      <c r="AB150" s="143">
        <v>0</v>
      </c>
      <c r="AC150" s="143">
        <v>0</v>
      </c>
      <c r="AD150" s="143">
        <v>0</v>
      </c>
      <c r="AE150" s="143">
        <v>0</v>
      </c>
      <c r="AF150" s="143">
        <v>0</v>
      </c>
      <c r="AG150" s="143">
        <v>0</v>
      </c>
      <c r="AH150" s="143">
        <v>0</v>
      </c>
      <c r="AI150" s="143">
        <v>0</v>
      </c>
      <c r="AJ150" s="143">
        <v>0</v>
      </c>
      <c r="AK150" s="143">
        <v>0</v>
      </c>
      <c r="AL150" s="143">
        <v>0</v>
      </c>
      <c r="AM150" s="143">
        <v>0</v>
      </c>
      <c r="AN150" s="143">
        <v>0</v>
      </c>
      <c r="AO150" s="143">
        <v>0</v>
      </c>
      <c r="AP150" s="143">
        <v>0</v>
      </c>
      <c r="AQ150" s="143">
        <v>0</v>
      </c>
      <c r="AR150" s="143">
        <v>0</v>
      </c>
      <c r="AS150" s="143">
        <v>0</v>
      </c>
      <c r="AT150" s="143">
        <v>0</v>
      </c>
      <c r="AU150" s="143">
        <v>0</v>
      </c>
      <c r="AV150" s="143">
        <v>0</v>
      </c>
      <c r="AW150" s="143">
        <v>0</v>
      </c>
      <c r="AX150" s="143">
        <v>0</v>
      </c>
      <c r="AY150" s="143">
        <v>0</v>
      </c>
      <c r="AZ150" s="143">
        <v>0</v>
      </c>
      <c r="BA150" s="143">
        <v>0</v>
      </c>
      <c r="BB150" s="143">
        <v>0</v>
      </c>
      <c r="BC150" s="143">
        <v>0</v>
      </c>
      <c r="BD150" s="143">
        <v>0</v>
      </c>
      <c r="BE150" s="143">
        <v>0</v>
      </c>
      <c r="BF150" s="143">
        <v>0</v>
      </c>
      <c r="BG150" s="143">
        <v>0</v>
      </c>
      <c r="BH150" s="143">
        <v>18</v>
      </c>
      <c r="BI150" s="143">
        <v>0</v>
      </c>
      <c r="BJ150" s="143">
        <v>0</v>
      </c>
      <c r="BK150" s="143">
        <v>0</v>
      </c>
      <c r="BL150" s="143">
        <v>0</v>
      </c>
      <c r="BM150" s="143">
        <v>0</v>
      </c>
      <c r="BN150" s="143">
        <v>0</v>
      </c>
      <c r="BO150" s="143">
        <v>0</v>
      </c>
      <c r="BP150" s="143">
        <v>0</v>
      </c>
      <c r="BQ150" s="143">
        <v>0</v>
      </c>
      <c r="BR150" s="143">
        <v>0</v>
      </c>
      <c r="BS150" s="143">
        <v>0</v>
      </c>
      <c r="BT150" s="143">
        <v>0</v>
      </c>
      <c r="BU150" s="143">
        <v>0</v>
      </c>
      <c r="BV150" s="143">
        <v>0</v>
      </c>
      <c r="BW150" s="143">
        <v>0</v>
      </c>
      <c r="BX150" s="143">
        <v>0</v>
      </c>
      <c r="BY150" s="143">
        <v>0</v>
      </c>
      <c r="BZ150" s="143">
        <v>0</v>
      </c>
      <c r="CA150" s="143">
        <v>0</v>
      </c>
      <c r="CB150" s="143">
        <v>0</v>
      </c>
      <c r="CC150" s="143">
        <v>0</v>
      </c>
      <c r="CD150" s="143">
        <v>0</v>
      </c>
      <c r="CE150" s="143">
        <v>0</v>
      </c>
      <c r="CF150" s="143">
        <v>0</v>
      </c>
      <c r="CG150" s="143">
        <v>0</v>
      </c>
      <c r="CH150" s="143">
        <v>0</v>
      </c>
      <c r="CI150" s="143">
        <v>0</v>
      </c>
      <c r="CJ150" s="143">
        <v>0</v>
      </c>
      <c r="CK150" s="143">
        <v>0</v>
      </c>
      <c r="CL150" s="143">
        <v>0</v>
      </c>
      <c r="CM150" s="143">
        <v>0</v>
      </c>
      <c r="CN150" s="143">
        <v>0</v>
      </c>
      <c r="CO150" s="143">
        <v>0</v>
      </c>
      <c r="CP150" s="143">
        <v>0</v>
      </c>
      <c r="CQ150" s="143">
        <v>0</v>
      </c>
      <c r="CR150" s="143">
        <v>0</v>
      </c>
      <c r="CS150" s="143">
        <v>0</v>
      </c>
      <c r="CT150" s="143">
        <v>0</v>
      </c>
      <c r="CU150" s="143">
        <v>0</v>
      </c>
      <c r="CV150" s="143">
        <v>0</v>
      </c>
      <c r="CW150" s="143">
        <v>0</v>
      </c>
      <c r="CX150" s="143">
        <v>0</v>
      </c>
      <c r="CY150" s="143">
        <v>0</v>
      </c>
      <c r="CZ150" s="143">
        <v>0</v>
      </c>
      <c r="DA150" s="143">
        <v>0</v>
      </c>
      <c r="DB150" s="143">
        <v>0</v>
      </c>
      <c r="DC150" s="143">
        <v>0</v>
      </c>
      <c r="DD150" s="143">
        <v>0</v>
      </c>
      <c r="DE150" s="143">
        <v>0</v>
      </c>
      <c r="DF150" s="143">
        <v>0</v>
      </c>
      <c r="DG150" s="143">
        <v>0</v>
      </c>
      <c r="DH150" s="143">
        <v>0</v>
      </c>
      <c r="DI150" s="143">
        <v>0</v>
      </c>
      <c r="DJ150" s="143">
        <v>0</v>
      </c>
      <c r="DK150" s="143">
        <v>0</v>
      </c>
      <c r="DL150" s="143">
        <v>0</v>
      </c>
      <c r="DM150" s="143">
        <v>0</v>
      </c>
      <c r="DN150" s="143">
        <v>0</v>
      </c>
      <c r="DO150" s="143">
        <v>0</v>
      </c>
      <c r="DP150" s="143">
        <v>0</v>
      </c>
      <c r="DQ150" s="143">
        <v>0</v>
      </c>
      <c r="DR150" s="143">
        <v>0</v>
      </c>
      <c r="DS150" s="143">
        <v>0</v>
      </c>
      <c r="DT150" s="143">
        <v>0</v>
      </c>
      <c r="DU150" s="143">
        <v>0</v>
      </c>
      <c r="DV150" s="143">
        <v>0</v>
      </c>
      <c r="DW150" s="143">
        <v>0</v>
      </c>
      <c r="DX150" s="143">
        <v>0</v>
      </c>
      <c r="DY150" s="143">
        <v>0</v>
      </c>
      <c r="DZ150" s="143">
        <v>0</v>
      </c>
      <c r="EA150" s="143">
        <v>0</v>
      </c>
      <c r="EB150" s="143">
        <v>0</v>
      </c>
      <c r="EC150" s="143">
        <v>0</v>
      </c>
      <c r="ED150" s="143">
        <v>0</v>
      </c>
      <c r="EE150" s="143">
        <v>0</v>
      </c>
      <c r="EF150" s="143">
        <v>0</v>
      </c>
      <c r="EG150" s="143">
        <v>0</v>
      </c>
      <c r="EH150" s="143">
        <v>0</v>
      </c>
      <c r="EI150" s="143">
        <v>0</v>
      </c>
      <c r="EJ150" s="143">
        <v>0</v>
      </c>
      <c r="EK150" s="143">
        <v>0</v>
      </c>
      <c r="EL150" s="143">
        <v>0</v>
      </c>
      <c r="EM150" s="143">
        <v>0</v>
      </c>
      <c r="EN150" s="143">
        <v>0</v>
      </c>
      <c r="EO150" s="143">
        <v>0</v>
      </c>
      <c r="EP150" s="143">
        <v>0</v>
      </c>
      <c r="EQ150" s="143">
        <v>0</v>
      </c>
      <c r="ER150" s="143">
        <v>0</v>
      </c>
      <c r="ES150" s="143">
        <v>0</v>
      </c>
      <c r="ET150" s="143">
        <v>0</v>
      </c>
      <c r="EU150" s="143">
        <v>0</v>
      </c>
      <c r="EV150" s="143">
        <v>0</v>
      </c>
      <c r="EW150" s="143">
        <v>0</v>
      </c>
      <c r="EX150" s="143">
        <v>0</v>
      </c>
      <c r="EY150" s="143">
        <v>0</v>
      </c>
      <c r="EZ150" s="143">
        <v>0</v>
      </c>
      <c r="FA150" s="143">
        <v>0</v>
      </c>
      <c r="FB150" s="143">
        <v>0</v>
      </c>
      <c r="FC150" s="143">
        <v>0</v>
      </c>
      <c r="FD150" s="143">
        <v>0</v>
      </c>
      <c r="FE150" s="143">
        <v>0</v>
      </c>
      <c r="FF150" s="143">
        <v>0</v>
      </c>
      <c r="FG150" s="143">
        <v>0</v>
      </c>
      <c r="FH150" s="143">
        <v>0</v>
      </c>
      <c r="FI150" s="143">
        <v>0</v>
      </c>
      <c r="FJ150" s="143">
        <v>0</v>
      </c>
      <c r="FK150" s="143">
        <v>0</v>
      </c>
      <c r="FL150" s="143">
        <v>0</v>
      </c>
      <c r="FM150" s="144">
        <v>18</v>
      </c>
    </row>
    <row r="151" spans="1:169" ht="48" x14ac:dyDescent="0.25">
      <c r="A151" s="142" t="s">
        <v>470</v>
      </c>
      <c r="B151" s="143">
        <v>0</v>
      </c>
      <c r="C151" s="143">
        <v>0</v>
      </c>
      <c r="D151" s="143">
        <v>0</v>
      </c>
      <c r="E151" s="143">
        <v>0</v>
      </c>
      <c r="F151" s="143">
        <v>0</v>
      </c>
      <c r="G151" s="143">
        <v>0</v>
      </c>
      <c r="H151" s="143">
        <v>0</v>
      </c>
      <c r="I151" s="143">
        <v>0</v>
      </c>
      <c r="J151" s="143">
        <v>0</v>
      </c>
      <c r="K151" s="143">
        <v>0</v>
      </c>
      <c r="L151" s="143">
        <v>0</v>
      </c>
      <c r="M151" s="143">
        <v>0</v>
      </c>
      <c r="N151" s="143">
        <v>0</v>
      </c>
      <c r="O151" s="143">
        <v>0</v>
      </c>
      <c r="P151" s="143">
        <v>0</v>
      </c>
      <c r="Q151" s="143">
        <v>0</v>
      </c>
      <c r="R151" s="143">
        <v>0</v>
      </c>
      <c r="S151" s="143">
        <v>0</v>
      </c>
      <c r="T151" s="143">
        <v>0</v>
      </c>
      <c r="U151" s="143">
        <v>0</v>
      </c>
      <c r="V151" s="143">
        <v>0</v>
      </c>
      <c r="W151" s="143">
        <v>0</v>
      </c>
      <c r="X151" s="143">
        <v>0</v>
      </c>
      <c r="Y151" s="143">
        <v>0</v>
      </c>
      <c r="Z151" s="143">
        <v>0</v>
      </c>
      <c r="AA151" s="143">
        <v>0</v>
      </c>
      <c r="AB151" s="143">
        <v>0</v>
      </c>
      <c r="AC151" s="143">
        <v>0</v>
      </c>
      <c r="AD151" s="143">
        <v>0</v>
      </c>
      <c r="AE151" s="143">
        <v>0</v>
      </c>
      <c r="AF151" s="143">
        <v>0</v>
      </c>
      <c r="AG151" s="143">
        <v>0</v>
      </c>
      <c r="AH151" s="143">
        <v>0</v>
      </c>
      <c r="AI151" s="143">
        <v>0</v>
      </c>
      <c r="AJ151" s="143">
        <v>0</v>
      </c>
      <c r="AK151" s="143">
        <v>0</v>
      </c>
      <c r="AL151" s="143">
        <v>0</v>
      </c>
      <c r="AM151" s="143">
        <v>0</v>
      </c>
      <c r="AN151" s="143">
        <v>0</v>
      </c>
      <c r="AO151" s="143">
        <v>0</v>
      </c>
      <c r="AP151" s="143">
        <v>0</v>
      </c>
      <c r="AQ151" s="143">
        <v>0</v>
      </c>
      <c r="AR151" s="143">
        <v>0</v>
      </c>
      <c r="AS151" s="143">
        <v>0</v>
      </c>
      <c r="AT151" s="143">
        <v>0</v>
      </c>
      <c r="AU151" s="143">
        <v>0</v>
      </c>
      <c r="AV151" s="143">
        <v>0</v>
      </c>
      <c r="AW151" s="143">
        <v>0</v>
      </c>
      <c r="AX151" s="143">
        <v>0</v>
      </c>
      <c r="AY151" s="143">
        <v>0</v>
      </c>
      <c r="AZ151" s="143">
        <v>0</v>
      </c>
      <c r="BA151" s="143">
        <v>0</v>
      </c>
      <c r="BB151" s="143">
        <v>0</v>
      </c>
      <c r="BC151" s="143">
        <v>0</v>
      </c>
      <c r="BD151" s="143">
        <v>0</v>
      </c>
      <c r="BE151" s="143">
        <v>0</v>
      </c>
      <c r="BF151" s="143">
        <v>0</v>
      </c>
      <c r="BG151" s="143">
        <v>0</v>
      </c>
      <c r="BH151" s="143">
        <v>0</v>
      </c>
      <c r="BI151" s="143">
        <v>0</v>
      </c>
      <c r="BJ151" s="143">
        <v>0</v>
      </c>
      <c r="BK151" s="143">
        <v>0</v>
      </c>
      <c r="BL151" s="143">
        <v>0</v>
      </c>
      <c r="BM151" s="143">
        <v>0</v>
      </c>
      <c r="BN151" s="143">
        <v>0</v>
      </c>
      <c r="BO151" s="143">
        <v>0</v>
      </c>
      <c r="BP151" s="143">
        <v>0</v>
      </c>
      <c r="BQ151" s="143">
        <v>0</v>
      </c>
      <c r="BR151" s="143">
        <v>0</v>
      </c>
      <c r="BS151" s="143">
        <v>0</v>
      </c>
      <c r="BT151" s="143">
        <v>0</v>
      </c>
      <c r="BU151" s="143">
        <v>0</v>
      </c>
      <c r="BV151" s="143">
        <v>0</v>
      </c>
      <c r="BW151" s="143">
        <v>0</v>
      </c>
      <c r="BX151" s="143">
        <v>0</v>
      </c>
      <c r="BY151" s="143">
        <v>0</v>
      </c>
      <c r="BZ151" s="143">
        <v>0</v>
      </c>
      <c r="CA151" s="143">
        <v>0</v>
      </c>
      <c r="CB151" s="143">
        <v>0</v>
      </c>
      <c r="CC151" s="143">
        <v>0</v>
      </c>
      <c r="CD151" s="143">
        <v>0</v>
      </c>
      <c r="CE151" s="143">
        <v>0</v>
      </c>
      <c r="CF151" s="143">
        <v>0</v>
      </c>
      <c r="CG151" s="143">
        <v>0</v>
      </c>
      <c r="CH151" s="143">
        <v>0</v>
      </c>
      <c r="CI151" s="143">
        <v>0</v>
      </c>
      <c r="CJ151" s="143">
        <v>0</v>
      </c>
      <c r="CK151" s="143">
        <v>0</v>
      </c>
      <c r="CL151" s="143">
        <v>0</v>
      </c>
      <c r="CM151" s="143">
        <v>0</v>
      </c>
      <c r="CN151" s="143">
        <v>0</v>
      </c>
      <c r="CO151" s="143">
        <v>0</v>
      </c>
      <c r="CP151" s="143">
        <v>0</v>
      </c>
      <c r="CQ151" s="143">
        <v>0</v>
      </c>
      <c r="CR151" s="143">
        <v>0</v>
      </c>
      <c r="CS151" s="143">
        <v>0</v>
      </c>
      <c r="CT151" s="143">
        <v>0</v>
      </c>
      <c r="CU151" s="143">
        <v>0</v>
      </c>
      <c r="CV151" s="143">
        <v>0</v>
      </c>
      <c r="CW151" s="143">
        <v>0</v>
      </c>
      <c r="CX151" s="143">
        <v>0</v>
      </c>
      <c r="CY151" s="143">
        <v>0</v>
      </c>
      <c r="CZ151" s="143">
        <v>0</v>
      </c>
      <c r="DA151" s="143">
        <v>0</v>
      </c>
      <c r="DB151" s="143">
        <v>0</v>
      </c>
      <c r="DC151" s="143">
        <v>0</v>
      </c>
      <c r="DD151" s="143">
        <v>0</v>
      </c>
      <c r="DE151" s="143">
        <v>0</v>
      </c>
      <c r="DF151" s="143">
        <v>0</v>
      </c>
      <c r="DG151" s="143">
        <v>0</v>
      </c>
      <c r="DH151" s="143">
        <v>0</v>
      </c>
      <c r="DI151" s="143">
        <v>0</v>
      </c>
      <c r="DJ151" s="143">
        <v>0</v>
      </c>
      <c r="DK151" s="143">
        <v>0</v>
      </c>
      <c r="DL151" s="143">
        <v>0</v>
      </c>
      <c r="DM151" s="143">
        <v>0</v>
      </c>
      <c r="DN151" s="143">
        <v>0</v>
      </c>
      <c r="DO151" s="143">
        <v>0</v>
      </c>
      <c r="DP151" s="143">
        <v>0</v>
      </c>
      <c r="DQ151" s="143">
        <v>0</v>
      </c>
      <c r="DR151" s="143">
        <v>0</v>
      </c>
      <c r="DS151" s="143">
        <v>0</v>
      </c>
      <c r="DT151" s="143">
        <v>0</v>
      </c>
      <c r="DU151" s="143">
        <v>0</v>
      </c>
      <c r="DV151" s="143">
        <v>0</v>
      </c>
      <c r="DW151" s="143">
        <v>0</v>
      </c>
      <c r="DX151" s="143">
        <v>0</v>
      </c>
      <c r="DY151" s="143">
        <v>0</v>
      </c>
      <c r="DZ151" s="143">
        <v>5</v>
      </c>
      <c r="EA151" s="143">
        <v>0</v>
      </c>
      <c r="EB151" s="143">
        <v>0</v>
      </c>
      <c r="EC151" s="143">
        <v>0</v>
      </c>
      <c r="ED151" s="143">
        <v>0</v>
      </c>
      <c r="EE151" s="143">
        <v>0</v>
      </c>
      <c r="EF151" s="143">
        <v>0</v>
      </c>
      <c r="EG151" s="143">
        <v>0</v>
      </c>
      <c r="EH151" s="143">
        <v>0</v>
      </c>
      <c r="EI151" s="143">
        <v>0</v>
      </c>
      <c r="EJ151" s="143">
        <v>0</v>
      </c>
      <c r="EK151" s="143">
        <v>0</v>
      </c>
      <c r="EL151" s="143">
        <v>0</v>
      </c>
      <c r="EM151" s="143">
        <v>0</v>
      </c>
      <c r="EN151" s="143">
        <v>0</v>
      </c>
      <c r="EO151" s="143">
        <v>0</v>
      </c>
      <c r="EP151" s="143">
        <v>0</v>
      </c>
      <c r="EQ151" s="143">
        <v>0</v>
      </c>
      <c r="ER151" s="143">
        <v>0</v>
      </c>
      <c r="ES151" s="143">
        <v>0</v>
      </c>
      <c r="ET151" s="143">
        <v>0</v>
      </c>
      <c r="EU151" s="143">
        <v>0</v>
      </c>
      <c r="EV151" s="143">
        <v>0</v>
      </c>
      <c r="EW151" s="143">
        <v>0</v>
      </c>
      <c r="EX151" s="143">
        <v>0</v>
      </c>
      <c r="EY151" s="143">
        <v>0</v>
      </c>
      <c r="EZ151" s="143">
        <v>0</v>
      </c>
      <c r="FA151" s="143">
        <v>0</v>
      </c>
      <c r="FB151" s="143">
        <v>0</v>
      </c>
      <c r="FC151" s="143">
        <v>0</v>
      </c>
      <c r="FD151" s="143">
        <v>0</v>
      </c>
      <c r="FE151" s="143">
        <v>0</v>
      </c>
      <c r="FF151" s="143">
        <v>0</v>
      </c>
      <c r="FG151" s="143">
        <v>0</v>
      </c>
      <c r="FH151" s="143">
        <v>0</v>
      </c>
      <c r="FI151" s="143">
        <v>0</v>
      </c>
      <c r="FJ151" s="143">
        <v>0</v>
      </c>
      <c r="FK151" s="143">
        <v>0</v>
      </c>
      <c r="FL151" s="143">
        <v>0</v>
      </c>
      <c r="FM151" s="144">
        <v>5</v>
      </c>
    </row>
    <row r="152" spans="1:169" ht="48" x14ac:dyDescent="0.25">
      <c r="A152" s="142" t="s">
        <v>471</v>
      </c>
      <c r="B152" s="143">
        <v>0</v>
      </c>
      <c r="C152" s="143">
        <v>0</v>
      </c>
      <c r="D152" s="143">
        <v>0</v>
      </c>
      <c r="E152" s="143">
        <v>0</v>
      </c>
      <c r="F152" s="143">
        <v>0</v>
      </c>
      <c r="G152" s="143">
        <v>0</v>
      </c>
      <c r="H152" s="143">
        <v>0</v>
      </c>
      <c r="I152" s="143">
        <v>0</v>
      </c>
      <c r="J152" s="143">
        <v>0</v>
      </c>
      <c r="K152" s="143">
        <v>0</v>
      </c>
      <c r="L152" s="143">
        <v>0</v>
      </c>
      <c r="M152" s="143">
        <v>0</v>
      </c>
      <c r="N152" s="143">
        <v>0</v>
      </c>
      <c r="O152" s="143">
        <v>0</v>
      </c>
      <c r="P152" s="143">
        <v>0</v>
      </c>
      <c r="Q152" s="143">
        <v>0</v>
      </c>
      <c r="R152" s="143">
        <v>0</v>
      </c>
      <c r="S152" s="143">
        <v>0</v>
      </c>
      <c r="T152" s="143">
        <v>0</v>
      </c>
      <c r="U152" s="143">
        <v>0</v>
      </c>
      <c r="V152" s="143">
        <v>0</v>
      </c>
      <c r="W152" s="143">
        <v>0</v>
      </c>
      <c r="X152" s="143">
        <v>0</v>
      </c>
      <c r="Y152" s="143">
        <v>0</v>
      </c>
      <c r="Z152" s="143">
        <v>0</v>
      </c>
      <c r="AA152" s="143">
        <v>0</v>
      </c>
      <c r="AB152" s="143">
        <v>0</v>
      </c>
      <c r="AC152" s="143">
        <v>0</v>
      </c>
      <c r="AD152" s="143">
        <v>0</v>
      </c>
      <c r="AE152" s="143">
        <v>0</v>
      </c>
      <c r="AF152" s="143">
        <v>0</v>
      </c>
      <c r="AG152" s="143">
        <v>0</v>
      </c>
      <c r="AH152" s="143">
        <v>0</v>
      </c>
      <c r="AI152" s="143">
        <v>0</v>
      </c>
      <c r="AJ152" s="143">
        <v>0</v>
      </c>
      <c r="AK152" s="143">
        <v>0</v>
      </c>
      <c r="AL152" s="143">
        <v>0</v>
      </c>
      <c r="AM152" s="143">
        <v>0</v>
      </c>
      <c r="AN152" s="143">
        <v>0</v>
      </c>
      <c r="AO152" s="143">
        <v>0</v>
      </c>
      <c r="AP152" s="143">
        <v>0</v>
      </c>
      <c r="AQ152" s="143">
        <v>0</v>
      </c>
      <c r="AR152" s="143">
        <v>0</v>
      </c>
      <c r="AS152" s="143">
        <v>0</v>
      </c>
      <c r="AT152" s="143">
        <v>0</v>
      </c>
      <c r="AU152" s="143">
        <v>0</v>
      </c>
      <c r="AV152" s="143">
        <v>0</v>
      </c>
      <c r="AW152" s="143">
        <v>0</v>
      </c>
      <c r="AX152" s="143">
        <v>0</v>
      </c>
      <c r="AY152" s="143">
        <v>0</v>
      </c>
      <c r="AZ152" s="143">
        <v>0</v>
      </c>
      <c r="BA152" s="143">
        <v>0</v>
      </c>
      <c r="BB152" s="143">
        <v>0</v>
      </c>
      <c r="BC152" s="143">
        <v>0</v>
      </c>
      <c r="BD152" s="143">
        <v>0</v>
      </c>
      <c r="BE152" s="143">
        <v>0</v>
      </c>
      <c r="BF152" s="143">
        <v>0</v>
      </c>
      <c r="BG152" s="143">
        <v>0</v>
      </c>
      <c r="BH152" s="143">
        <v>0</v>
      </c>
      <c r="BI152" s="143">
        <v>0</v>
      </c>
      <c r="BJ152" s="143">
        <v>0</v>
      </c>
      <c r="BK152" s="143">
        <v>0</v>
      </c>
      <c r="BL152" s="143">
        <v>0</v>
      </c>
      <c r="BM152" s="143">
        <v>0</v>
      </c>
      <c r="BN152" s="143">
        <v>0</v>
      </c>
      <c r="BO152" s="143">
        <v>0</v>
      </c>
      <c r="BP152" s="143">
        <v>0</v>
      </c>
      <c r="BQ152" s="143">
        <v>0</v>
      </c>
      <c r="BR152" s="143">
        <v>0</v>
      </c>
      <c r="BS152" s="143">
        <v>0</v>
      </c>
      <c r="BT152" s="143">
        <v>0</v>
      </c>
      <c r="BU152" s="143">
        <v>0</v>
      </c>
      <c r="BV152" s="143">
        <v>0</v>
      </c>
      <c r="BW152" s="143">
        <v>0</v>
      </c>
      <c r="BX152" s="143">
        <v>0</v>
      </c>
      <c r="BY152" s="143">
        <v>0</v>
      </c>
      <c r="BZ152" s="143">
        <v>0</v>
      </c>
      <c r="CA152" s="143">
        <v>0</v>
      </c>
      <c r="CB152" s="143">
        <v>0</v>
      </c>
      <c r="CC152" s="143">
        <v>0</v>
      </c>
      <c r="CD152" s="143">
        <v>0</v>
      </c>
      <c r="CE152" s="143">
        <v>0</v>
      </c>
      <c r="CF152" s="143">
        <v>0</v>
      </c>
      <c r="CG152" s="143">
        <v>0</v>
      </c>
      <c r="CH152" s="143">
        <v>0</v>
      </c>
      <c r="CI152" s="143">
        <v>0</v>
      </c>
      <c r="CJ152" s="143">
        <v>0</v>
      </c>
      <c r="CK152" s="143">
        <v>0</v>
      </c>
      <c r="CL152" s="143">
        <v>0</v>
      </c>
      <c r="CM152" s="143">
        <v>0</v>
      </c>
      <c r="CN152" s="143">
        <v>0</v>
      </c>
      <c r="CO152" s="143">
        <v>0</v>
      </c>
      <c r="CP152" s="143">
        <v>0</v>
      </c>
      <c r="CQ152" s="143">
        <v>0</v>
      </c>
      <c r="CR152" s="143">
        <v>0</v>
      </c>
      <c r="CS152" s="143">
        <v>0</v>
      </c>
      <c r="CT152" s="143">
        <v>0</v>
      </c>
      <c r="CU152" s="143">
        <v>0</v>
      </c>
      <c r="CV152" s="143">
        <v>0</v>
      </c>
      <c r="CW152" s="143">
        <v>0</v>
      </c>
      <c r="CX152" s="143">
        <v>0</v>
      </c>
      <c r="CY152" s="143">
        <v>0</v>
      </c>
      <c r="CZ152" s="143">
        <v>0</v>
      </c>
      <c r="DA152" s="143">
        <v>0</v>
      </c>
      <c r="DB152" s="143">
        <v>0</v>
      </c>
      <c r="DC152" s="143">
        <v>0</v>
      </c>
      <c r="DD152" s="143">
        <v>0</v>
      </c>
      <c r="DE152" s="143">
        <v>0</v>
      </c>
      <c r="DF152" s="143">
        <v>0</v>
      </c>
      <c r="DG152" s="143">
        <v>0</v>
      </c>
      <c r="DH152" s="143">
        <v>0</v>
      </c>
      <c r="DI152" s="143">
        <v>0</v>
      </c>
      <c r="DJ152" s="143">
        <v>0</v>
      </c>
      <c r="DK152" s="143">
        <v>0</v>
      </c>
      <c r="DL152" s="143">
        <v>0</v>
      </c>
      <c r="DM152" s="143">
        <v>0</v>
      </c>
      <c r="DN152" s="143">
        <v>0</v>
      </c>
      <c r="DO152" s="143">
        <v>0</v>
      </c>
      <c r="DP152" s="143">
        <v>0</v>
      </c>
      <c r="DQ152" s="143">
        <v>0</v>
      </c>
      <c r="DR152" s="143">
        <v>0</v>
      </c>
      <c r="DS152" s="143">
        <v>0</v>
      </c>
      <c r="DT152" s="143">
        <v>0</v>
      </c>
      <c r="DU152" s="143">
        <v>0</v>
      </c>
      <c r="DV152" s="143">
        <v>0</v>
      </c>
      <c r="DW152" s="143">
        <v>0</v>
      </c>
      <c r="DX152" s="143">
        <v>0</v>
      </c>
      <c r="DY152" s="143">
        <v>0</v>
      </c>
      <c r="DZ152" s="143">
        <v>0</v>
      </c>
      <c r="EA152" s="143">
        <v>0</v>
      </c>
      <c r="EB152" s="143">
        <v>0</v>
      </c>
      <c r="EC152" s="143">
        <v>0</v>
      </c>
      <c r="ED152" s="143">
        <v>0</v>
      </c>
      <c r="EE152" s="143">
        <v>0</v>
      </c>
      <c r="EF152" s="143">
        <v>0</v>
      </c>
      <c r="EG152" s="143">
        <v>0</v>
      </c>
      <c r="EH152" s="143">
        <v>0</v>
      </c>
      <c r="EI152" s="143">
        <v>0</v>
      </c>
      <c r="EJ152" s="143">
        <v>0</v>
      </c>
      <c r="EK152" s="143">
        <v>0</v>
      </c>
      <c r="EL152" s="143">
        <v>0</v>
      </c>
      <c r="EM152" s="143">
        <v>0</v>
      </c>
      <c r="EN152" s="143">
        <v>0</v>
      </c>
      <c r="EO152" s="143">
        <v>0</v>
      </c>
      <c r="EP152" s="143">
        <v>0</v>
      </c>
      <c r="EQ152" s="143">
        <v>0</v>
      </c>
      <c r="ER152" s="143">
        <v>0</v>
      </c>
      <c r="ES152" s="143">
        <v>0</v>
      </c>
      <c r="ET152" s="143">
        <v>0</v>
      </c>
      <c r="EU152" s="143">
        <v>0</v>
      </c>
      <c r="EV152" s="143">
        <v>0</v>
      </c>
      <c r="EW152" s="143">
        <v>0</v>
      </c>
      <c r="EX152" s="143">
        <v>0</v>
      </c>
      <c r="EY152" s="143">
        <v>0</v>
      </c>
      <c r="EZ152" s="143">
        <v>0</v>
      </c>
      <c r="FA152" s="143">
        <v>0</v>
      </c>
      <c r="FB152" s="143">
        <v>0</v>
      </c>
      <c r="FC152" s="143">
        <v>0</v>
      </c>
      <c r="FD152" s="143">
        <v>0</v>
      </c>
      <c r="FE152" s="143">
        <v>0</v>
      </c>
      <c r="FF152" s="143">
        <v>0</v>
      </c>
      <c r="FG152" s="143">
        <v>0</v>
      </c>
      <c r="FH152" s="143">
        <v>20</v>
      </c>
      <c r="FI152" s="143">
        <v>0</v>
      </c>
      <c r="FJ152" s="143">
        <v>0</v>
      </c>
      <c r="FK152" s="143">
        <v>0</v>
      </c>
      <c r="FL152" s="143">
        <v>0</v>
      </c>
      <c r="FM152" s="144">
        <v>20</v>
      </c>
    </row>
    <row r="153" spans="1:169" ht="72" x14ac:dyDescent="0.25">
      <c r="A153" s="142" t="s">
        <v>472</v>
      </c>
      <c r="B153" s="143">
        <v>0</v>
      </c>
      <c r="C153" s="143">
        <v>0</v>
      </c>
      <c r="D153" s="143">
        <v>0</v>
      </c>
      <c r="E153" s="143">
        <v>0</v>
      </c>
      <c r="F153" s="143">
        <v>0</v>
      </c>
      <c r="G153" s="143">
        <v>0</v>
      </c>
      <c r="H153" s="143">
        <v>0</v>
      </c>
      <c r="I153" s="143">
        <v>0</v>
      </c>
      <c r="J153" s="143">
        <v>0</v>
      </c>
      <c r="K153" s="143">
        <v>0</v>
      </c>
      <c r="L153" s="143">
        <v>0</v>
      </c>
      <c r="M153" s="143">
        <v>0</v>
      </c>
      <c r="N153" s="143">
        <v>0</v>
      </c>
      <c r="O153" s="143">
        <v>0</v>
      </c>
      <c r="P153" s="143">
        <v>0</v>
      </c>
      <c r="Q153" s="143">
        <v>0</v>
      </c>
      <c r="R153" s="143">
        <v>0</v>
      </c>
      <c r="S153" s="143">
        <v>0</v>
      </c>
      <c r="T153" s="143">
        <v>0</v>
      </c>
      <c r="U153" s="143">
        <v>0</v>
      </c>
      <c r="V153" s="143">
        <v>0</v>
      </c>
      <c r="W153" s="143">
        <v>0</v>
      </c>
      <c r="X153" s="143">
        <v>0</v>
      </c>
      <c r="Y153" s="143">
        <v>0</v>
      </c>
      <c r="Z153" s="143">
        <v>0</v>
      </c>
      <c r="AA153" s="143">
        <v>0</v>
      </c>
      <c r="AB153" s="143">
        <v>0</v>
      </c>
      <c r="AC153" s="143">
        <v>0</v>
      </c>
      <c r="AD153" s="143">
        <v>0</v>
      </c>
      <c r="AE153" s="143">
        <v>0</v>
      </c>
      <c r="AF153" s="143">
        <v>0</v>
      </c>
      <c r="AG153" s="143">
        <v>0</v>
      </c>
      <c r="AH153" s="143">
        <v>0</v>
      </c>
      <c r="AI153" s="143">
        <v>0</v>
      </c>
      <c r="AJ153" s="143">
        <v>0</v>
      </c>
      <c r="AK153" s="143">
        <v>0</v>
      </c>
      <c r="AL153" s="143">
        <v>0</v>
      </c>
      <c r="AM153" s="143">
        <v>0</v>
      </c>
      <c r="AN153" s="143">
        <v>0</v>
      </c>
      <c r="AO153" s="143">
        <v>0</v>
      </c>
      <c r="AP153" s="143">
        <v>0</v>
      </c>
      <c r="AQ153" s="143">
        <v>0</v>
      </c>
      <c r="AR153" s="143">
        <v>0</v>
      </c>
      <c r="AS153" s="143">
        <v>0</v>
      </c>
      <c r="AT153" s="143">
        <v>0</v>
      </c>
      <c r="AU153" s="143">
        <v>0</v>
      </c>
      <c r="AV153" s="143">
        <v>0</v>
      </c>
      <c r="AW153" s="143">
        <v>0</v>
      </c>
      <c r="AX153" s="143">
        <v>0</v>
      </c>
      <c r="AY153" s="143">
        <v>0</v>
      </c>
      <c r="AZ153" s="143">
        <v>0</v>
      </c>
      <c r="BA153" s="143">
        <v>0</v>
      </c>
      <c r="BB153" s="143">
        <v>0</v>
      </c>
      <c r="BC153" s="143">
        <v>0</v>
      </c>
      <c r="BD153" s="143">
        <v>0</v>
      </c>
      <c r="BE153" s="143">
        <v>0</v>
      </c>
      <c r="BF153" s="143">
        <v>0</v>
      </c>
      <c r="BG153" s="143">
        <v>0</v>
      </c>
      <c r="BH153" s="143">
        <v>0</v>
      </c>
      <c r="BI153" s="143">
        <v>234</v>
      </c>
      <c r="BJ153" s="143">
        <v>0</v>
      </c>
      <c r="BK153" s="143">
        <v>0</v>
      </c>
      <c r="BL153" s="143">
        <v>0</v>
      </c>
      <c r="BM153" s="143">
        <v>0</v>
      </c>
      <c r="BN153" s="143">
        <v>0</v>
      </c>
      <c r="BO153" s="143">
        <v>0</v>
      </c>
      <c r="BP153" s="143">
        <v>0</v>
      </c>
      <c r="BQ153" s="143">
        <v>0</v>
      </c>
      <c r="BR153" s="143">
        <v>0</v>
      </c>
      <c r="BS153" s="143">
        <v>0</v>
      </c>
      <c r="BT153" s="143">
        <v>0</v>
      </c>
      <c r="BU153" s="143">
        <v>0</v>
      </c>
      <c r="BV153" s="143">
        <v>0</v>
      </c>
      <c r="BW153" s="143">
        <v>0</v>
      </c>
      <c r="BX153" s="143">
        <v>0</v>
      </c>
      <c r="BY153" s="143">
        <v>0</v>
      </c>
      <c r="BZ153" s="143">
        <v>0</v>
      </c>
      <c r="CA153" s="143">
        <v>0</v>
      </c>
      <c r="CB153" s="143">
        <v>0</v>
      </c>
      <c r="CC153" s="143">
        <v>0</v>
      </c>
      <c r="CD153" s="143">
        <v>0</v>
      </c>
      <c r="CE153" s="143">
        <v>0</v>
      </c>
      <c r="CF153" s="143">
        <v>0</v>
      </c>
      <c r="CG153" s="143">
        <v>0</v>
      </c>
      <c r="CH153" s="143">
        <v>0</v>
      </c>
      <c r="CI153" s="143">
        <v>0</v>
      </c>
      <c r="CJ153" s="143">
        <v>0</v>
      </c>
      <c r="CK153" s="143">
        <v>0</v>
      </c>
      <c r="CL153" s="143">
        <v>0</v>
      </c>
      <c r="CM153" s="143">
        <v>0</v>
      </c>
      <c r="CN153" s="143">
        <v>0</v>
      </c>
      <c r="CO153" s="143">
        <v>0</v>
      </c>
      <c r="CP153" s="143">
        <v>0</v>
      </c>
      <c r="CQ153" s="143">
        <v>0</v>
      </c>
      <c r="CR153" s="143">
        <v>0</v>
      </c>
      <c r="CS153" s="143">
        <v>0</v>
      </c>
      <c r="CT153" s="143">
        <v>0</v>
      </c>
      <c r="CU153" s="143">
        <v>0</v>
      </c>
      <c r="CV153" s="143">
        <v>0</v>
      </c>
      <c r="CW153" s="143">
        <v>0</v>
      </c>
      <c r="CX153" s="143">
        <v>0</v>
      </c>
      <c r="CY153" s="143">
        <v>0</v>
      </c>
      <c r="CZ153" s="143">
        <v>0</v>
      </c>
      <c r="DA153" s="143">
        <v>0</v>
      </c>
      <c r="DB153" s="143">
        <v>0</v>
      </c>
      <c r="DC153" s="143">
        <v>0</v>
      </c>
      <c r="DD153" s="143">
        <v>0</v>
      </c>
      <c r="DE153" s="143">
        <v>0</v>
      </c>
      <c r="DF153" s="143">
        <v>0</v>
      </c>
      <c r="DG153" s="143">
        <v>0</v>
      </c>
      <c r="DH153" s="143">
        <v>0</v>
      </c>
      <c r="DI153" s="143">
        <v>0</v>
      </c>
      <c r="DJ153" s="143">
        <v>0</v>
      </c>
      <c r="DK153" s="143">
        <v>0</v>
      </c>
      <c r="DL153" s="143">
        <v>0</v>
      </c>
      <c r="DM153" s="143">
        <v>0</v>
      </c>
      <c r="DN153" s="143">
        <v>0</v>
      </c>
      <c r="DO153" s="143">
        <v>0</v>
      </c>
      <c r="DP153" s="143">
        <v>0</v>
      </c>
      <c r="DQ153" s="143">
        <v>0</v>
      </c>
      <c r="DR153" s="143">
        <v>0</v>
      </c>
      <c r="DS153" s="143">
        <v>0</v>
      </c>
      <c r="DT153" s="143">
        <v>0</v>
      </c>
      <c r="DU153" s="143">
        <v>0</v>
      </c>
      <c r="DV153" s="143">
        <v>0</v>
      </c>
      <c r="DW153" s="143">
        <v>0</v>
      </c>
      <c r="DX153" s="143">
        <v>0</v>
      </c>
      <c r="DY153" s="143">
        <v>0</v>
      </c>
      <c r="DZ153" s="143">
        <v>0</v>
      </c>
      <c r="EA153" s="143">
        <v>0</v>
      </c>
      <c r="EB153" s="143">
        <v>0</v>
      </c>
      <c r="EC153" s="143">
        <v>0</v>
      </c>
      <c r="ED153" s="143">
        <v>0</v>
      </c>
      <c r="EE153" s="143">
        <v>0</v>
      </c>
      <c r="EF153" s="143">
        <v>0</v>
      </c>
      <c r="EG153" s="143">
        <v>0</v>
      </c>
      <c r="EH153" s="143">
        <v>0</v>
      </c>
      <c r="EI153" s="143">
        <v>0</v>
      </c>
      <c r="EJ153" s="143">
        <v>0</v>
      </c>
      <c r="EK153" s="143">
        <v>0</v>
      </c>
      <c r="EL153" s="143">
        <v>0</v>
      </c>
      <c r="EM153" s="143">
        <v>0</v>
      </c>
      <c r="EN153" s="143">
        <v>0</v>
      </c>
      <c r="EO153" s="143">
        <v>0</v>
      </c>
      <c r="EP153" s="143">
        <v>0</v>
      </c>
      <c r="EQ153" s="143">
        <v>0</v>
      </c>
      <c r="ER153" s="143">
        <v>0</v>
      </c>
      <c r="ES153" s="143">
        <v>0</v>
      </c>
      <c r="ET153" s="143">
        <v>0</v>
      </c>
      <c r="EU153" s="143">
        <v>0</v>
      </c>
      <c r="EV153" s="143">
        <v>0</v>
      </c>
      <c r="EW153" s="143">
        <v>0</v>
      </c>
      <c r="EX153" s="143">
        <v>0</v>
      </c>
      <c r="EY153" s="143">
        <v>0</v>
      </c>
      <c r="EZ153" s="143">
        <v>0</v>
      </c>
      <c r="FA153" s="143">
        <v>0</v>
      </c>
      <c r="FB153" s="143">
        <v>0</v>
      </c>
      <c r="FC153" s="143">
        <v>0</v>
      </c>
      <c r="FD153" s="143">
        <v>0</v>
      </c>
      <c r="FE153" s="143">
        <v>0</v>
      </c>
      <c r="FF153" s="143">
        <v>0</v>
      </c>
      <c r="FG153" s="143">
        <v>0</v>
      </c>
      <c r="FH153" s="143">
        <v>0</v>
      </c>
      <c r="FI153" s="143">
        <v>0</v>
      </c>
      <c r="FJ153" s="143">
        <v>0</v>
      </c>
      <c r="FK153" s="143">
        <v>0</v>
      </c>
      <c r="FL153" s="143">
        <v>0</v>
      </c>
      <c r="FM153" s="144">
        <v>234</v>
      </c>
    </row>
    <row r="154" spans="1:169" ht="72" x14ac:dyDescent="0.25">
      <c r="A154" s="142" t="s">
        <v>473</v>
      </c>
      <c r="B154" s="143">
        <v>0</v>
      </c>
      <c r="C154" s="143">
        <v>0</v>
      </c>
      <c r="D154" s="143">
        <v>0</v>
      </c>
      <c r="E154" s="143">
        <v>0</v>
      </c>
      <c r="F154" s="143">
        <v>0</v>
      </c>
      <c r="G154" s="143">
        <v>0</v>
      </c>
      <c r="H154" s="143">
        <v>0</v>
      </c>
      <c r="I154" s="143">
        <v>0</v>
      </c>
      <c r="J154" s="143">
        <v>0</v>
      </c>
      <c r="K154" s="143">
        <v>0</v>
      </c>
      <c r="L154" s="143">
        <v>0</v>
      </c>
      <c r="M154" s="143">
        <v>0</v>
      </c>
      <c r="N154" s="143">
        <v>0</v>
      </c>
      <c r="O154" s="143">
        <v>0</v>
      </c>
      <c r="P154" s="143">
        <v>0</v>
      </c>
      <c r="Q154" s="143">
        <v>0</v>
      </c>
      <c r="R154" s="143">
        <v>0</v>
      </c>
      <c r="S154" s="143">
        <v>0</v>
      </c>
      <c r="T154" s="143">
        <v>0</v>
      </c>
      <c r="U154" s="143">
        <v>0</v>
      </c>
      <c r="V154" s="143">
        <v>0</v>
      </c>
      <c r="W154" s="143">
        <v>0</v>
      </c>
      <c r="X154" s="143">
        <v>0</v>
      </c>
      <c r="Y154" s="143">
        <v>0</v>
      </c>
      <c r="Z154" s="143">
        <v>0</v>
      </c>
      <c r="AA154" s="143">
        <v>0</v>
      </c>
      <c r="AB154" s="143">
        <v>0</v>
      </c>
      <c r="AC154" s="143">
        <v>0</v>
      </c>
      <c r="AD154" s="143">
        <v>0</v>
      </c>
      <c r="AE154" s="143">
        <v>0</v>
      </c>
      <c r="AF154" s="143">
        <v>0</v>
      </c>
      <c r="AG154" s="143">
        <v>0</v>
      </c>
      <c r="AH154" s="143">
        <v>0</v>
      </c>
      <c r="AI154" s="143">
        <v>0</v>
      </c>
      <c r="AJ154" s="143">
        <v>0</v>
      </c>
      <c r="AK154" s="143">
        <v>0</v>
      </c>
      <c r="AL154" s="143">
        <v>0</v>
      </c>
      <c r="AM154" s="143">
        <v>0</v>
      </c>
      <c r="AN154" s="143">
        <v>0</v>
      </c>
      <c r="AO154" s="143">
        <v>0</v>
      </c>
      <c r="AP154" s="143">
        <v>0</v>
      </c>
      <c r="AQ154" s="143">
        <v>0</v>
      </c>
      <c r="AR154" s="143">
        <v>0</v>
      </c>
      <c r="AS154" s="143">
        <v>0</v>
      </c>
      <c r="AT154" s="143">
        <v>0</v>
      </c>
      <c r="AU154" s="143">
        <v>0</v>
      </c>
      <c r="AV154" s="143">
        <v>0</v>
      </c>
      <c r="AW154" s="143">
        <v>0</v>
      </c>
      <c r="AX154" s="143">
        <v>0</v>
      </c>
      <c r="AY154" s="143">
        <v>0</v>
      </c>
      <c r="AZ154" s="143">
        <v>0</v>
      </c>
      <c r="BA154" s="143">
        <v>0</v>
      </c>
      <c r="BB154" s="143">
        <v>0</v>
      </c>
      <c r="BC154" s="143">
        <v>0</v>
      </c>
      <c r="BD154" s="143">
        <v>0</v>
      </c>
      <c r="BE154" s="143">
        <v>0</v>
      </c>
      <c r="BF154" s="143">
        <v>0</v>
      </c>
      <c r="BG154" s="143">
        <v>0</v>
      </c>
      <c r="BH154" s="143">
        <v>0</v>
      </c>
      <c r="BI154" s="143">
        <v>0</v>
      </c>
      <c r="BJ154" s="143">
        <v>289</v>
      </c>
      <c r="BK154" s="143">
        <v>0</v>
      </c>
      <c r="BL154" s="143">
        <v>0</v>
      </c>
      <c r="BM154" s="143">
        <v>0</v>
      </c>
      <c r="BN154" s="143">
        <v>0</v>
      </c>
      <c r="BO154" s="143">
        <v>0</v>
      </c>
      <c r="BP154" s="143">
        <v>0</v>
      </c>
      <c r="BQ154" s="143">
        <v>0</v>
      </c>
      <c r="BR154" s="143">
        <v>0</v>
      </c>
      <c r="BS154" s="143">
        <v>0</v>
      </c>
      <c r="BT154" s="143">
        <v>0</v>
      </c>
      <c r="BU154" s="143">
        <v>0</v>
      </c>
      <c r="BV154" s="143">
        <v>0</v>
      </c>
      <c r="BW154" s="143">
        <v>0</v>
      </c>
      <c r="BX154" s="143">
        <v>0</v>
      </c>
      <c r="BY154" s="143">
        <v>0</v>
      </c>
      <c r="BZ154" s="143">
        <v>0</v>
      </c>
      <c r="CA154" s="143">
        <v>0</v>
      </c>
      <c r="CB154" s="143">
        <v>0</v>
      </c>
      <c r="CC154" s="143">
        <v>0</v>
      </c>
      <c r="CD154" s="143">
        <v>0</v>
      </c>
      <c r="CE154" s="143">
        <v>0</v>
      </c>
      <c r="CF154" s="143">
        <v>0</v>
      </c>
      <c r="CG154" s="143">
        <v>0</v>
      </c>
      <c r="CH154" s="143">
        <v>0</v>
      </c>
      <c r="CI154" s="143">
        <v>0</v>
      </c>
      <c r="CJ154" s="143">
        <v>0</v>
      </c>
      <c r="CK154" s="143">
        <v>0</v>
      </c>
      <c r="CL154" s="143">
        <v>0</v>
      </c>
      <c r="CM154" s="143">
        <v>0</v>
      </c>
      <c r="CN154" s="143">
        <v>0</v>
      </c>
      <c r="CO154" s="143">
        <v>0</v>
      </c>
      <c r="CP154" s="143">
        <v>0</v>
      </c>
      <c r="CQ154" s="143">
        <v>0</v>
      </c>
      <c r="CR154" s="143">
        <v>0</v>
      </c>
      <c r="CS154" s="143">
        <v>0</v>
      </c>
      <c r="CT154" s="143">
        <v>0</v>
      </c>
      <c r="CU154" s="143">
        <v>0</v>
      </c>
      <c r="CV154" s="143">
        <v>0</v>
      </c>
      <c r="CW154" s="143">
        <v>0</v>
      </c>
      <c r="CX154" s="143">
        <v>0</v>
      </c>
      <c r="CY154" s="143">
        <v>0</v>
      </c>
      <c r="CZ154" s="143">
        <v>0</v>
      </c>
      <c r="DA154" s="143">
        <v>0</v>
      </c>
      <c r="DB154" s="143">
        <v>0</v>
      </c>
      <c r="DC154" s="143">
        <v>0</v>
      </c>
      <c r="DD154" s="143">
        <v>0</v>
      </c>
      <c r="DE154" s="143">
        <v>0</v>
      </c>
      <c r="DF154" s="143">
        <v>0</v>
      </c>
      <c r="DG154" s="143">
        <v>0</v>
      </c>
      <c r="DH154" s="143">
        <v>0</v>
      </c>
      <c r="DI154" s="143">
        <v>0</v>
      </c>
      <c r="DJ154" s="143">
        <v>0</v>
      </c>
      <c r="DK154" s="143">
        <v>0</v>
      </c>
      <c r="DL154" s="143">
        <v>0</v>
      </c>
      <c r="DM154" s="143">
        <v>0</v>
      </c>
      <c r="DN154" s="143">
        <v>0</v>
      </c>
      <c r="DO154" s="143">
        <v>0</v>
      </c>
      <c r="DP154" s="143">
        <v>0</v>
      </c>
      <c r="DQ154" s="143">
        <v>0</v>
      </c>
      <c r="DR154" s="143">
        <v>0</v>
      </c>
      <c r="DS154" s="143">
        <v>0</v>
      </c>
      <c r="DT154" s="143">
        <v>0</v>
      </c>
      <c r="DU154" s="143">
        <v>0</v>
      </c>
      <c r="DV154" s="143">
        <v>0</v>
      </c>
      <c r="DW154" s="143">
        <v>0</v>
      </c>
      <c r="DX154" s="143">
        <v>0</v>
      </c>
      <c r="DY154" s="143">
        <v>0</v>
      </c>
      <c r="DZ154" s="143">
        <v>0</v>
      </c>
      <c r="EA154" s="143">
        <v>0</v>
      </c>
      <c r="EB154" s="143">
        <v>0</v>
      </c>
      <c r="EC154" s="143">
        <v>0</v>
      </c>
      <c r="ED154" s="143">
        <v>0</v>
      </c>
      <c r="EE154" s="143">
        <v>0</v>
      </c>
      <c r="EF154" s="143">
        <v>0</v>
      </c>
      <c r="EG154" s="143">
        <v>0</v>
      </c>
      <c r="EH154" s="143">
        <v>0</v>
      </c>
      <c r="EI154" s="143">
        <v>0</v>
      </c>
      <c r="EJ154" s="143">
        <v>0</v>
      </c>
      <c r="EK154" s="143">
        <v>0</v>
      </c>
      <c r="EL154" s="143">
        <v>0</v>
      </c>
      <c r="EM154" s="143">
        <v>0</v>
      </c>
      <c r="EN154" s="143">
        <v>0</v>
      </c>
      <c r="EO154" s="143">
        <v>0</v>
      </c>
      <c r="EP154" s="143">
        <v>0</v>
      </c>
      <c r="EQ154" s="143">
        <v>0</v>
      </c>
      <c r="ER154" s="143">
        <v>0</v>
      </c>
      <c r="ES154" s="143">
        <v>0</v>
      </c>
      <c r="ET154" s="143">
        <v>0</v>
      </c>
      <c r="EU154" s="143">
        <v>0</v>
      </c>
      <c r="EV154" s="143">
        <v>0</v>
      </c>
      <c r="EW154" s="143">
        <v>0</v>
      </c>
      <c r="EX154" s="143">
        <v>0</v>
      </c>
      <c r="EY154" s="143">
        <v>0</v>
      </c>
      <c r="EZ154" s="143">
        <v>0</v>
      </c>
      <c r="FA154" s="143">
        <v>0</v>
      </c>
      <c r="FB154" s="143">
        <v>0</v>
      </c>
      <c r="FC154" s="143">
        <v>0</v>
      </c>
      <c r="FD154" s="143">
        <v>0</v>
      </c>
      <c r="FE154" s="143">
        <v>0</v>
      </c>
      <c r="FF154" s="143">
        <v>0</v>
      </c>
      <c r="FG154" s="143">
        <v>0</v>
      </c>
      <c r="FH154" s="143">
        <v>0</v>
      </c>
      <c r="FI154" s="143">
        <v>0</v>
      </c>
      <c r="FJ154" s="143">
        <v>0</v>
      </c>
      <c r="FK154" s="143">
        <v>0</v>
      </c>
      <c r="FL154" s="143">
        <v>0</v>
      </c>
      <c r="FM154" s="144">
        <v>289</v>
      </c>
    </row>
    <row r="155" spans="1:169" ht="60" x14ac:dyDescent="0.25">
      <c r="A155" s="142" t="s">
        <v>474</v>
      </c>
      <c r="B155" s="143">
        <v>0</v>
      </c>
      <c r="C155" s="143">
        <v>0</v>
      </c>
      <c r="D155" s="143">
        <v>0</v>
      </c>
      <c r="E155" s="143">
        <v>0</v>
      </c>
      <c r="F155" s="143">
        <v>0</v>
      </c>
      <c r="G155" s="143">
        <v>0</v>
      </c>
      <c r="H155" s="143">
        <v>0</v>
      </c>
      <c r="I155" s="143">
        <v>0</v>
      </c>
      <c r="J155" s="143">
        <v>0</v>
      </c>
      <c r="K155" s="143">
        <v>0</v>
      </c>
      <c r="L155" s="143">
        <v>0</v>
      </c>
      <c r="M155" s="143">
        <v>0</v>
      </c>
      <c r="N155" s="143">
        <v>0</v>
      </c>
      <c r="O155" s="143">
        <v>0</v>
      </c>
      <c r="P155" s="143">
        <v>0</v>
      </c>
      <c r="Q155" s="143">
        <v>0</v>
      </c>
      <c r="R155" s="143">
        <v>0</v>
      </c>
      <c r="S155" s="143">
        <v>0</v>
      </c>
      <c r="T155" s="143">
        <v>0</v>
      </c>
      <c r="U155" s="143">
        <v>0</v>
      </c>
      <c r="V155" s="143">
        <v>0</v>
      </c>
      <c r="W155" s="143">
        <v>0</v>
      </c>
      <c r="X155" s="143">
        <v>0</v>
      </c>
      <c r="Y155" s="143">
        <v>0</v>
      </c>
      <c r="Z155" s="143">
        <v>0</v>
      </c>
      <c r="AA155" s="143">
        <v>0</v>
      </c>
      <c r="AB155" s="143">
        <v>0</v>
      </c>
      <c r="AC155" s="143">
        <v>0</v>
      </c>
      <c r="AD155" s="143">
        <v>0</v>
      </c>
      <c r="AE155" s="143">
        <v>0</v>
      </c>
      <c r="AF155" s="143">
        <v>0</v>
      </c>
      <c r="AG155" s="143">
        <v>0</v>
      </c>
      <c r="AH155" s="143">
        <v>0</v>
      </c>
      <c r="AI155" s="143">
        <v>0</v>
      </c>
      <c r="AJ155" s="143">
        <v>0</v>
      </c>
      <c r="AK155" s="143">
        <v>0</v>
      </c>
      <c r="AL155" s="143">
        <v>0</v>
      </c>
      <c r="AM155" s="143">
        <v>0</v>
      </c>
      <c r="AN155" s="143">
        <v>0</v>
      </c>
      <c r="AO155" s="143">
        <v>0</v>
      </c>
      <c r="AP155" s="143">
        <v>0</v>
      </c>
      <c r="AQ155" s="143">
        <v>0</v>
      </c>
      <c r="AR155" s="143">
        <v>0</v>
      </c>
      <c r="AS155" s="143">
        <v>0</v>
      </c>
      <c r="AT155" s="143">
        <v>0</v>
      </c>
      <c r="AU155" s="143">
        <v>0</v>
      </c>
      <c r="AV155" s="143">
        <v>0</v>
      </c>
      <c r="AW155" s="143">
        <v>0</v>
      </c>
      <c r="AX155" s="143">
        <v>0</v>
      </c>
      <c r="AY155" s="143">
        <v>0</v>
      </c>
      <c r="AZ155" s="143">
        <v>0</v>
      </c>
      <c r="BA155" s="143">
        <v>0</v>
      </c>
      <c r="BB155" s="143">
        <v>0</v>
      </c>
      <c r="BC155" s="143">
        <v>0</v>
      </c>
      <c r="BD155" s="143">
        <v>0</v>
      </c>
      <c r="BE155" s="143">
        <v>0</v>
      </c>
      <c r="BF155" s="143">
        <v>0</v>
      </c>
      <c r="BG155" s="143">
        <v>0</v>
      </c>
      <c r="BH155" s="143">
        <v>0</v>
      </c>
      <c r="BI155" s="143">
        <v>0</v>
      </c>
      <c r="BJ155" s="143">
        <v>0</v>
      </c>
      <c r="BK155" s="143">
        <v>101</v>
      </c>
      <c r="BL155" s="143">
        <v>0</v>
      </c>
      <c r="BM155" s="143">
        <v>0</v>
      </c>
      <c r="BN155" s="143">
        <v>0</v>
      </c>
      <c r="BO155" s="143">
        <v>0</v>
      </c>
      <c r="BP155" s="143">
        <v>0</v>
      </c>
      <c r="BQ155" s="143">
        <v>0</v>
      </c>
      <c r="BR155" s="143">
        <v>0</v>
      </c>
      <c r="BS155" s="143">
        <v>0</v>
      </c>
      <c r="BT155" s="143">
        <v>0</v>
      </c>
      <c r="BU155" s="143">
        <v>0</v>
      </c>
      <c r="BV155" s="143">
        <v>0</v>
      </c>
      <c r="BW155" s="143">
        <v>0</v>
      </c>
      <c r="BX155" s="143">
        <v>0</v>
      </c>
      <c r="BY155" s="143">
        <v>0</v>
      </c>
      <c r="BZ155" s="143">
        <v>0</v>
      </c>
      <c r="CA155" s="143">
        <v>0</v>
      </c>
      <c r="CB155" s="143">
        <v>0</v>
      </c>
      <c r="CC155" s="143">
        <v>0</v>
      </c>
      <c r="CD155" s="143">
        <v>0</v>
      </c>
      <c r="CE155" s="143">
        <v>0</v>
      </c>
      <c r="CF155" s="143">
        <v>0</v>
      </c>
      <c r="CG155" s="143">
        <v>0</v>
      </c>
      <c r="CH155" s="143">
        <v>0</v>
      </c>
      <c r="CI155" s="143">
        <v>0</v>
      </c>
      <c r="CJ155" s="143">
        <v>0</v>
      </c>
      <c r="CK155" s="143">
        <v>0</v>
      </c>
      <c r="CL155" s="143">
        <v>0</v>
      </c>
      <c r="CM155" s="143">
        <v>0</v>
      </c>
      <c r="CN155" s="143">
        <v>0</v>
      </c>
      <c r="CO155" s="143">
        <v>0</v>
      </c>
      <c r="CP155" s="143">
        <v>0</v>
      </c>
      <c r="CQ155" s="143">
        <v>0</v>
      </c>
      <c r="CR155" s="143">
        <v>0</v>
      </c>
      <c r="CS155" s="143">
        <v>0</v>
      </c>
      <c r="CT155" s="143">
        <v>0</v>
      </c>
      <c r="CU155" s="143">
        <v>0</v>
      </c>
      <c r="CV155" s="143">
        <v>0</v>
      </c>
      <c r="CW155" s="143">
        <v>0</v>
      </c>
      <c r="CX155" s="143">
        <v>0</v>
      </c>
      <c r="CY155" s="143">
        <v>0</v>
      </c>
      <c r="CZ155" s="143">
        <v>0</v>
      </c>
      <c r="DA155" s="143">
        <v>0</v>
      </c>
      <c r="DB155" s="143">
        <v>0</v>
      </c>
      <c r="DC155" s="143">
        <v>0</v>
      </c>
      <c r="DD155" s="143">
        <v>0</v>
      </c>
      <c r="DE155" s="143">
        <v>0</v>
      </c>
      <c r="DF155" s="143">
        <v>0</v>
      </c>
      <c r="DG155" s="143">
        <v>0</v>
      </c>
      <c r="DH155" s="143">
        <v>0</v>
      </c>
      <c r="DI155" s="143">
        <v>0</v>
      </c>
      <c r="DJ155" s="143">
        <v>0</v>
      </c>
      <c r="DK155" s="143">
        <v>0</v>
      </c>
      <c r="DL155" s="143">
        <v>0</v>
      </c>
      <c r="DM155" s="143">
        <v>0</v>
      </c>
      <c r="DN155" s="143">
        <v>0</v>
      </c>
      <c r="DO155" s="143">
        <v>0</v>
      </c>
      <c r="DP155" s="143">
        <v>0</v>
      </c>
      <c r="DQ155" s="143">
        <v>0</v>
      </c>
      <c r="DR155" s="143">
        <v>0</v>
      </c>
      <c r="DS155" s="143">
        <v>0</v>
      </c>
      <c r="DT155" s="143">
        <v>0</v>
      </c>
      <c r="DU155" s="143">
        <v>0</v>
      </c>
      <c r="DV155" s="143">
        <v>0</v>
      </c>
      <c r="DW155" s="143">
        <v>0</v>
      </c>
      <c r="DX155" s="143">
        <v>0</v>
      </c>
      <c r="DY155" s="143">
        <v>0</v>
      </c>
      <c r="DZ155" s="143">
        <v>0</v>
      </c>
      <c r="EA155" s="143">
        <v>0</v>
      </c>
      <c r="EB155" s="143">
        <v>0</v>
      </c>
      <c r="EC155" s="143">
        <v>0</v>
      </c>
      <c r="ED155" s="143">
        <v>0</v>
      </c>
      <c r="EE155" s="143">
        <v>0</v>
      </c>
      <c r="EF155" s="143">
        <v>0</v>
      </c>
      <c r="EG155" s="143">
        <v>0</v>
      </c>
      <c r="EH155" s="143">
        <v>0</v>
      </c>
      <c r="EI155" s="143">
        <v>0</v>
      </c>
      <c r="EJ155" s="143">
        <v>0</v>
      </c>
      <c r="EK155" s="143">
        <v>0</v>
      </c>
      <c r="EL155" s="143">
        <v>0</v>
      </c>
      <c r="EM155" s="143">
        <v>0</v>
      </c>
      <c r="EN155" s="143">
        <v>0</v>
      </c>
      <c r="EO155" s="143">
        <v>0</v>
      </c>
      <c r="EP155" s="143">
        <v>0</v>
      </c>
      <c r="EQ155" s="143">
        <v>0</v>
      </c>
      <c r="ER155" s="143">
        <v>0</v>
      </c>
      <c r="ES155" s="143">
        <v>0</v>
      </c>
      <c r="ET155" s="143">
        <v>0</v>
      </c>
      <c r="EU155" s="143">
        <v>0</v>
      </c>
      <c r="EV155" s="143">
        <v>0</v>
      </c>
      <c r="EW155" s="143">
        <v>0</v>
      </c>
      <c r="EX155" s="143">
        <v>0</v>
      </c>
      <c r="EY155" s="143">
        <v>0</v>
      </c>
      <c r="EZ155" s="143">
        <v>0</v>
      </c>
      <c r="FA155" s="143">
        <v>0</v>
      </c>
      <c r="FB155" s="143">
        <v>0</v>
      </c>
      <c r="FC155" s="143">
        <v>0</v>
      </c>
      <c r="FD155" s="143">
        <v>0</v>
      </c>
      <c r="FE155" s="143">
        <v>0</v>
      </c>
      <c r="FF155" s="143">
        <v>0</v>
      </c>
      <c r="FG155" s="143">
        <v>0</v>
      </c>
      <c r="FH155" s="143">
        <v>0</v>
      </c>
      <c r="FI155" s="143">
        <v>0</v>
      </c>
      <c r="FJ155" s="143">
        <v>0</v>
      </c>
      <c r="FK155" s="143">
        <v>0</v>
      </c>
      <c r="FL155" s="143">
        <v>0</v>
      </c>
      <c r="FM155" s="144">
        <v>101</v>
      </c>
    </row>
    <row r="156" spans="1:169" ht="72" x14ac:dyDescent="0.25">
      <c r="A156" s="142" t="s">
        <v>475</v>
      </c>
      <c r="B156" s="143">
        <v>0</v>
      </c>
      <c r="C156" s="143">
        <v>0</v>
      </c>
      <c r="D156" s="143">
        <v>0</v>
      </c>
      <c r="E156" s="143">
        <v>0</v>
      </c>
      <c r="F156" s="143">
        <v>0</v>
      </c>
      <c r="G156" s="143">
        <v>0</v>
      </c>
      <c r="H156" s="143">
        <v>0</v>
      </c>
      <c r="I156" s="143">
        <v>0</v>
      </c>
      <c r="J156" s="143">
        <v>0</v>
      </c>
      <c r="K156" s="143">
        <v>0</v>
      </c>
      <c r="L156" s="143">
        <v>0</v>
      </c>
      <c r="M156" s="143">
        <v>0</v>
      </c>
      <c r="N156" s="143">
        <v>0</v>
      </c>
      <c r="O156" s="143">
        <v>0</v>
      </c>
      <c r="P156" s="143">
        <v>0</v>
      </c>
      <c r="Q156" s="143">
        <v>0</v>
      </c>
      <c r="R156" s="143">
        <v>0</v>
      </c>
      <c r="S156" s="143">
        <v>0</v>
      </c>
      <c r="T156" s="143">
        <v>0</v>
      </c>
      <c r="U156" s="143">
        <v>0</v>
      </c>
      <c r="V156" s="143">
        <v>0</v>
      </c>
      <c r="W156" s="143">
        <v>0</v>
      </c>
      <c r="X156" s="143">
        <v>0</v>
      </c>
      <c r="Y156" s="143">
        <v>0</v>
      </c>
      <c r="Z156" s="143">
        <v>0</v>
      </c>
      <c r="AA156" s="143">
        <v>0</v>
      </c>
      <c r="AB156" s="143">
        <v>0</v>
      </c>
      <c r="AC156" s="143">
        <v>0</v>
      </c>
      <c r="AD156" s="143">
        <v>0</v>
      </c>
      <c r="AE156" s="143">
        <v>0</v>
      </c>
      <c r="AF156" s="143">
        <v>0</v>
      </c>
      <c r="AG156" s="143">
        <v>0</v>
      </c>
      <c r="AH156" s="143">
        <v>0</v>
      </c>
      <c r="AI156" s="143">
        <v>0</v>
      </c>
      <c r="AJ156" s="143">
        <v>0</v>
      </c>
      <c r="AK156" s="143">
        <v>0</v>
      </c>
      <c r="AL156" s="143">
        <v>0</v>
      </c>
      <c r="AM156" s="143">
        <v>0</v>
      </c>
      <c r="AN156" s="143">
        <v>0</v>
      </c>
      <c r="AO156" s="143">
        <v>0</v>
      </c>
      <c r="AP156" s="143">
        <v>0</v>
      </c>
      <c r="AQ156" s="143">
        <v>0</v>
      </c>
      <c r="AR156" s="143">
        <v>0</v>
      </c>
      <c r="AS156" s="143">
        <v>0</v>
      </c>
      <c r="AT156" s="143">
        <v>0</v>
      </c>
      <c r="AU156" s="143">
        <v>0</v>
      </c>
      <c r="AV156" s="143">
        <v>0</v>
      </c>
      <c r="AW156" s="143">
        <v>0</v>
      </c>
      <c r="AX156" s="143">
        <v>0</v>
      </c>
      <c r="AY156" s="143">
        <v>0</v>
      </c>
      <c r="AZ156" s="143">
        <v>0</v>
      </c>
      <c r="BA156" s="143">
        <v>0</v>
      </c>
      <c r="BB156" s="143">
        <v>0</v>
      </c>
      <c r="BC156" s="143">
        <v>0</v>
      </c>
      <c r="BD156" s="143">
        <v>0</v>
      </c>
      <c r="BE156" s="143">
        <v>0</v>
      </c>
      <c r="BF156" s="143">
        <v>0</v>
      </c>
      <c r="BG156" s="143">
        <v>0</v>
      </c>
      <c r="BH156" s="143">
        <v>0</v>
      </c>
      <c r="BI156" s="143">
        <v>0</v>
      </c>
      <c r="BJ156" s="143">
        <v>0</v>
      </c>
      <c r="BK156" s="143">
        <v>0</v>
      </c>
      <c r="BL156" s="143">
        <v>141</v>
      </c>
      <c r="BM156" s="143">
        <v>0</v>
      </c>
      <c r="BN156" s="143">
        <v>0</v>
      </c>
      <c r="BO156" s="143">
        <v>0</v>
      </c>
      <c r="BP156" s="143">
        <v>0</v>
      </c>
      <c r="BQ156" s="143">
        <v>0</v>
      </c>
      <c r="BR156" s="143">
        <v>0</v>
      </c>
      <c r="BS156" s="143">
        <v>0</v>
      </c>
      <c r="BT156" s="143">
        <v>0</v>
      </c>
      <c r="BU156" s="143">
        <v>0</v>
      </c>
      <c r="BV156" s="143">
        <v>0</v>
      </c>
      <c r="BW156" s="143">
        <v>0</v>
      </c>
      <c r="BX156" s="143">
        <v>0</v>
      </c>
      <c r="BY156" s="143">
        <v>0</v>
      </c>
      <c r="BZ156" s="143">
        <v>0</v>
      </c>
      <c r="CA156" s="143">
        <v>0</v>
      </c>
      <c r="CB156" s="143">
        <v>0</v>
      </c>
      <c r="CC156" s="143">
        <v>0</v>
      </c>
      <c r="CD156" s="143">
        <v>0</v>
      </c>
      <c r="CE156" s="143">
        <v>0</v>
      </c>
      <c r="CF156" s="143">
        <v>0</v>
      </c>
      <c r="CG156" s="143">
        <v>0</v>
      </c>
      <c r="CH156" s="143">
        <v>0</v>
      </c>
      <c r="CI156" s="143">
        <v>0</v>
      </c>
      <c r="CJ156" s="143">
        <v>0</v>
      </c>
      <c r="CK156" s="143">
        <v>0</v>
      </c>
      <c r="CL156" s="143">
        <v>0</v>
      </c>
      <c r="CM156" s="143">
        <v>0</v>
      </c>
      <c r="CN156" s="143">
        <v>0</v>
      </c>
      <c r="CO156" s="143">
        <v>0</v>
      </c>
      <c r="CP156" s="143">
        <v>0</v>
      </c>
      <c r="CQ156" s="143">
        <v>0</v>
      </c>
      <c r="CR156" s="143">
        <v>0</v>
      </c>
      <c r="CS156" s="143">
        <v>0</v>
      </c>
      <c r="CT156" s="143">
        <v>0</v>
      </c>
      <c r="CU156" s="143">
        <v>0</v>
      </c>
      <c r="CV156" s="143">
        <v>0</v>
      </c>
      <c r="CW156" s="143">
        <v>0</v>
      </c>
      <c r="CX156" s="143">
        <v>0</v>
      </c>
      <c r="CY156" s="143">
        <v>0</v>
      </c>
      <c r="CZ156" s="143">
        <v>0</v>
      </c>
      <c r="DA156" s="143">
        <v>0</v>
      </c>
      <c r="DB156" s="143">
        <v>0</v>
      </c>
      <c r="DC156" s="143">
        <v>0</v>
      </c>
      <c r="DD156" s="143">
        <v>0</v>
      </c>
      <c r="DE156" s="143">
        <v>0</v>
      </c>
      <c r="DF156" s="143">
        <v>0</v>
      </c>
      <c r="DG156" s="143">
        <v>0</v>
      </c>
      <c r="DH156" s="143">
        <v>0</v>
      </c>
      <c r="DI156" s="143">
        <v>0</v>
      </c>
      <c r="DJ156" s="143">
        <v>0</v>
      </c>
      <c r="DK156" s="143">
        <v>0</v>
      </c>
      <c r="DL156" s="143">
        <v>0</v>
      </c>
      <c r="DM156" s="143">
        <v>0</v>
      </c>
      <c r="DN156" s="143">
        <v>0</v>
      </c>
      <c r="DO156" s="143">
        <v>0</v>
      </c>
      <c r="DP156" s="143">
        <v>0</v>
      </c>
      <c r="DQ156" s="143">
        <v>0</v>
      </c>
      <c r="DR156" s="143">
        <v>0</v>
      </c>
      <c r="DS156" s="143">
        <v>0</v>
      </c>
      <c r="DT156" s="143">
        <v>0</v>
      </c>
      <c r="DU156" s="143">
        <v>0</v>
      </c>
      <c r="DV156" s="143">
        <v>0</v>
      </c>
      <c r="DW156" s="143">
        <v>0</v>
      </c>
      <c r="DX156" s="143">
        <v>0</v>
      </c>
      <c r="DY156" s="143">
        <v>0</v>
      </c>
      <c r="DZ156" s="143">
        <v>0</v>
      </c>
      <c r="EA156" s="143">
        <v>0</v>
      </c>
      <c r="EB156" s="143">
        <v>0</v>
      </c>
      <c r="EC156" s="143">
        <v>0</v>
      </c>
      <c r="ED156" s="143">
        <v>0</v>
      </c>
      <c r="EE156" s="143">
        <v>0</v>
      </c>
      <c r="EF156" s="143">
        <v>0</v>
      </c>
      <c r="EG156" s="143">
        <v>0</v>
      </c>
      <c r="EH156" s="143">
        <v>0</v>
      </c>
      <c r="EI156" s="143">
        <v>0</v>
      </c>
      <c r="EJ156" s="143">
        <v>0</v>
      </c>
      <c r="EK156" s="143">
        <v>0</v>
      </c>
      <c r="EL156" s="143">
        <v>0</v>
      </c>
      <c r="EM156" s="143">
        <v>0</v>
      </c>
      <c r="EN156" s="143">
        <v>0</v>
      </c>
      <c r="EO156" s="143">
        <v>0</v>
      </c>
      <c r="EP156" s="143">
        <v>0</v>
      </c>
      <c r="EQ156" s="143">
        <v>0</v>
      </c>
      <c r="ER156" s="143">
        <v>0</v>
      </c>
      <c r="ES156" s="143">
        <v>0</v>
      </c>
      <c r="ET156" s="143">
        <v>0</v>
      </c>
      <c r="EU156" s="143">
        <v>0</v>
      </c>
      <c r="EV156" s="143">
        <v>0</v>
      </c>
      <c r="EW156" s="143">
        <v>0</v>
      </c>
      <c r="EX156" s="143">
        <v>0</v>
      </c>
      <c r="EY156" s="143">
        <v>0</v>
      </c>
      <c r="EZ156" s="143">
        <v>0</v>
      </c>
      <c r="FA156" s="143">
        <v>0</v>
      </c>
      <c r="FB156" s="143">
        <v>0</v>
      </c>
      <c r="FC156" s="143">
        <v>0</v>
      </c>
      <c r="FD156" s="143">
        <v>0</v>
      </c>
      <c r="FE156" s="143">
        <v>0</v>
      </c>
      <c r="FF156" s="143">
        <v>0</v>
      </c>
      <c r="FG156" s="143">
        <v>0</v>
      </c>
      <c r="FH156" s="143">
        <v>0</v>
      </c>
      <c r="FI156" s="143">
        <v>0</v>
      </c>
      <c r="FJ156" s="143">
        <v>0</v>
      </c>
      <c r="FK156" s="143">
        <v>0</v>
      </c>
      <c r="FL156" s="143">
        <v>0</v>
      </c>
      <c r="FM156" s="144">
        <v>141</v>
      </c>
    </row>
    <row r="157" spans="1:169" ht="72" x14ac:dyDescent="0.25">
      <c r="A157" s="142" t="s">
        <v>476</v>
      </c>
      <c r="B157" s="143">
        <v>0</v>
      </c>
      <c r="C157" s="143">
        <v>0</v>
      </c>
      <c r="D157" s="143">
        <v>0</v>
      </c>
      <c r="E157" s="143">
        <v>0</v>
      </c>
      <c r="F157" s="143">
        <v>0</v>
      </c>
      <c r="G157" s="143">
        <v>0</v>
      </c>
      <c r="H157" s="143">
        <v>0</v>
      </c>
      <c r="I157" s="143">
        <v>0</v>
      </c>
      <c r="J157" s="143">
        <v>0</v>
      </c>
      <c r="K157" s="143">
        <v>0</v>
      </c>
      <c r="L157" s="143">
        <v>0</v>
      </c>
      <c r="M157" s="143">
        <v>0</v>
      </c>
      <c r="N157" s="143">
        <v>0</v>
      </c>
      <c r="O157" s="143">
        <v>0</v>
      </c>
      <c r="P157" s="143">
        <v>0</v>
      </c>
      <c r="Q157" s="143">
        <v>0</v>
      </c>
      <c r="R157" s="143">
        <v>0</v>
      </c>
      <c r="S157" s="143">
        <v>0</v>
      </c>
      <c r="T157" s="143">
        <v>0</v>
      </c>
      <c r="U157" s="143">
        <v>0</v>
      </c>
      <c r="V157" s="143">
        <v>0</v>
      </c>
      <c r="W157" s="143">
        <v>0</v>
      </c>
      <c r="X157" s="143">
        <v>0</v>
      </c>
      <c r="Y157" s="143">
        <v>0</v>
      </c>
      <c r="Z157" s="143">
        <v>0</v>
      </c>
      <c r="AA157" s="143">
        <v>0</v>
      </c>
      <c r="AB157" s="143">
        <v>0</v>
      </c>
      <c r="AC157" s="143">
        <v>0</v>
      </c>
      <c r="AD157" s="143">
        <v>0</v>
      </c>
      <c r="AE157" s="143">
        <v>0</v>
      </c>
      <c r="AF157" s="143">
        <v>0</v>
      </c>
      <c r="AG157" s="143">
        <v>0</v>
      </c>
      <c r="AH157" s="143">
        <v>0</v>
      </c>
      <c r="AI157" s="143">
        <v>0</v>
      </c>
      <c r="AJ157" s="143">
        <v>0</v>
      </c>
      <c r="AK157" s="143">
        <v>0</v>
      </c>
      <c r="AL157" s="143">
        <v>0</v>
      </c>
      <c r="AM157" s="143">
        <v>0</v>
      </c>
      <c r="AN157" s="143">
        <v>0</v>
      </c>
      <c r="AO157" s="143">
        <v>0</v>
      </c>
      <c r="AP157" s="143">
        <v>0</v>
      </c>
      <c r="AQ157" s="143">
        <v>0</v>
      </c>
      <c r="AR157" s="143">
        <v>0</v>
      </c>
      <c r="AS157" s="143">
        <v>0</v>
      </c>
      <c r="AT157" s="143">
        <v>0</v>
      </c>
      <c r="AU157" s="143">
        <v>0</v>
      </c>
      <c r="AV157" s="143">
        <v>0</v>
      </c>
      <c r="AW157" s="143">
        <v>0</v>
      </c>
      <c r="AX157" s="143">
        <v>0</v>
      </c>
      <c r="AY157" s="143">
        <v>0</v>
      </c>
      <c r="AZ157" s="143">
        <v>0</v>
      </c>
      <c r="BA157" s="143">
        <v>0</v>
      </c>
      <c r="BB157" s="143">
        <v>0</v>
      </c>
      <c r="BC157" s="143">
        <v>0</v>
      </c>
      <c r="BD157" s="143">
        <v>0</v>
      </c>
      <c r="BE157" s="143">
        <v>0</v>
      </c>
      <c r="BF157" s="143">
        <v>0</v>
      </c>
      <c r="BG157" s="143">
        <v>0</v>
      </c>
      <c r="BH157" s="143">
        <v>0</v>
      </c>
      <c r="BI157" s="143">
        <v>0</v>
      </c>
      <c r="BJ157" s="143">
        <v>0</v>
      </c>
      <c r="BK157" s="143">
        <v>0</v>
      </c>
      <c r="BL157" s="143">
        <v>0</v>
      </c>
      <c r="BM157" s="143">
        <v>141</v>
      </c>
      <c r="BN157" s="143">
        <v>0</v>
      </c>
      <c r="BO157" s="143">
        <v>0</v>
      </c>
      <c r="BP157" s="143">
        <v>0</v>
      </c>
      <c r="BQ157" s="143">
        <v>0</v>
      </c>
      <c r="BR157" s="143">
        <v>0</v>
      </c>
      <c r="BS157" s="143">
        <v>0</v>
      </c>
      <c r="BT157" s="143">
        <v>0</v>
      </c>
      <c r="BU157" s="143">
        <v>0</v>
      </c>
      <c r="BV157" s="143">
        <v>0</v>
      </c>
      <c r="BW157" s="143">
        <v>0</v>
      </c>
      <c r="BX157" s="143">
        <v>0</v>
      </c>
      <c r="BY157" s="143">
        <v>0</v>
      </c>
      <c r="BZ157" s="143">
        <v>0</v>
      </c>
      <c r="CA157" s="143">
        <v>0</v>
      </c>
      <c r="CB157" s="143">
        <v>0</v>
      </c>
      <c r="CC157" s="143">
        <v>0</v>
      </c>
      <c r="CD157" s="143">
        <v>0</v>
      </c>
      <c r="CE157" s="143">
        <v>0</v>
      </c>
      <c r="CF157" s="143">
        <v>0</v>
      </c>
      <c r="CG157" s="143">
        <v>0</v>
      </c>
      <c r="CH157" s="143">
        <v>0</v>
      </c>
      <c r="CI157" s="143">
        <v>0</v>
      </c>
      <c r="CJ157" s="143">
        <v>0</v>
      </c>
      <c r="CK157" s="143">
        <v>0</v>
      </c>
      <c r="CL157" s="143">
        <v>0</v>
      </c>
      <c r="CM157" s="143">
        <v>0</v>
      </c>
      <c r="CN157" s="143">
        <v>0</v>
      </c>
      <c r="CO157" s="143">
        <v>0</v>
      </c>
      <c r="CP157" s="143">
        <v>0</v>
      </c>
      <c r="CQ157" s="143">
        <v>0</v>
      </c>
      <c r="CR157" s="143">
        <v>0</v>
      </c>
      <c r="CS157" s="143">
        <v>0</v>
      </c>
      <c r="CT157" s="143">
        <v>0</v>
      </c>
      <c r="CU157" s="143">
        <v>0</v>
      </c>
      <c r="CV157" s="143">
        <v>0</v>
      </c>
      <c r="CW157" s="143">
        <v>0</v>
      </c>
      <c r="CX157" s="143">
        <v>0</v>
      </c>
      <c r="CY157" s="143">
        <v>0</v>
      </c>
      <c r="CZ157" s="143">
        <v>0</v>
      </c>
      <c r="DA157" s="143">
        <v>0</v>
      </c>
      <c r="DB157" s="143">
        <v>0</v>
      </c>
      <c r="DC157" s="143">
        <v>0</v>
      </c>
      <c r="DD157" s="143">
        <v>0</v>
      </c>
      <c r="DE157" s="143">
        <v>0</v>
      </c>
      <c r="DF157" s="143">
        <v>0</v>
      </c>
      <c r="DG157" s="143">
        <v>0</v>
      </c>
      <c r="DH157" s="143">
        <v>0</v>
      </c>
      <c r="DI157" s="143">
        <v>0</v>
      </c>
      <c r="DJ157" s="143">
        <v>0</v>
      </c>
      <c r="DK157" s="143">
        <v>0</v>
      </c>
      <c r="DL157" s="143">
        <v>0</v>
      </c>
      <c r="DM157" s="143">
        <v>0</v>
      </c>
      <c r="DN157" s="143">
        <v>0</v>
      </c>
      <c r="DO157" s="143">
        <v>0</v>
      </c>
      <c r="DP157" s="143">
        <v>0</v>
      </c>
      <c r="DQ157" s="143">
        <v>0</v>
      </c>
      <c r="DR157" s="143">
        <v>0</v>
      </c>
      <c r="DS157" s="143">
        <v>0</v>
      </c>
      <c r="DT157" s="143">
        <v>0</v>
      </c>
      <c r="DU157" s="143">
        <v>0</v>
      </c>
      <c r="DV157" s="143">
        <v>0</v>
      </c>
      <c r="DW157" s="143">
        <v>0</v>
      </c>
      <c r="DX157" s="143">
        <v>0</v>
      </c>
      <c r="DY157" s="143">
        <v>0</v>
      </c>
      <c r="DZ157" s="143">
        <v>0</v>
      </c>
      <c r="EA157" s="143">
        <v>0</v>
      </c>
      <c r="EB157" s="143">
        <v>0</v>
      </c>
      <c r="EC157" s="143">
        <v>0</v>
      </c>
      <c r="ED157" s="143">
        <v>0</v>
      </c>
      <c r="EE157" s="143">
        <v>0</v>
      </c>
      <c r="EF157" s="143">
        <v>0</v>
      </c>
      <c r="EG157" s="143">
        <v>0</v>
      </c>
      <c r="EH157" s="143">
        <v>0</v>
      </c>
      <c r="EI157" s="143">
        <v>0</v>
      </c>
      <c r="EJ157" s="143">
        <v>0</v>
      </c>
      <c r="EK157" s="143">
        <v>0</v>
      </c>
      <c r="EL157" s="143">
        <v>0</v>
      </c>
      <c r="EM157" s="143">
        <v>0</v>
      </c>
      <c r="EN157" s="143">
        <v>0</v>
      </c>
      <c r="EO157" s="143">
        <v>0</v>
      </c>
      <c r="EP157" s="143">
        <v>0</v>
      </c>
      <c r="EQ157" s="143">
        <v>0</v>
      </c>
      <c r="ER157" s="143">
        <v>0</v>
      </c>
      <c r="ES157" s="143">
        <v>0</v>
      </c>
      <c r="ET157" s="143">
        <v>0</v>
      </c>
      <c r="EU157" s="143">
        <v>0</v>
      </c>
      <c r="EV157" s="143">
        <v>0</v>
      </c>
      <c r="EW157" s="143">
        <v>0</v>
      </c>
      <c r="EX157" s="143">
        <v>0</v>
      </c>
      <c r="EY157" s="143">
        <v>0</v>
      </c>
      <c r="EZ157" s="143">
        <v>0</v>
      </c>
      <c r="FA157" s="143">
        <v>0</v>
      </c>
      <c r="FB157" s="143">
        <v>0</v>
      </c>
      <c r="FC157" s="143">
        <v>0</v>
      </c>
      <c r="FD157" s="143">
        <v>0</v>
      </c>
      <c r="FE157" s="143">
        <v>0</v>
      </c>
      <c r="FF157" s="143">
        <v>0</v>
      </c>
      <c r="FG157" s="143">
        <v>0</v>
      </c>
      <c r="FH157" s="143">
        <v>0</v>
      </c>
      <c r="FI157" s="143">
        <v>0</v>
      </c>
      <c r="FJ157" s="143">
        <v>0</v>
      </c>
      <c r="FK157" s="143">
        <v>0</v>
      </c>
      <c r="FL157" s="143">
        <v>0</v>
      </c>
      <c r="FM157" s="144">
        <v>141</v>
      </c>
    </row>
    <row r="158" spans="1:169" ht="72" x14ac:dyDescent="0.25">
      <c r="A158" s="142" t="s">
        <v>477</v>
      </c>
      <c r="B158" s="143">
        <v>0</v>
      </c>
      <c r="C158" s="143">
        <v>0</v>
      </c>
      <c r="D158" s="143">
        <v>0</v>
      </c>
      <c r="E158" s="143">
        <v>0</v>
      </c>
      <c r="F158" s="143">
        <v>0</v>
      </c>
      <c r="G158" s="143">
        <v>0</v>
      </c>
      <c r="H158" s="143">
        <v>0</v>
      </c>
      <c r="I158" s="143">
        <v>0</v>
      </c>
      <c r="J158" s="143">
        <v>0</v>
      </c>
      <c r="K158" s="143">
        <v>0</v>
      </c>
      <c r="L158" s="143">
        <v>0</v>
      </c>
      <c r="M158" s="143">
        <v>0</v>
      </c>
      <c r="N158" s="143">
        <v>0</v>
      </c>
      <c r="O158" s="143">
        <v>0</v>
      </c>
      <c r="P158" s="143">
        <v>0</v>
      </c>
      <c r="Q158" s="143">
        <v>0</v>
      </c>
      <c r="R158" s="143">
        <v>0</v>
      </c>
      <c r="S158" s="143">
        <v>0</v>
      </c>
      <c r="T158" s="143">
        <v>0</v>
      </c>
      <c r="U158" s="143">
        <v>0</v>
      </c>
      <c r="V158" s="143">
        <v>0</v>
      </c>
      <c r="W158" s="143">
        <v>0</v>
      </c>
      <c r="X158" s="143">
        <v>0</v>
      </c>
      <c r="Y158" s="143">
        <v>0</v>
      </c>
      <c r="Z158" s="143">
        <v>0</v>
      </c>
      <c r="AA158" s="143">
        <v>0</v>
      </c>
      <c r="AB158" s="143">
        <v>0</v>
      </c>
      <c r="AC158" s="143">
        <v>0</v>
      </c>
      <c r="AD158" s="143">
        <v>0</v>
      </c>
      <c r="AE158" s="143">
        <v>0</v>
      </c>
      <c r="AF158" s="143">
        <v>0</v>
      </c>
      <c r="AG158" s="143">
        <v>0</v>
      </c>
      <c r="AH158" s="143">
        <v>0</v>
      </c>
      <c r="AI158" s="143">
        <v>0</v>
      </c>
      <c r="AJ158" s="143">
        <v>0</v>
      </c>
      <c r="AK158" s="143">
        <v>0</v>
      </c>
      <c r="AL158" s="143">
        <v>0</v>
      </c>
      <c r="AM158" s="143">
        <v>0</v>
      </c>
      <c r="AN158" s="143">
        <v>0</v>
      </c>
      <c r="AO158" s="143">
        <v>0</v>
      </c>
      <c r="AP158" s="143">
        <v>0</v>
      </c>
      <c r="AQ158" s="143">
        <v>0</v>
      </c>
      <c r="AR158" s="143">
        <v>0</v>
      </c>
      <c r="AS158" s="143">
        <v>0</v>
      </c>
      <c r="AT158" s="143">
        <v>0</v>
      </c>
      <c r="AU158" s="143">
        <v>0</v>
      </c>
      <c r="AV158" s="143">
        <v>0</v>
      </c>
      <c r="AW158" s="143">
        <v>0</v>
      </c>
      <c r="AX158" s="143">
        <v>0</v>
      </c>
      <c r="AY158" s="143">
        <v>0</v>
      </c>
      <c r="AZ158" s="143">
        <v>0</v>
      </c>
      <c r="BA158" s="143">
        <v>0</v>
      </c>
      <c r="BB158" s="143">
        <v>0</v>
      </c>
      <c r="BC158" s="143">
        <v>0</v>
      </c>
      <c r="BD158" s="143">
        <v>0</v>
      </c>
      <c r="BE158" s="143">
        <v>0</v>
      </c>
      <c r="BF158" s="143">
        <v>0</v>
      </c>
      <c r="BG158" s="143">
        <v>0</v>
      </c>
      <c r="BH158" s="143">
        <v>0</v>
      </c>
      <c r="BI158" s="143">
        <v>0</v>
      </c>
      <c r="BJ158" s="143">
        <v>0</v>
      </c>
      <c r="BK158" s="143">
        <v>0</v>
      </c>
      <c r="BL158" s="143">
        <v>0</v>
      </c>
      <c r="BM158" s="143">
        <v>0</v>
      </c>
      <c r="BN158" s="143">
        <v>186</v>
      </c>
      <c r="BO158" s="143">
        <v>0</v>
      </c>
      <c r="BP158" s="143">
        <v>0</v>
      </c>
      <c r="BQ158" s="143">
        <v>0</v>
      </c>
      <c r="BR158" s="143">
        <v>0</v>
      </c>
      <c r="BS158" s="143">
        <v>0</v>
      </c>
      <c r="BT158" s="143">
        <v>0</v>
      </c>
      <c r="BU158" s="143">
        <v>0</v>
      </c>
      <c r="BV158" s="143">
        <v>0</v>
      </c>
      <c r="BW158" s="143">
        <v>0</v>
      </c>
      <c r="BX158" s="143">
        <v>0</v>
      </c>
      <c r="BY158" s="143">
        <v>0</v>
      </c>
      <c r="BZ158" s="143">
        <v>0</v>
      </c>
      <c r="CA158" s="143">
        <v>0</v>
      </c>
      <c r="CB158" s="143">
        <v>0</v>
      </c>
      <c r="CC158" s="143">
        <v>0</v>
      </c>
      <c r="CD158" s="143">
        <v>0</v>
      </c>
      <c r="CE158" s="143">
        <v>0</v>
      </c>
      <c r="CF158" s="143">
        <v>0</v>
      </c>
      <c r="CG158" s="143">
        <v>0</v>
      </c>
      <c r="CH158" s="143">
        <v>0</v>
      </c>
      <c r="CI158" s="143">
        <v>0</v>
      </c>
      <c r="CJ158" s="143">
        <v>0</v>
      </c>
      <c r="CK158" s="143">
        <v>0</v>
      </c>
      <c r="CL158" s="143">
        <v>0</v>
      </c>
      <c r="CM158" s="143">
        <v>0</v>
      </c>
      <c r="CN158" s="143">
        <v>0</v>
      </c>
      <c r="CO158" s="143">
        <v>0</v>
      </c>
      <c r="CP158" s="143">
        <v>0</v>
      </c>
      <c r="CQ158" s="143">
        <v>0</v>
      </c>
      <c r="CR158" s="143">
        <v>0</v>
      </c>
      <c r="CS158" s="143">
        <v>0</v>
      </c>
      <c r="CT158" s="143">
        <v>0</v>
      </c>
      <c r="CU158" s="143">
        <v>0</v>
      </c>
      <c r="CV158" s="143">
        <v>0</v>
      </c>
      <c r="CW158" s="143">
        <v>0</v>
      </c>
      <c r="CX158" s="143">
        <v>0</v>
      </c>
      <c r="CY158" s="143">
        <v>0</v>
      </c>
      <c r="CZ158" s="143">
        <v>0</v>
      </c>
      <c r="DA158" s="143">
        <v>0</v>
      </c>
      <c r="DB158" s="143">
        <v>0</v>
      </c>
      <c r="DC158" s="143">
        <v>0</v>
      </c>
      <c r="DD158" s="143">
        <v>0</v>
      </c>
      <c r="DE158" s="143">
        <v>0</v>
      </c>
      <c r="DF158" s="143">
        <v>0</v>
      </c>
      <c r="DG158" s="143">
        <v>0</v>
      </c>
      <c r="DH158" s="143">
        <v>0</v>
      </c>
      <c r="DI158" s="143">
        <v>0</v>
      </c>
      <c r="DJ158" s="143">
        <v>0</v>
      </c>
      <c r="DK158" s="143">
        <v>0</v>
      </c>
      <c r="DL158" s="143">
        <v>0</v>
      </c>
      <c r="DM158" s="143">
        <v>0</v>
      </c>
      <c r="DN158" s="143">
        <v>0</v>
      </c>
      <c r="DO158" s="143">
        <v>0</v>
      </c>
      <c r="DP158" s="143">
        <v>0</v>
      </c>
      <c r="DQ158" s="143">
        <v>0</v>
      </c>
      <c r="DR158" s="143">
        <v>0</v>
      </c>
      <c r="DS158" s="143">
        <v>0</v>
      </c>
      <c r="DT158" s="143">
        <v>0</v>
      </c>
      <c r="DU158" s="143">
        <v>0</v>
      </c>
      <c r="DV158" s="143">
        <v>0</v>
      </c>
      <c r="DW158" s="143">
        <v>0</v>
      </c>
      <c r="DX158" s="143">
        <v>0</v>
      </c>
      <c r="DY158" s="143">
        <v>0</v>
      </c>
      <c r="DZ158" s="143">
        <v>0</v>
      </c>
      <c r="EA158" s="143">
        <v>0</v>
      </c>
      <c r="EB158" s="143">
        <v>0</v>
      </c>
      <c r="EC158" s="143">
        <v>0</v>
      </c>
      <c r="ED158" s="143">
        <v>0</v>
      </c>
      <c r="EE158" s="143">
        <v>0</v>
      </c>
      <c r="EF158" s="143">
        <v>0</v>
      </c>
      <c r="EG158" s="143">
        <v>0</v>
      </c>
      <c r="EH158" s="143">
        <v>0</v>
      </c>
      <c r="EI158" s="143">
        <v>0</v>
      </c>
      <c r="EJ158" s="143">
        <v>0</v>
      </c>
      <c r="EK158" s="143">
        <v>0</v>
      </c>
      <c r="EL158" s="143">
        <v>0</v>
      </c>
      <c r="EM158" s="143">
        <v>0</v>
      </c>
      <c r="EN158" s="143">
        <v>0</v>
      </c>
      <c r="EO158" s="143">
        <v>0</v>
      </c>
      <c r="EP158" s="143">
        <v>0</v>
      </c>
      <c r="EQ158" s="143">
        <v>0</v>
      </c>
      <c r="ER158" s="143">
        <v>0</v>
      </c>
      <c r="ES158" s="143">
        <v>0</v>
      </c>
      <c r="ET158" s="143">
        <v>0</v>
      </c>
      <c r="EU158" s="143">
        <v>0</v>
      </c>
      <c r="EV158" s="143">
        <v>0</v>
      </c>
      <c r="EW158" s="143">
        <v>0</v>
      </c>
      <c r="EX158" s="143">
        <v>0</v>
      </c>
      <c r="EY158" s="143">
        <v>0</v>
      </c>
      <c r="EZ158" s="143">
        <v>0</v>
      </c>
      <c r="FA158" s="143">
        <v>0</v>
      </c>
      <c r="FB158" s="143">
        <v>0</v>
      </c>
      <c r="FC158" s="143">
        <v>0</v>
      </c>
      <c r="FD158" s="143">
        <v>0</v>
      </c>
      <c r="FE158" s="143">
        <v>0</v>
      </c>
      <c r="FF158" s="143">
        <v>0</v>
      </c>
      <c r="FG158" s="143">
        <v>0</v>
      </c>
      <c r="FH158" s="143">
        <v>0</v>
      </c>
      <c r="FI158" s="143">
        <v>0</v>
      </c>
      <c r="FJ158" s="143">
        <v>0</v>
      </c>
      <c r="FK158" s="143">
        <v>0</v>
      </c>
      <c r="FL158" s="143">
        <v>0</v>
      </c>
      <c r="FM158" s="144">
        <v>186</v>
      </c>
    </row>
    <row r="159" spans="1:169" ht="72" x14ac:dyDescent="0.25">
      <c r="A159" s="142" t="s">
        <v>478</v>
      </c>
      <c r="B159" s="143">
        <v>0</v>
      </c>
      <c r="C159" s="143">
        <v>0</v>
      </c>
      <c r="D159" s="143">
        <v>0</v>
      </c>
      <c r="E159" s="143">
        <v>0</v>
      </c>
      <c r="F159" s="143">
        <v>0</v>
      </c>
      <c r="G159" s="143">
        <v>0</v>
      </c>
      <c r="H159" s="143">
        <v>0</v>
      </c>
      <c r="I159" s="143">
        <v>0</v>
      </c>
      <c r="J159" s="143">
        <v>0</v>
      </c>
      <c r="K159" s="143">
        <v>0</v>
      </c>
      <c r="L159" s="143">
        <v>0</v>
      </c>
      <c r="M159" s="143">
        <v>0</v>
      </c>
      <c r="N159" s="143">
        <v>0</v>
      </c>
      <c r="O159" s="143">
        <v>0</v>
      </c>
      <c r="P159" s="143">
        <v>0</v>
      </c>
      <c r="Q159" s="143">
        <v>0</v>
      </c>
      <c r="R159" s="143">
        <v>0</v>
      </c>
      <c r="S159" s="143">
        <v>0</v>
      </c>
      <c r="T159" s="143">
        <v>0</v>
      </c>
      <c r="U159" s="143">
        <v>0</v>
      </c>
      <c r="V159" s="143">
        <v>0</v>
      </c>
      <c r="W159" s="143">
        <v>0</v>
      </c>
      <c r="X159" s="143">
        <v>0</v>
      </c>
      <c r="Y159" s="143">
        <v>0</v>
      </c>
      <c r="Z159" s="143">
        <v>0</v>
      </c>
      <c r="AA159" s="143">
        <v>0</v>
      </c>
      <c r="AB159" s="143">
        <v>0</v>
      </c>
      <c r="AC159" s="143">
        <v>0</v>
      </c>
      <c r="AD159" s="143">
        <v>0</v>
      </c>
      <c r="AE159" s="143">
        <v>0</v>
      </c>
      <c r="AF159" s="143">
        <v>0</v>
      </c>
      <c r="AG159" s="143">
        <v>0</v>
      </c>
      <c r="AH159" s="143">
        <v>0</v>
      </c>
      <c r="AI159" s="143">
        <v>0</v>
      </c>
      <c r="AJ159" s="143">
        <v>0</v>
      </c>
      <c r="AK159" s="143">
        <v>0</v>
      </c>
      <c r="AL159" s="143">
        <v>0</v>
      </c>
      <c r="AM159" s="143">
        <v>0</v>
      </c>
      <c r="AN159" s="143">
        <v>0</v>
      </c>
      <c r="AO159" s="143">
        <v>0</v>
      </c>
      <c r="AP159" s="143">
        <v>0</v>
      </c>
      <c r="AQ159" s="143">
        <v>0</v>
      </c>
      <c r="AR159" s="143">
        <v>0</v>
      </c>
      <c r="AS159" s="143">
        <v>0</v>
      </c>
      <c r="AT159" s="143">
        <v>0</v>
      </c>
      <c r="AU159" s="143">
        <v>0</v>
      </c>
      <c r="AV159" s="143">
        <v>0</v>
      </c>
      <c r="AW159" s="143">
        <v>0</v>
      </c>
      <c r="AX159" s="143">
        <v>0</v>
      </c>
      <c r="AY159" s="143">
        <v>0</v>
      </c>
      <c r="AZ159" s="143">
        <v>0</v>
      </c>
      <c r="BA159" s="143">
        <v>0</v>
      </c>
      <c r="BB159" s="143">
        <v>0</v>
      </c>
      <c r="BC159" s="143">
        <v>0</v>
      </c>
      <c r="BD159" s="143">
        <v>0</v>
      </c>
      <c r="BE159" s="143">
        <v>0</v>
      </c>
      <c r="BF159" s="143">
        <v>0</v>
      </c>
      <c r="BG159" s="143">
        <v>0</v>
      </c>
      <c r="BH159" s="143">
        <v>0</v>
      </c>
      <c r="BI159" s="143">
        <v>0</v>
      </c>
      <c r="BJ159" s="143">
        <v>0</v>
      </c>
      <c r="BK159" s="143">
        <v>0</v>
      </c>
      <c r="BL159" s="143">
        <v>0</v>
      </c>
      <c r="BM159" s="143">
        <v>0</v>
      </c>
      <c r="BN159" s="143">
        <v>0</v>
      </c>
      <c r="BO159" s="143">
        <v>86</v>
      </c>
      <c r="BP159" s="143">
        <v>0</v>
      </c>
      <c r="BQ159" s="143">
        <v>0</v>
      </c>
      <c r="BR159" s="143">
        <v>0</v>
      </c>
      <c r="BS159" s="143">
        <v>0</v>
      </c>
      <c r="BT159" s="143">
        <v>0</v>
      </c>
      <c r="BU159" s="143">
        <v>0</v>
      </c>
      <c r="BV159" s="143">
        <v>0</v>
      </c>
      <c r="BW159" s="143">
        <v>0</v>
      </c>
      <c r="BX159" s="143">
        <v>0</v>
      </c>
      <c r="BY159" s="143">
        <v>0</v>
      </c>
      <c r="BZ159" s="143">
        <v>0</v>
      </c>
      <c r="CA159" s="143">
        <v>0</v>
      </c>
      <c r="CB159" s="143">
        <v>0</v>
      </c>
      <c r="CC159" s="143">
        <v>0</v>
      </c>
      <c r="CD159" s="143">
        <v>0</v>
      </c>
      <c r="CE159" s="143">
        <v>0</v>
      </c>
      <c r="CF159" s="143">
        <v>0</v>
      </c>
      <c r="CG159" s="143">
        <v>0</v>
      </c>
      <c r="CH159" s="143">
        <v>0</v>
      </c>
      <c r="CI159" s="143">
        <v>0</v>
      </c>
      <c r="CJ159" s="143">
        <v>0</v>
      </c>
      <c r="CK159" s="143">
        <v>0</v>
      </c>
      <c r="CL159" s="143">
        <v>0</v>
      </c>
      <c r="CM159" s="143">
        <v>0</v>
      </c>
      <c r="CN159" s="143">
        <v>0</v>
      </c>
      <c r="CO159" s="143">
        <v>0</v>
      </c>
      <c r="CP159" s="143">
        <v>0</v>
      </c>
      <c r="CQ159" s="143">
        <v>0</v>
      </c>
      <c r="CR159" s="143">
        <v>0</v>
      </c>
      <c r="CS159" s="143">
        <v>0</v>
      </c>
      <c r="CT159" s="143">
        <v>0</v>
      </c>
      <c r="CU159" s="143">
        <v>0</v>
      </c>
      <c r="CV159" s="143">
        <v>0</v>
      </c>
      <c r="CW159" s="143">
        <v>0</v>
      </c>
      <c r="CX159" s="143">
        <v>0</v>
      </c>
      <c r="CY159" s="143">
        <v>0</v>
      </c>
      <c r="CZ159" s="143">
        <v>0</v>
      </c>
      <c r="DA159" s="143">
        <v>0</v>
      </c>
      <c r="DB159" s="143">
        <v>0</v>
      </c>
      <c r="DC159" s="143">
        <v>0</v>
      </c>
      <c r="DD159" s="143">
        <v>0</v>
      </c>
      <c r="DE159" s="143">
        <v>0</v>
      </c>
      <c r="DF159" s="143">
        <v>0</v>
      </c>
      <c r="DG159" s="143">
        <v>0</v>
      </c>
      <c r="DH159" s="143">
        <v>0</v>
      </c>
      <c r="DI159" s="143">
        <v>0</v>
      </c>
      <c r="DJ159" s="143">
        <v>0</v>
      </c>
      <c r="DK159" s="143">
        <v>0</v>
      </c>
      <c r="DL159" s="143">
        <v>0</v>
      </c>
      <c r="DM159" s="143">
        <v>0</v>
      </c>
      <c r="DN159" s="143">
        <v>0</v>
      </c>
      <c r="DO159" s="143">
        <v>0</v>
      </c>
      <c r="DP159" s="143">
        <v>0</v>
      </c>
      <c r="DQ159" s="143">
        <v>0</v>
      </c>
      <c r="DR159" s="143">
        <v>0</v>
      </c>
      <c r="DS159" s="143">
        <v>0</v>
      </c>
      <c r="DT159" s="143">
        <v>0</v>
      </c>
      <c r="DU159" s="143">
        <v>0</v>
      </c>
      <c r="DV159" s="143">
        <v>0</v>
      </c>
      <c r="DW159" s="143">
        <v>0</v>
      </c>
      <c r="DX159" s="143">
        <v>0</v>
      </c>
      <c r="DY159" s="143">
        <v>0</v>
      </c>
      <c r="DZ159" s="143">
        <v>0</v>
      </c>
      <c r="EA159" s="143">
        <v>0</v>
      </c>
      <c r="EB159" s="143">
        <v>0</v>
      </c>
      <c r="EC159" s="143">
        <v>0</v>
      </c>
      <c r="ED159" s="143">
        <v>0</v>
      </c>
      <c r="EE159" s="143">
        <v>0</v>
      </c>
      <c r="EF159" s="143">
        <v>0</v>
      </c>
      <c r="EG159" s="143">
        <v>0</v>
      </c>
      <c r="EH159" s="143">
        <v>0</v>
      </c>
      <c r="EI159" s="143">
        <v>0</v>
      </c>
      <c r="EJ159" s="143">
        <v>0</v>
      </c>
      <c r="EK159" s="143">
        <v>0</v>
      </c>
      <c r="EL159" s="143">
        <v>0</v>
      </c>
      <c r="EM159" s="143">
        <v>0</v>
      </c>
      <c r="EN159" s="143">
        <v>0</v>
      </c>
      <c r="EO159" s="143">
        <v>0</v>
      </c>
      <c r="EP159" s="143">
        <v>0</v>
      </c>
      <c r="EQ159" s="143">
        <v>0</v>
      </c>
      <c r="ER159" s="143">
        <v>0</v>
      </c>
      <c r="ES159" s="143">
        <v>0</v>
      </c>
      <c r="ET159" s="143">
        <v>0</v>
      </c>
      <c r="EU159" s="143">
        <v>0</v>
      </c>
      <c r="EV159" s="143">
        <v>0</v>
      </c>
      <c r="EW159" s="143">
        <v>0</v>
      </c>
      <c r="EX159" s="143">
        <v>0</v>
      </c>
      <c r="EY159" s="143">
        <v>0</v>
      </c>
      <c r="EZ159" s="143">
        <v>0</v>
      </c>
      <c r="FA159" s="143">
        <v>0</v>
      </c>
      <c r="FB159" s="143">
        <v>0</v>
      </c>
      <c r="FC159" s="143">
        <v>0</v>
      </c>
      <c r="FD159" s="143">
        <v>0</v>
      </c>
      <c r="FE159" s="143">
        <v>0</v>
      </c>
      <c r="FF159" s="143">
        <v>0</v>
      </c>
      <c r="FG159" s="143">
        <v>0</v>
      </c>
      <c r="FH159" s="143">
        <v>0</v>
      </c>
      <c r="FI159" s="143">
        <v>0</v>
      </c>
      <c r="FJ159" s="143">
        <v>0</v>
      </c>
      <c r="FK159" s="143">
        <v>0</v>
      </c>
      <c r="FL159" s="143">
        <v>0</v>
      </c>
      <c r="FM159" s="144">
        <v>86</v>
      </c>
    </row>
    <row r="160" spans="1:169" ht="72" x14ac:dyDescent="0.25">
      <c r="A160" s="142" t="s">
        <v>479</v>
      </c>
      <c r="B160" s="143">
        <v>0</v>
      </c>
      <c r="C160" s="143">
        <v>0</v>
      </c>
      <c r="D160" s="143">
        <v>0</v>
      </c>
      <c r="E160" s="143">
        <v>0</v>
      </c>
      <c r="F160" s="143">
        <v>0</v>
      </c>
      <c r="G160" s="143">
        <v>0</v>
      </c>
      <c r="H160" s="143">
        <v>0</v>
      </c>
      <c r="I160" s="143">
        <v>0</v>
      </c>
      <c r="J160" s="143">
        <v>0</v>
      </c>
      <c r="K160" s="143">
        <v>0</v>
      </c>
      <c r="L160" s="143">
        <v>0</v>
      </c>
      <c r="M160" s="143">
        <v>0</v>
      </c>
      <c r="N160" s="143">
        <v>0</v>
      </c>
      <c r="O160" s="143">
        <v>0</v>
      </c>
      <c r="P160" s="143">
        <v>0</v>
      </c>
      <c r="Q160" s="143">
        <v>0</v>
      </c>
      <c r="R160" s="143">
        <v>0</v>
      </c>
      <c r="S160" s="143">
        <v>0</v>
      </c>
      <c r="T160" s="143">
        <v>0</v>
      </c>
      <c r="U160" s="143">
        <v>0</v>
      </c>
      <c r="V160" s="143">
        <v>0</v>
      </c>
      <c r="W160" s="143">
        <v>0</v>
      </c>
      <c r="X160" s="143">
        <v>0</v>
      </c>
      <c r="Y160" s="143">
        <v>0</v>
      </c>
      <c r="Z160" s="143">
        <v>0</v>
      </c>
      <c r="AA160" s="143">
        <v>0</v>
      </c>
      <c r="AB160" s="143">
        <v>0</v>
      </c>
      <c r="AC160" s="143">
        <v>0</v>
      </c>
      <c r="AD160" s="143">
        <v>0</v>
      </c>
      <c r="AE160" s="143">
        <v>0</v>
      </c>
      <c r="AF160" s="143">
        <v>0</v>
      </c>
      <c r="AG160" s="143">
        <v>0</v>
      </c>
      <c r="AH160" s="143">
        <v>0</v>
      </c>
      <c r="AI160" s="143">
        <v>0</v>
      </c>
      <c r="AJ160" s="143">
        <v>0</v>
      </c>
      <c r="AK160" s="143">
        <v>0</v>
      </c>
      <c r="AL160" s="143">
        <v>0</v>
      </c>
      <c r="AM160" s="143">
        <v>0</v>
      </c>
      <c r="AN160" s="143">
        <v>0</v>
      </c>
      <c r="AO160" s="143">
        <v>0</v>
      </c>
      <c r="AP160" s="143">
        <v>0</v>
      </c>
      <c r="AQ160" s="143">
        <v>0</v>
      </c>
      <c r="AR160" s="143">
        <v>0</v>
      </c>
      <c r="AS160" s="143">
        <v>0</v>
      </c>
      <c r="AT160" s="143">
        <v>0</v>
      </c>
      <c r="AU160" s="143">
        <v>0</v>
      </c>
      <c r="AV160" s="143">
        <v>0</v>
      </c>
      <c r="AW160" s="143">
        <v>0</v>
      </c>
      <c r="AX160" s="143">
        <v>0</v>
      </c>
      <c r="AY160" s="143">
        <v>0</v>
      </c>
      <c r="AZ160" s="143">
        <v>0</v>
      </c>
      <c r="BA160" s="143">
        <v>0</v>
      </c>
      <c r="BB160" s="143">
        <v>0</v>
      </c>
      <c r="BC160" s="143">
        <v>0</v>
      </c>
      <c r="BD160" s="143">
        <v>0</v>
      </c>
      <c r="BE160" s="143">
        <v>0</v>
      </c>
      <c r="BF160" s="143">
        <v>0</v>
      </c>
      <c r="BG160" s="143">
        <v>0</v>
      </c>
      <c r="BH160" s="143">
        <v>0</v>
      </c>
      <c r="BI160" s="143">
        <v>0</v>
      </c>
      <c r="BJ160" s="143">
        <v>0</v>
      </c>
      <c r="BK160" s="143">
        <v>0</v>
      </c>
      <c r="BL160" s="143">
        <v>0</v>
      </c>
      <c r="BM160" s="143">
        <v>0</v>
      </c>
      <c r="BN160" s="143">
        <v>0</v>
      </c>
      <c r="BO160" s="143">
        <v>0</v>
      </c>
      <c r="BP160" s="143">
        <v>77</v>
      </c>
      <c r="BQ160" s="143">
        <v>0</v>
      </c>
      <c r="BR160" s="143">
        <v>0</v>
      </c>
      <c r="BS160" s="143">
        <v>0</v>
      </c>
      <c r="BT160" s="143">
        <v>0</v>
      </c>
      <c r="BU160" s="143">
        <v>0</v>
      </c>
      <c r="BV160" s="143">
        <v>0</v>
      </c>
      <c r="BW160" s="143">
        <v>0</v>
      </c>
      <c r="BX160" s="143">
        <v>0</v>
      </c>
      <c r="BY160" s="143">
        <v>0</v>
      </c>
      <c r="BZ160" s="143">
        <v>0</v>
      </c>
      <c r="CA160" s="143">
        <v>0</v>
      </c>
      <c r="CB160" s="143">
        <v>0</v>
      </c>
      <c r="CC160" s="143">
        <v>0</v>
      </c>
      <c r="CD160" s="143">
        <v>0</v>
      </c>
      <c r="CE160" s="143">
        <v>0</v>
      </c>
      <c r="CF160" s="143">
        <v>0</v>
      </c>
      <c r="CG160" s="143">
        <v>0</v>
      </c>
      <c r="CH160" s="143">
        <v>0</v>
      </c>
      <c r="CI160" s="143">
        <v>0</v>
      </c>
      <c r="CJ160" s="143">
        <v>0</v>
      </c>
      <c r="CK160" s="143">
        <v>0</v>
      </c>
      <c r="CL160" s="143">
        <v>0</v>
      </c>
      <c r="CM160" s="143">
        <v>0</v>
      </c>
      <c r="CN160" s="143">
        <v>0</v>
      </c>
      <c r="CO160" s="143">
        <v>0</v>
      </c>
      <c r="CP160" s="143">
        <v>0</v>
      </c>
      <c r="CQ160" s="143">
        <v>0</v>
      </c>
      <c r="CR160" s="143">
        <v>0</v>
      </c>
      <c r="CS160" s="143">
        <v>0</v>
      </c>
      <c r="CT160" s="143">
        <v>0</v>
      </c>
      <c r="CU160" s="143">
        <v>0</v>
      </c>
      <c r="CV160" s="143">
        <v>0</v>
      </c>
      <c r="CW160" s="143">
        <v>0</v>
      </c>
      <c r="CX160" s="143">
        <v>0</v>
      </c>
      <c r="CY160" s="143">
        <v>0</v>
      </c>
      <c r="CZ160" s="143">
        <v>0</v>
      </c>
      <c r="DA160" s="143">
        <v>0</v>
      </c>
      <c r="DB160" s="143">
        <v>0</v>
      </c>
      <c r="DC160" s="143">
        <v>0</v>
      </c>
      <c r="DD160" s="143">
        <v>0</v>
      </c>
      <c r="DE160" s="143">
        <v>0</v>
      </c>
      <c r="DF160" s="143">
        <v>0</v>
      </c>
      <c r="DG160" s="143">
        <v>0</v>
      </c>
      <c r="DH160" s="143">
        <v>0</v>
      </c>
      <c r="DI160" s="143">
        <v>0</v>
      </c>
      <c r="DJ160" s="143">
        <v>0</v>
      </c>
      <c r="DK160" s="143">
        <v>0</v>
      </c>
      <c r="DL160" s="143">
        <v>0</v>
      </c>
      <c r="DM160" s="143">
        <v>0</v>
      </c>
      <c r="DN160" s="143">
        <v>0</v>
      </c>
      <c r="DO160" s="143">
        <v>0</v>
      </c>
      <c r="DP160" s="143">
        <v>0</v>
      </c>
      <c r="DQ160" s="143">
        <v>0</v>
      </c>
      <c r="DR160" s="143">
        <v>0</v>
      </c>
      <c r="DS160" s="143">
        <v>0</v>
      </c>
      <c r="DT160" s="143">
        <v>0</v>
      </c>
      <c r="DU160" s="143">
        <v>0</v>
      </c>
      <c r="DV160" s="143">
        <v>0</v>
      </c>
      <c r="DW160" s="143">
        <v>0</v>
      </c>
      <c r="DX160" s="143">
        <v>0</v>
      </c>
      <c r="DY160" s="143">
        <v>0</v>
      </c>
      <c r="DZ160" s="143">
        <v>0</v>
      </c>
      <c r="EA160" s="143">
        <v>0</v>
      </c>
      <c r="EB160" s="143">
        <v>0</v>
      </c>
      <c r="EC160" s="143">
        <v>0</v>
      </c>
      <c r="ED160" s="143">
        <v>0</v>
      </c>
      <c r="EE160" s="143">
        <v>0</v>
      </c>
      <c r="EF160" s="143">
        <v>0</v>
      </c>
      <c r="EG160" s="143">
        <v>0</v>
      </c>
      <c r="EH160" s="143">
        <v>0</v>
      </c>
      <c r="EI160" s="143">
        <v>0</v>
      </c>
      <c r="EJ160" s="143">
        <v>0</v>
      </c>
      <c r="EK160" s="143">
        <v>0</v>
      </c>
      <c r="EL160" s="143">
        <v>0</v>
      </c>
      <c r="EM160" s="143">
        <v>0</v>
      </c>
      <c r="EN160" s="143">
        <v>0</v>
      </c>
      <c r="EO160" s="143">
        <v>0</v>
      </c>
      <c r="EP160" s="143">
        <v>0</v>
      </c>
      <c r="EQ160" s="143">
        <v>0</v>
      </c>
      <c r="ER160" s="143">
        <v>0</v>
      </c>
      <c r="ES160" s="143">
        <v>0</v>
      </c>
      <c r="ET160" s="143">
        <v>0</v>
      </c>
      <c r="EU160" s="143">
        <v>0</v>
      </c>
      <c r="EV160" s="143">
        <v>0</v>
      </c>
      <c r="EW160" s="143">
        <v>0</v>
      </c>
      <c r="EX160" s="143">
        <v>0</v>
      </c>
      <c r="EY160" s="143">
        <v>0</v>
      </c>
      <c r="EZ160" s="143">
        <v>0</v>
      </c>
      <c r="FA160" s="143">
        <v>0</v>
      </c>
      <c r="FB160" s="143">
        <v>0</v>
      </c>
      <c r="FC160" s="143">
        <v>0</v>
      </c>
      <c r="FD160" s="143">
        <v>0</v>
      </c>
      <c r="FE160" s="143">
        <v>0</v>
      </c>
      <c r="FF160" s="143">
        <v>0</v>
      </c>
      <c r="FG160" s="143">
        <v>0</v>
      </c>
      <c r="FH160" s="143">
        <v>0</v>
      </c>
      <c r="FI160" s="143">
        <v>0</v>
      </c>
      <c r="FJ160" s="143">
        <v>0</v>
      </c>
      <c r="FK160" s="143">
        <v>0</v>
      </c>
      <c r="FL160" s="143">
        <v>0</v>
      </c>
      <c r="FM160" s="144">
        <v>77</v>
      </c>
    </row>
    <row r="161" spans="1:169" ht="60" x14ac:dyDescent="0.25">
      <c r="A161" s="142" t="s">
        <v>480</v>
      </c>
      <c r="B161" s="143">
        <v>0</v>
      </c>
      <c r="C161" s="143">
        <v>0</v>
      </c>
      <c r="D161" s="143">
        <v>0</v>
      </c>
      <c r="E161" s="143">
        <v>0</v>
      </c>
      <c r="F161" s="143">
        <v>0</v>
      </c>
      <c r="G161" s="143">
        <v>0</v>
      </c>
      <c r="H161" s="143">
        <v>0</v>
      </c>
      <c r="I161" s="143">
        <v>0</v>
      </c>
      <c r="J161" s="143">
        <v>0</v>
      </c>
      <c r="K161" s="143">
        <v>0</v>
      </c>
      <c r="L161" s="143">
        <v>0</v>
      </c>
      <c r="M161" s="143">
        <v>0</v>
      </c>
      <c r="N161" s="143">
        <v>0</v>
      </c>
      <c r="O161" s="143">
        <v>0</v>
      </c>
      <c r="P161" s="143">
        <v>0</v>
      </c>
      <c r="Q161" s="143">
        <v>0</v>
      </c>
      <c r="R161" s="143">
        <v>0</v>
      </c>
      <c r="S161" s="143">
        <v>0</v>
      </c>
      <c r="T161" s="143">
        <v>0</v>
      </c>
      <c r="U161" s="143">
        <v>0</v>
      </c>
      <c r="V161" s="143">
        <v>0</v>
      </c>
      <c r="W161" s="143">
        <v>0</v>
      </c>
      <c r="X161" s="143">
        <v>0</v>
      </c>
      <c r="Y161" s="143">
        <v>0</v>
      </c>
      <c r="Z161" s="143">
        <v>0</v>
      </c>
      <c r="AA161" s="143">
        <v>0</v>
      </c>
      <c r="AB161" s="143">
        <v>0</v>
      </c>
      <c r="AC161" s="143">
        <v>0</v>
      </c>
      <c r="AD161" s="143">
        <v>0</v>
      </c>
      <c r="AE161" s="143">
        <v>0</v>
      </c>
      <c r="AF161" s="143">
        <v>0</v>
      </c>
      <c r="AG161" s="143">
        <v>0</v>
      </c>
      <c r="AH161" s="143">
        <v>0</v>
      </c>
      <c r="AI161" s="143">
        <v>0</v>
      </c>
      <c r="AJ161" s="143">
        <v>0</v>
      </c>
      <c r="AK161" s="143">
        <v>0</v>
      </c>
      <c r="AL161" s="143">
        <v>0</v>
      </c>
      <c r="AM161" s="143">
        <v>0</v>
      </c>
      <c r="AN161" s="143">
        <v>0</v>
      </c>
      <c r="AO161" s="143">
        <v>0</v>
      </c>
      <c r="AP161" s="143">
        <v>0</v>
      </c>
      <c r="AQ161" s="143">
        <v>0</v>
      </c>
      <c r="AR161" s="143">
        <v>0</v>
      </c>
      <c r="AS161" s="143">
        <v>0</v>
      </c>
      <c r="AT161" s="143">
        <v>0</v>
      </c>
      <c r="AU161" s="143">
        <v>0</v>
      </c>
      <c r="AV161" s="143">
        <v>0</v>
      </c>
      <c r="AW161" s="143">
        <v>0</v>
      </c>
      <c r="AX161" s="143">
        <v>0</v>
      </c>
      <c r="AY161" s="143">
        <v>0</v>
      </c>
      <c r="AZ161" s="143">
        <v>0</v>
      </c>
      <c r="BA161" s="143">
        <v>0</v>
      </c>
      <c r="BB161" s="143">
        <v>0</v>
      </c>
      <c r="BC161" s="143">
        <v>0</v>
      </c>
      <c r="BD161" s="143">
        <v>0</v>
      </c>
      <c r="BE161" s="143">
        <v>0</v>
      </c>
      <c r="BF161" s="143">
        <v>0</v>
      </c>
      <c r="BG161" s="143">
        <v>0</v>
      </c>
      <c r="BH161" s="143">
        <v>0</v>
      </c>
      <c r="BI161" s="143">
        <v>0</v>
      </c>
      <c r="BJ161" s="143">
        <v>0</v>
      </c>
      <c r="BK161" s="143">
        <v>0</v>
      </c>
      <c r="BL161" s="143">
        <v>0</v>
      </c>
      <c r="BM161" s="143">
        <v>0</v>
      </c>
      <c r="BN161" s="143">
        <v>0</v>
      </c>
      <c r="BO161" s="143">
        <v>0</v>
      </c>
      <c r="BP161" s="143">
        <v>0</v>
      </c>
      <c r="BQ161" s="143">
        <v>0</v>
      </c>
      <c r="BR161" s="143">
        <v>0</v>
      </c>
      <c r="BS161" s="143">
        <v>0</v>
      </c>
      <c r="BT161" s="143">
        <v>0</v>
      </c>
      <c r="BU161" s="143">
        <v>0</v>
      </c>
      <c r="BV161" s="143">
        <v>0</v>
      </c>
      <c r="BW161" s="143">
        <v>0</v>
      </c>
      <c r="BX161" s="143">
        <v>0</v>
      </c>
      <c r="BY161" s="143">
        <v>0</v>
      </c>
      <c r="BZ161" s="143">
        <v>0</v>
      </c>
      <c r="CA161" s="143">
        <v>0</v>
      </c>
      <c r="CB161" s="143">
        <v>0</v>
      </c>
      <c r="CC161" s="143">
        <v>0</v>
      </c>
      <c r="CD161" s="143">
        <v>0</v>
      </c>
      <c r="CE161" s="143">
        <v>0</v>
      </c>
      <c r="CF161" s="143">
        <v>0</v>
      </c>
      <c r="CG161" s="143">
        <v>0</v>
      </c>
      <c r="CH161" s="143">
        <v>0</v>
      </c>
      <c r="CI161" s="143">
        <v>0</v>
      </c>
      <c r="CJ161" s="143">
        <v>0</v>
      </c>
      <c r="CK161" s="143">
        <v>0</v>
      </c>
      <c r="CL161" s="143">
        <v>0</v>
      </c>
      <c r="CM161" s="143">
        <v>0</v>
      </c>
      <c r="CN161" s="143">
        <v>0</v>
      </c>
      <c r="CO161" s="143">
        <v>0</v>
      </c>
      <c r="CP161" s="143">
        <v>0</v>
      </c>
      <c r="CQ161" s="143">
        <v>0</v>
      </c>
      <c r="CR161" s="143">
        <v>0</v>
      </c>
      <c r="CS161" s="143">
        <v>0</v>
      </c>
      <c r="CT161" s="143">
        <v>0</v>
      </c>
      <c r="CU161" s="143">
        <v>0</v>
      </c>
      <c r="CV161" s="143">
        <v>0</v>
      </c>
      <c r="CW161" s="143">
        <v>0</v>
      </c>
      <c r="CX161" s="143">
        <v>0</v>
      </c>
      <c r="CY161" s="143">
        <v>0</v>
      </c>
      <c r="CZ161" s="143">
        <v>0</v>
      </c>
      <c r="DA161" s="143">
        <v>0</v>
      </c>
      <c r="DB161" s="143">
        <v>0</v>
      </c>
      <c r="DC161" s="143">
        <v>0</v>
      </c>
      <c r="DD161" s="143">
        <v>0</v>
      </c>
      <c r="DE161" s="143">
        <v>0</v>
      </c>
      <c r="DF161" s="143">
        <v>0</v>
      </c>
      <c r="DG161" s="143">
        <v>0</v>
      </c>
      <c r="DH161" s="143">
        <v>0</v>
      </c>
      <c r="DI161" s="143">
        <v>0</v>
      </c>
      <c r="DJ161" s="143">
        <v>0</v>
      </c>
      <c r="DK161" s="143">
        <v>0</v>
      </c>
      <c r="DL161" s="143">
        <v>0</v>
      </c>
      <c r="DM161" s="143">
        <v>0</v>
      </c>
      <c r="DN161" s="143">
        <v>0</v>
      </c>
      <c r="DO161" s="143">
        <v>0</v>
      </c>
      <c r="DP161" s="143">
        <v>0</v>
      </c>
      <c r="DQ161" s="143">
        <v>0</v>
      </c>
      <c r="DR161" s="143">
        <v>0</v>
      </c>
      <c r="DS161" s="143">
        <v>0</v>
      </c>
      <c r="DT161" s="143">
        <v>0</v>
      </c>
      <c r="DU161" s="143">
        <v>0</v>
      </c>
      <c r="DV161" s="143">
        <v>0</v>
      </c>
      <c r="DW161" s="143">
        <v>0</v>
      </c>
      <c r="DX161" s="143">
        <v>0</v>
      </c>
      <c r="DY161" s="143">
        <v>0</v>
      </c>
      <c r="DZ161" s="143">
        <v>0</v>
      </c>
      <c r="EA161" s="143">
        <v>55</v>
      </c>
      <c r="EB161" s="143">
        <v>0</v>
      </c>
      <c r="EC161" s="143">
        <v>0</v>
      </c>
      <c r="ED161" s="143">
        <v>0</v>
      </c>
      <c r="EE161" s="143">
        <v>0</v>
      </c>
      <c r="EF161" s="143">
        <v>0</v>
      </c>
      <c r="EG161" s="143">
        <v>0</v>
      </c>
      <c r="EH161" s="143">
        <v>0</v>
      </c>
      <c r="EI161" s="143">
        <v>0</v>
      </c>
      <c r="EJ161" s="143">
        <v>0</v>
      </c>
      <c r="EK161" s="143">
        <v>0</v>
      </c>
      <c r="EL161" s="143">
        <v>0</v>
      </c>
      <c r="EM161" s="143">
        <v>0</v>
      </c>
      <c r="EN161" s="143">
        <v>0</v>
      </c>
      <c r="EO161" s="143">
        <v>0</v>
      </c>
      <c r="EP161" s="143">
        <v>0</v>
      </c>
      <c r="EQ161" s="143">
        <v>0</v>
      </c>
      <c r="ER161" s="143">
        <v>0</v>
      </c>
      <c r="ES161" s="143">
        <v>0</v>
      </c>
      <c r="ET161" s="143">
        <v>0</v>
      </c>
      <c r="EU161" s="143">
        <v>0</v>
      </c>
      <c r="EV161" s="143">
        <v>0</v>
      </c>
      <c r="EW161" s="143">
        <v>0</v>
      </c>
      <c r="EX161" s="143">
        <v>0</v>
      </c>
      <c r="EY161" s="143">
        <v>0</v>
      </c>
      <c r="EZ161" s="143">
        <v>0</v>
      </c>
      <c r="FA161" s="143">
        <v>0</v>
      </c>
      <c r="FB161" s="143">
        <v>0</v>
      </c>
      <c r="FC161" s="143">
        <v>0</v>
      </c>
      <c r="FD161" s="143">
        <v>0</v>
      </c>
      <c r="FE161" s="143">
        <v>0</v>
      </c>
      <c r="FF161" s="143">
        <v>0</v>
      </c>
      <c r="FG161" s="143">
        <v>0</v>
      </c>
      <c r="FH161" s="143">
        <v>0</v>
      </c>
      <c r="FI161" s="143">
        <v>0</v>
      </c>
      <c r="FJ161" s="143">
        <v>0</v>
      </c>
      <c r="FK161" s="143">
        <v>0</v>
      </c>
      <c r="FL161" s="143">
        <v>0</v>
      </c>
      <c r="FM161" s="144">
        <v>55</v>
      </c>
    </row>
    <row r="162" spans="1:169" ht="48" x14ac:dyDescent="0.25">
      <c r="A162" s="142" t="s">
        <v>481</v>
      </c>
      <c r="B162" s="143">
        <v>0</v>
      </c>
      <c r="C162" s="143">
        <v>0</v>
      </c>
      <c r="D162" s="143">
        <v>0</v>
      </c>
      <c r="E162" s="143">
        <v>0</v>
      </c>
      <c r="F162" s="143">
        <v>0</v>
      </c>
      <c r="G162" s="143">
        <v>0</v>
      </c>
      <c r="H162" s="143">
        <v>0</v>
      </c>
      <c r="I162" s="143">
        <v>0</v>
      </c>
      <c r="J162" s="143">
        <v>0</v>
      </c>
      <c r="K162" s="143">
        <v>0</v>
      </c>
      <c r="L162" s="143">
        <v>0</v>
      </c>
      <c r="M162" s="143">
        <v>0</v>
      </c>
      <c r="N162" s="143">
        <v>0</v>
      </c>
      <c r="O162" s="143">
        <v>0</v>
      </c>
      <c r="P162" s="143">
        <v>0</v>
      </c>
      <c r="Q162" s="143">
        <v>0</v>
      </c>
      <c r="R162" s="143">
        <v>0</v>
      </c>
      <c r="S162" s="143">
        <v>0</v>
      </c>
      <c r="T162" s="143">
        <v>0</v>
      </c>
      <c r="U162" s="143">
        <v>0</v>
      </c>
      <c r="V162" s="143">
        <v>0</v>
      </c>
      <c r="W162" s="143">
        <v>0</v>
      </c>
      <c r="X162" s="143">
        <v>0</v>
      </c>
      <c r="Y162" s="143">
        <v>0</v>
      </c>
      <c r="Z162" s="143">
        <v>0</v>
      </c>
      <c r="AA162" s="143">
        <v>0</v>
      </c>
      <c r="AB162" s="143">
        <v>0</v>
      </c>
      <c r="AC162" s="143">
        <v>0</v>
      </c>
      <c r="AD162" s="143">
        <v>0</v>
      </c>
      <c r="AE162" s="143">
        <v>0</v>
      </c>
      <c r="AF162" s="143">
        <v>0</v>
      </c>
      <c r="AG162" s="143">
        <v>0</v>
      </c>
      <c r="AH162" s="143">
        <v>0</v>
      </c>
      <c r="AI162" s="143">
        <v>0</v>
      </c>
      <c r="AJ162" s="143">
        <v>0</v>
      </c>
      <c r="AK162" s="143">
        <v>0</v>
      </c>
      <c r="AL162" s="143">
        <v>0</v>
      </c>
      <c r="AM162" s="143">
        <v>0</v>
      </c>
      <c r="AN162" s="143">
        <v>0</v>
      </c>
      <c r="AO162" s="143">
        <v>0</v>
      </c>
      <c r="AP162" s="143">
        <v>0</v>
      </c>
      <c r="AQ162" s="143">
        <v>0</v>
      </c>
      <c r="AR162" s="143">
        <v>0</v>
      </c>
      <c r="AS162" s="143">
        <v>0</v>
      </c>
      <c r="AT162" s="143">
        <v>0</v>
      </c>
      <c r="AU162" s="143">
        <v>0</v>
      </c>
      <c r="AV162" s="143">
        <v>0</v>
      </c>
      <c r="AW162" s="143">
        <v>0</v>
      </c>
      <c r="AX162" s="143">
        <v>0</v>
      </c>
      <c r="AY162" s="143">
        <v>0</v>
      </c>
      <c r="AZ162" s="143">
        <v>0</v>
      </c>
      <c r="BA162" s="143">
        <v>0</v>
      </c>
      <c r="BB162" s="143">
        <v>0</v>
      </c>
      <c r="BC162" s="143">
        <v>0</v>
      </c>
      <c r="BD162" s="143">
        <v>0</v>
      </c>
      <c r="BE162" s="143">
        <v>0</v>
      </c>
      <c r="BF162" s="143">
        <v>0</v>
      </c>
      <c r="BG162" s="143">
        <v>0</v>
      </c>
      <c r="BH162" s="143">
        <v>0</v>
      </c>
      <c r="BI162" s="143">
        <v>0</v>
      </c>
      <c r="BJ162" s="143">
        <v>0</v>
      </c>
      <c r="BK162" s="143">
        <v>0</v>
      </c>
      <c r="BL162" s="143">
        <v>0</v>
      </c>
      <c r="BM162" s="143">
        <v>0</v>
      </c>
      <c r="BN162" s="143">
        <v>0</v>
      </c>
      <c r="BO162" s="143">
        <v>0</v>
      </c>
      <c r="BP162" s="143">
        <v>0</v>
      </c>
      <c r="BQ162" s="143">
        <v>0</v>
      </c>
      <c r="BR162" s="143">
        <v>0</v>
      </c>
      <c r="BS162" s="143">
        <v>0</v>
      </c>
      <c r="BT162" s="143">
        <v>0</v>
      </c>
      <c r="BU162" s="143">
        <v>0</v>
      </c>
      <c r="BV162" s="143">
        <v>0</v>
      </c>
      <c r="BW162" s="143">
        <v>0</v>
      </c>
      <c r="BX162" s="143">
        <v>0</v>
      </c>
      <c r="BY162" s="143">
        <v>0</v>
      </c>
      <c r="BZ162" s="143">
        <v>0</v>
      </c>
      <c r="CA162" s="143">
        <v>0</v>
      </c>
      <c r="CB162" s="143">
        <v>0</v>
      </c>
      <c r="CC162" s="143">
        <v>0</v>
      </c>
      <c r="CD162" s="143">
        <v>0</v>
      </c>
      <c r="CE162" s="143">
        <v>0</v>
      </c>
      <c r="CF162" s="143">
        <v>0</v>
      </c>
      <c r="CG162" s="143">
        <v>0</v>
      </c>
      <c r="CH162" s="143">
        <v>0</v>
      </c>
      <c r="CI162" s="143">
        <v>0</v>
      </c>
      <c r="CJ162" s="143">
        <v>0</v>
      </c>
      <c r="CK162" s="143">
        <v>0</v>
      </c>
      <c r="CL162" s="143">
        <v>0</v>
      </c>
      <c r="CM162" s="143">
        <v>0</v>
      </c>
      <c r="CN162" s="143">
        <v>0</v>
      </c>
      <c r="CO162" s="143">
        <v>0</v>
      </c>
      <c r="CP162" s="143">
        <v>0</v>
      </c>
      <c r="CQ162" s="143">
        <v>0</v>
      </c>
      <c r="CR162" s="143">
        <v>0</v>
      </c>
      <c r="CS162" s="143">
        <v>0</v>
      </c>
      <c r="CT162" s="143">
        <v>0</v>
      </c>
      <c r="CU162" s="143">
        <v>0</v>
      </c>
      <c r="CV162" s="143">
        <v>0</v>
      </c>
      <c r="CW162" s="143">
        <v>0</v>
      </c>
      <c r="CX162" s="143">
        <v>0</v>
      </c>
      <c r="CY162" s="143">
        <v>0</v>
      </c>
      <c r="CZ162" s="143">
        <v>0</v>
      </c>
      <c r="DA162" s="143">
        <v>0</v>
      </c>
      <c r="DB162" s="143">
        <v>0</v>
      </c>
      <c r="DC162" s="143">
        <v>0</v>
      </c>
      <c r="DD162" s="143">
        <v>0</v>
      </c>
      <c r="DE162" s="143">
        <v>0</v>
      </c>
      <c r="DF162" s="143">
        <v>0</v>
      </c>
      <c r="DG162" s="143">
        <v>0</v>
      </c>
      <c r="DH162" s="143">
        <v>0</v>
      </c>
      <c r="DI162" s="143">
        <v>0</v>
      </c>
      <c r="DJ162" s="143">
        <v>0</v>
      </c>
      <c r="DK162" s="143">
        <v>0</v>
      </c>
      <c r="DL162" s="143">
        <v>0</v>
      </c>
      <c r="DM162" s="143">
        <v>0</v>
      </c>
      <c r="DN162" s="143">
        <v>0</v>
      </c>
      <c r="DO162" s="143">
        <v>0</v>
      </c>
      <c r="DP162" s="143">
        <v>0</v>
      </c>
      <c r="DQ162" s="143">
        <v>0</v>
      </c>
      <c r="DR162" s="143">
        <v>0</v>
      </c>
      <c r="DS162" s="143">
        <v>0</v>
      </c>
      <c r="DT162" s="143">
        <v>0</v>
      </c>
      <c r="DU162" s="143">
        <v>0</v>
      </c>
      <c r="DV162" s="143">
        <v>0</v>
      </c>
      <c r="DW162" s="143">
        <v>0</v>
      </c>
      <c r="DX162" s="143">
        <v>0</v>
      </c>
      <c r="DY162" s="143">
        <v>0</v>
      </c>
      <c r="DZ162" s="143">
        <v>0</v>
      </c>
      <c r="EA162" s="143">
        <v>0</v>
      </c>
      <c r="EB162" s="143">
        <v>87</v>
      </c>
      <c r="EC162" s="143">
        <v>0</v>
      </c>
      <c r="ED162" s="143">
        <v>0</v>
      </c>
      <c r="EE162" s="143">
        <v>0</v>
      </c>
      <c r="EF162" s="143">
        <v>0</v>
      </c>
      <c r="EG162" s="143">
        <v>0</v>
      </c>
      <c r="EH162" s="143">
        <v>0</v>
      </c>
      <c r="EI162" s="143">
        <v>0</v>
      </c>
      <c r="EJ162" s="143">
        <v>0</v>
      </c>
      <c r="EK162" s="143">
        <v>0</v>
      </c>
      <c r="EL162" s="143">
        <v>0</v>
      </c>
      <c r="EM162" s="143">
        <v>0</v>
      </c>
      <c r="EN162" s="143">
        <v>0</v>
      </c>
      <c r="EO162" s="143">
        <v>0</v>
      </c>
      <c r="EP162" s="143">
        <v>0</v>
      </c>
      <c r="EQ162" s="143">
        <v>0</v>
      </c>
      <c r="ER162" s="143">
        <v>0</v>
      </c>
      <c r="ES162" s="143">
        <v>0</v>
      </c>
      <c r="ET162" s="143">
        <v>0</v>
      </c>
      <c r="EU162" s="143">
        <v>0</v>
      </c>
      <c r="EV162" s="143">
        <v>0</v>
      </c>
      <c r="EW162" s="143">
        <v>0</v>
      </c>
      <c r="EX162" s="143">
        <v>0</v>
      </c>
      <c r="EY162" s="143">
        <v>0</v>
      </c>
      <c r="EZ162" s="143">
        <v>0</v>
      </c>
      <c r="FA162" s="143">
        <v>0</v>
      </c>
      <c r="FB162" s="143">
        <v>0</v>
      </c>
      <c r="FC162" s="143">
        <v>0</v>
      </c>
      <c r="FD162" s="143">
        <v>0</v>
      </c>
      <c r="FE162" s="143">
        <v>0</v>
      </c>
      <c r="FF162" s="143">
        <v>0</v>
      </c>
      <c r="FG162" s="143">
        <v>0</v>
      </c>
      <c r="FH162" s="143">
        <v>0</v>
      </c>
      <c r="FI162" s="143">
        <v>0</v>
      </c>
      <c r="FJ162" s="143">
        <v>0</v>
      </c>
      <c r="FK162" s="143">
        <v>0</v>
      </c>
      <c r="FL162" s="143">
        <v>0</v>
      </c>
      <c r="FM162" s="144">
        <v>87</v>
      </c>
    </row>
    <row r="163" spans="1:169" ht="72" x14ac:dyDescent="0.25">
      <c r="A163" s="142" t="s">
        <v>482</v>
      </c>
      <c r="B163" s="143">
        <v>0</v>
      </c>
      <c r="C163" s="143">
        <v>0</v>
      </c>
      <c r="D163" s="143">
        <v>0</v>
      </c>
      <c r="E163" s="143">
        <v>0</v>
      </c>
      <c r="F163" s="143">
        <v>0</v>
      </c>
      <c r="G163" s="143">
        <v>0</v>
      </c>
      <c r="H163" s="143">
        <v>0</v>
      </c>
      <c r="I163" s="143">
        <v>0</v>
      </c>
      <c r="J163" s="143">
        <v>0</v>
      </c>
      <c r="K163" s="143">
        <v>0</v>
      </c>
      <c r="L163" s="143">
        <v>0</v>
      </c>
      <c r="M163" s="143">
        <v>0</v>
      </c>
      <c r="N163" s="143">
        <v>0</v>
      </c>
      <c r="O163" s="143">
        <v>0</v>
      </c>
      <c r="P163" s="143">
        <v>0</v>
      </c>
      <c r="Q163" s="143">
        <v>0</v>
      </c>
      <c r="R163" s="143">
        <v>0</v>
      </c>
      <c r="S163" s="143">
        <v>0</v>
      </c>
      <c r="T163" s="143">
        <v>0</v>
      </c>
      <c r="U163" s="143">
        <v>0</v>
      </c>
      <c r="V163" s="143">
        <v>0</v>
      </c>
      <c r="W163" s="143">
        <v>0</v>
      </c>
      <c r="X163" s="143">
        <v>0</v>
      </c>
      <c r="Y163" s="143">
        <v>0</v>
      </c>
      <c r="Z163" s="143">
        <v>0</v>
      </c>
      <c r="AA163" s="143">
        <v>0</v>
      </c>
      <c r="AB163" s="143">
        <v>0</v>
      </c>
      <c r="AC163" s="143">
        <v>0</v>
      </c>
      <c r="AD163" s="143">
        <v>0</v>
      </c>
      <c r="AE163" s="143">
        <v>0</v>
      </c>
      <c r="AF163" s="143">
        <v>0</v>
      </c>
      <c r="AG163" s="143">
        <v>0</v>
      </c>
      <c r="AH163" s="143">
        <v>0</v>
      </c>
      <c r="AI163" s="143">
        <v>0</v>
      </c>
      <c r="AJ163" s="143">
        <v>0</v>
      </c>
      <c r="AK163" s="143">
        <v>0</v>
      </c>
      <c r="AL163" s="143">
        <v>0</v>
      </c>
      <c r="AM163" s="143">
        <v>0</v>
      </c>
      <c r="AN163" s="143">
        <v>0</v>
      </c>
      <c r="AO163" s="143">
        <v>0</v>
      </c>
      <c r="AP163" s="143">
        <v>0</v>
      </c>
      <c r="AQ163" s="143">
        <v>0</v>
      </c>
      <c r="AR163" s="143">
        <v>0</v>
      </c>
      <c r="AS163" s="143">
        <v>0</v>
      </c>
      <c r="AT163" s="143">
        <v>0</v>
      </c>
      <c r="AU163" s="143">
        <v>0</v>
      </c>
      <c r="AV163" s="143">
        <v>0</v>
      </c>
      <c r="AW163" s="143">
        <v>0</v>
      </c>
      <c r="AX163" s="143">
        <v>0</v>
      </c>
      <c r="AY163" s="143">
        <v>0</v>
      </c>
      <c r="AZ163" s="143">
        <v>0</v>
      </c>
      <c r="BA163" s="143">
        <v>0</v>
      </c>
      <c r="BB163" s="143">
        <v>0</v>
      </c>
      <c r="BC163" s="143">
        <v>0</v>
      </c>
      <c r="BD163" s="143">
        <v>0</v>
      </c>
      <c r="BE163" s="143">
        <v>0</v>
      </c>
      <c r="BF163" s="143">
        <v>0</v>
      </c>
      <c r="BG163" s="143">
        <v>0</v>
      </c>
      <c r="BH163" s="143">
        <v>0</v>
      </c>
      <c r="BI163" s="143">
        <v>0</v>
      </c>
      <c r="BJ163" s="143">
        <v>0</v>
      </c>
      <c r="BK163" s="143">
        <v>0</v>
      </c>
      <c r="BL163" s="143">
        <v>0</v>
      </c>
      <c r="BM163" s="143">
        <v>0</v>
      </c>
      <c r="BN163" s="143">
        <v>0</v>
      </c>
      <c r="BO163" s="143">
        <v>0</v>
      </c>
      <c r="BP163" s="143">
        <v>0</v>
      </c>
      <c r="BQ163" s="143">
        <v>0</v>
      </c>
      <c r="BR163" s="143">
        <v>0</v>
      </c>
      <c r="BS163" s="143">
        <v>0</v>
      </c>
      <c r="BT163" s="143">
        <v>0</v>
      </c>
      <c r="BU163" s="143">
        <v>0</v>
      </c>
      <c r="BV163" s="143">
        <v>0</v>
      </c>
      <c r="BW163" s="143">
        <v>0</v>
      </c>
      <c r="BX163" s="143">
        <v>0</v>
      </c>
      <c r="BY163" s="143">
        <v>0</v>
      </c>
      <c r="BZ163" s="143">
        <v>0</v>
      </c>
      <c r="CA163" s="143">
        <v>0</v>
      </c>
      <c r="CB163" s="143">
        <v>0</v>
      </c>
      <c r="CC163" s="143">
        <v>0</v>
      </c>
      <c r="CD163" s="143">
        <v>0</v>
      </c>
      <c r="CE163" s="143">
        <v>0</v>
      </c>
      <c r="CF163" s="143">
        <v>0</v>
      </c>
      <c r="CG163" s="143">
        <v>0</v>
      </c>
      <c r="CH163" s="143">
        <v>0</v>
      </c>
      <c r="CI163" s="143">
        <v>0</v>
      </c>
      <c r="CJ163" s="143">
        <v>0</v>
      </c>
      <c r="CK163" s="143">
        <v>0</v>
      </c>
      <c r="CL163" s="143">
        <v>0</v>
      </c>
      <c r="CM163" s="143">
        <v>0</v>
      </c>
      <c r="CN163" s="143">
        <v>0</v>
      </c>
      <c r="CO163" s="143">
        <v>0</v>
      </c>
      <c r="CP163" s="143">
        <v>0</v>
      </c>
      <c r="CQ163" s="143">
        <v>0</v>
      </c>
      <c r="CR163" s="143">
        <v>0</v>
      </c>
      <c r="CS163" s="143">
        <v>0</v>
      </c>
      <c r="CT163" s="143">
        <v>0</v>
      </c>
      <c r="CU163" s="143">
        <v>0</v>
      </c>
      <c r="CV163" s="143">
        <v>0</v>
      </c>
      <c r="CW163" s="143">
        <v>0</v>
      </c>
      <c r="CX163" s="143">
        <v>0</v>
      </c>
      <c r="CY163" s="143">
        <v>0</v>
      </c>
      <c r="CZ163" s="143">
        <v>0</v>
      </c>
      <c r="DA163" s="143">
        <v>0</v>
      </c>
      <c r="DB163" s="143">
        <v>0</v>
      </c>
      <c r="DC163" s="143">
        <v>0</v>
      </c>
      <c r="DD163" s="143">
        <v>0</v>
      </c>
      <c r="DE163" s="143">
        <v>0</v>
      </c>
      <c r="DF163" s="143">
        <v>0</v>
      </c>
      <c r="DG163" s="143">
        <v>0</v>
      </c>
      <c r="DH163" s="143">
        <v>0</v>
      </c>
      <c r="DI163" s="143">
        <v>0</v>
      </c>
      <c r="DJ163" s="143">
        <v>0</v>
      </c>
      <c r="DK163" s="143">
        <v>0</v>
      </c>
      <c r="DL163" s="143">
        <v>0</v>
      </c>
      <c r="DM163" s="143">
        <v>0</v>
      </c>
      <c r="DN163" s="143">
        <v>0</v>
      </c>
      <c r="DO163" s="143">
        <v>0</v>
      </c>
      <c r="DP163" s="143">
        <v>0</v>
      </c>
      <c r="DQ163" s="143">
        <v>0</v>
      </c>
      <c r="DR163" s="143">
        <v>0</v>
      </c>
      <c r="DS163" s="143">
        <v>0</v>
      </c>
      <c r="DT163" s="143">
        <v>0</v>
      </c>
      <c r="DU163" s="143">
        <v>0</v>
      </c>
      <c r="DV163" s="143">
        <v>0</v>
      </c>
      <c r="DW163" s="143">
        <v>0</v>
      </c>
      <c r="DX163" s="143">
        <v>0</v>
      </c>
      <c r="DY163" s="143">
        <v>0</v>
      </c>
      <c r="DZ163" s="143">
        <v>0</v>
      </c>
      <c r="EA163" s="143">
        <v>0</v>
      </c>
      <c r="EB163" s="143">
        <v>0</v>
      </c>
      <c r="EC163" s="143">
        <v>109</v>
      </c>
      <c r="ED163" s="143">
        <v>0</v>
      </c>
      <c r="EE163" s="143">
        <v>0</v>
      </c>
      <c r="EF163" s="143">
        <v>0</v>
      </c>
      <c r="EG163" s="143">
        <v>0</v>
      </c>
      <c r="EH163" s="143">
        <v>0</v>
      </c>
      <c r="EI163" s="143">
        <v>0</v>
      </c>
      <c r="EJ163" s="143">
        <v>0</v>
      </c>
      <c r="EK163" s="143">
        <v>0</v>
      </c>
      <c r="EL163" s="143">
        <v>0</v>
      </c>
      <c r="EM163" s="143">
        <v>0</v>
      </c>
      <c r="EN163" s="143">
        <v>0</v>
      </c>
      <c r="EO163" s="143">
        <v>0</v>
      </c>
      <c r="EP163" s="143">
        <v>0</v>
      </c>
      <c r="EQ163" s="143">
        <v>0</v>
      </c>
      <c r="ER163" s="143">
        <v>0</v>
      </c>
      <c r="ES163" s="143">
        <v>0</v>
      </c>
      <c r="ET163" s="143">
        <v>0</v>
      </c>
      <c r="EU163" s="143">
        <v>0</v>
      </c>
      <c r="EV163" s="143">
        <v>0</v>
      </c>
      <c r="EW163" s="143">
        <v>0</v>
      </c>
      <c r="EX163" s="143">
        <v>0</v>
      </c>
      <c r="EY163" s="143">
        <v>0</v>
      </c>
      <c r="EZ163" s="143">
        <v>0</v>
      </c>
      <c r="FA163" s="143">
        <v>0</v>
      </c>
      <c r="FB163" s="143">
        <v>0</v>
      </c>
      <c r="FC163" s="143">
        <v>0</v>
      </c>
      <c r="FD163" s="143">
        <v>0</v>
      </c>
      <c r="FE163" s="143">
        <v>0</v>
      </c>
      <c r="FF163" s="143">
        <v>0</v>
      </c>
      <c r="FG163" s="143">
        <v>0</v>
      </c>
      <c r="FH163" s="143">
        <v>0</v>
      </c>
      <c r="FI163" s="143">
        <v>0</v>
      </c>
      <c r="FJ163" s="143">
        <v>0</v>
      </c>
      <c r="FK163" s="143">
        <v>0</v>
      </c>
      <c r="FL163" s="143">
        <v>0</v>
      </c>
      <c r="FM163" s="144">
        <v>109</v>
      </c>
    </row>
    <row r="164" spans="1:169" ht="60" x14ac:dyDescent="0.25">
      <c r="A164" s="142" t="s">
        <v>483</v>
      </c>
      <c r="B164" s="143">
        <v>0</v>
      </c>
      <c r="C164" s="143">
        <v>0</v>
      </c>
      <c r="D164" s="143">
        <v>0</v>
      </c>
      <c r="E164" s="143">
        <v>0</v>
      </c>
      <c r="F164" s="143">
        <v>0</v>
      </c>
      <c r="G164" s="143">
        <v>0</v>
      </c>
      <c r="H164" s="143">
        <v>0</v>
      </c>
      <c r="I164" s="143">
        <v>0</v>
      </c>
      <c r="J164" s="143">
        <v>0</v>
      </c>
      <c r="K164" s="143">
        <v>0</v>
      </c>
      <c r="L164" s="143">
        <v>0</v>
      </c>
      <c r="M164" s="143">
        <v>0</v>
      </c>
      <c r="N164" s="143">
        <v>0</v>
      </c>
      <c r="O164" s="143">
        <v>0</v>
      </c>
      <c r="P164" s="143">
        <v>0</v>
      </c>
      <c r="Q164" s="143">
        <v>0</v>
      </c>
      <c r="R164" s="143">
        <v>0</v>
      </c>
      <c r="S164" s="143">
        <v>0</v>
      </c>
      <c r="T164" s="143">
        <v>0</v>
      </c>
      <c r="U164" s="143">
        <v>0</v>
      </c>
      <c r="V164" s="143">
        <v>0</v>
      </c>
      <c r="W164" s="143">
        <v>0</v>
      </c>
      <c r="X164" s="143">
        <v>0</v>
      </c>
      <c r="Y164" s="143">
        <v>0</v>
      </c>
      <c r="Z164" s="143">
        <v>0</v>
      </c>
      <c r="AA164" s="143">
        <v>0</v>
      </c>
      <c r="AB164" s="143">
        <v>0</v>
      </c>
      <c r="AC164" s="143">
        <v>0</v>
      </c>
      <c r="AD164" s="143">
        <v>0</v>
      </c>
      <c r="AE164" s="143">
        <v>0</v>
      </c>
      <c r="AF164" s="143">
        <v>0</v>
      </c>
      <c r="AG164" s="143">
        <v>0</v>
      </c>
      <c r="AH164" s="143">
        <v>0</v>
      </c>
      <c r="AI164" s="143">
        <v>0</v>
      </c>
      <c r="AJ164" s="143">
        <v>0</v>
      </c>
      <c r="AK164" s="143">
        <v>0</v>
      </c>
      <c r="AL164" s="143">
        <v>0</v>
      </c>
      <c r="AM164" s="143">
        <v>0</v>
      </c>
      <c r="AN164" s="143">
        <v>0</v>
      </c>
      <c r="AO164" s="143">
        <v>0</v>
      </c>
      <c r="AP164" s="143">
        <v>0</v>
      </c>
      <c r="AQ164" s="143">
        <v>0</v>
      </c>
      <c r="AR164" s="143">
        <v>0</v>
      </c>
      <c r="AS164" s="143">
        <v>0</v>
      </c>
      <c r="AT164" s="143">
        <v>0</v>
      </c>
      <c r="AU164" s="143">
        <v>0</v>
      </c>
      <c r="AV164" s="143">
        <v>0</v>
      </c>
      <c r="AW164" s="143">
        <v>0</v>
      </c>
      <c r="AX164" s="143">
        <v>0</v>
      </c>
      <c r="AY164" s="143">
        <v>0</v>
      </c>
      <c r="AZ164" s="143">
        <v>0</v>
      </c>
      <c r="BA164" s="143">
        <v>0</v>
      </c>
      <c r="BB164" s="143">
        <v>0</v>
      </c>
      <c r="BC164" s="143">
        <v>0</v>
      </c>
      <c r="BD164" s="143">
        <v>0</v>
      </c>
      <c r="BE164" s="143">
        <v>0</v>
      </c>
      <c r="BF164" s="143">
        <v>0</v>
      </c>
      <c r="BG164" s="143">
        <v>0</v>
      </c>
      <c r="BH164" s="143">
        <v>0</v>
      </c>
      <c r="BI164" s="143">
        <v>0</v>
      </c>
      <c r="BJ164" s="143">
        <v>0</v>
      </c>
      <c r="BK164" s="143">
        <v>0</v>
      </c>
      <c r="BL164" s="143">
        <v>0</v>
      </c>
      <c r="BM164" s="143">
        <v>0</v>
      </c>
      <c r="BN164" s="143">
        <v>0</v>
      </c>
      <c r="BO164" s="143">
        <v>0</v>
      </c>
      <c r="BP164" s="143">
        <v>0</v>
      </c>
      <c r="BQ164" s="143">
        <v>0</v>
      </c>
      <c r="BR164" s="143">
        <v>0</v>
      </c>
      <c r="BS164" s="143">
        <v>0</v>
      </c>
      <c r="BT164" s="143">
        <v>0</v>
      </c>
      <c r="BU164" s="143">
        <v>0</v>
      </c>
      <c r="BV164" s="143">
        <v>0</v>
      </c>
      <c r="BW164" s="143">
        <v>0</v>
      </c>
      <c r="BX164" s="143">
        <v>0</v>
      </c>
      <c r="BY164" s="143">
        <v>0</v>
      </c>
      <c r="BZ164" s="143">
        <v>0</v>
      </c>
      <c r="CA164" s="143">
        <v>0</v>
      </c>
      <c r="CB164" s="143">
        <v>0</v>
      </c>
      <c r="CC164" s="143">
        <v>0</v>
      </c>
      <c r="CD164" s="143">
        <v>0</v>
      </c>
      <c r="CE164" s="143">
        <v>0</v>
      </c>
      <c r="CF164" s="143">
        <v>0</v>
      </c>
      <c r="CG164" s="143">
        <v>0</v>
      </c>
      <c r="CH164" s="143">
        <v>0</v>
      </c>
      <c r="CI164" s="143">
        <v>0</v>
      </c>
      <c r="CJ164" s="143">
        <v>0</v>
      </c>
      <c r="CK164" s="143">
        <v>0</v>
      </c>
      <c r="CL164" s="143">
        <v>0</v>
      </c>
      <c r="CM164" s="143">
        <v>0</v>
      </c>
      <c r="CN164" s="143">
        <v>0</v>
      </c>
      <c r="CO164" s="143">
        <v>0</v>
      </c>
      <c r="CP164" s="143">
        <v>0</v>
      </c>
      <c r="CQ164" s="143">
        <v>0</v>
      </c>
      <c r="CR164" s="143">
        <v>0</v>
      </c>
      <c r="CS164" s="143">
        <v>0</v>
      </c>
      <c r="CT164" s="143">
        <v>0</v>
      </c>
      <c r="CU164" s="143">
        <v>0</v>
      </c>
      <c r="CV164" s="143">
        <v>0</v>
      </c>
      <c r="CW164" s="143">
        <v>0</v>
      </c>
      <c r="CX164" s="143">
        <v>0</v>
      </c>
      <c r="CY164" s="143">
        <v>0</v>
      </c>
      <c r="CZ164" s="143">
        <v>0</v>
      </c>
      <c r="DA164" s="143">
        <v>0</v>
      </c>
      <c r="DB164" s="143">
        <v>0</v>
      </c>
      <c r="DC164" s="143">
        <v>0</v>
      </c>
      <c r="DD164" s="143">
        <v>0</v>
      </c>
      <c r="DE164" s="143">
        <v>0</v>
      </c>
      <c r="DF164" s="143">
        <v>0</v>
      </c>
      <c r="DG164" s="143">
        <v>0</v>
      </c>
      <c r="DH164" s="143">
        <v>0</v>
      </c>
      <c r="DI164" s="143">
        <v>0</v>
      </c>
      <c r="DJ164" s="143">
        <v>0</v>
      </c>
      <c r="DK164" s="143">
        <v>0</v>
      </c>
      <c r="DL164" s="143">
        <v>0</v>
      </c>
      <c r="DM164" s="143">
        <v>0</v>
      </c>
      <c r="DN164" s="143">
        <v>0</v>
      </c>
      <c r="DO164" s="143">
        <v>0</v>
      </c>
      <c r="DP164" s="143">
        <v>0</v>
      </c>
      <c r="DQ164" s="143">
        <v>0</v>
      </c>
      <c r="DR164" s="143">
        <v>0</v>
      </c>
      <c r="DS164" s="143">
        <v>0</v>
      </c>
      <c r="DT164" s="143">
        <v>0</v>
      </c>
      <c r="DU164" s="143">
        <v>0</v>
      </c>
      <c r="DV164" s="143">
        <v>0</v>
      </c>
      <c r="DW164" s="143">
        <v>0</v>
      </c>
      <c r="DX164" s="143">
        <v>0</v>
      </c>
      <c r="DY164" s="143">
        <v>0</v>
      </c>
      <c r="DZ164" s="143">
        <v>0</v>
      </c>
      <c r="EA164" s="143">
        <v>0</v>
      </c>
      <c r="EB164" s="143">
        <v>0</v>
      </c>
      <c r="EC164" s="143">
        <v>0</v>
      </c>
      <c r="ED164" s="143">
        <v>68</v>
      </c>
      <c r="EE164" s="143">
        <v>0</v>
      </c>
      <c r="EF164" s="143">
        <v>0</v>
      </c>
      <c r="EG164" s="143">
        <v>0</v>
      </c>
      <c r="EH164" s="143">
        <v>0</v>
      </c>
      <c r="EI164" s="143">
        <v>0</v>
      </c>
      <c r="EJ164" s="143">
        <v>0</v>
      </c>
      <c r="EK164" s="143">
        <v>0</v>
      </c>
      <c r="EL164" s="143">
        <v>0</v>
      </c>
      <c r="EM164" s="143">
        <v>0</v>
      </c>
      <c r="EN164" s="143">
        <v>0</v>
      </c>
      <c r="EO164" s="143">
        <v>0</v>
      </c>
      <c r="EP164" s="143">
        <v>0</v>
      </c>
      <c r="EQ164" s="143">
        <v>0</v>
      </c>
      <c r="ER164" s="143">
        <v>0</v>
      </c>
      <c r="ES164" s="143">
        <v>0</v>
      </c>
      <c r="ET164" s="143">
        <v>0</v>
      </c>
      <c r="EU164" s="143">
        <v>0</v>
      </c>
      <c r="EV164" s="143">
        <v>0</v>
      </c>
      <c r="EW164" s="143">
        <v>0</v>
      </c>
      <c r="EX164" s="143">
        <v>0</v>
      </c>
      <c r="EY164" s="143">
        <v>0</v>
      </c>
      <c r="EZ164" s="143">
        <v>0</v>
      </c>
      <c r="FA164" s="143">
        <v>0</v>
      </c>
      <c r="FB164" s="143">
        <v>0</v>
      </c>
      <c r="FC164" s="143">
        <v>0</v>
      </c>
      <c r="FD164" s="143">
        <v>0</v>
      </c>
      <c r="FE164" s="143">
        <v>0</v>
      </c>
      <c r="FF164" s="143">
        <v>0</v>
      </c>
      <c r="FG164" s="143">
        <v>0</v>
      </c>
      <c r="FH164" s="143">
        <v>0</v>
      </c>
      <c r="FI164" s="143">
        <v>0</v>
      </c>
      <c r="FJ164" s="143">
        <v>0</v>
      </c>
      <c r="FK164" s="143">
        <v>0</v>
      </c>
      <c r="FL164" s="143">
        <v>0</v>
      </c>
      <c r="FM164" s="144">
        <v>68</v>
      </c>
    </row>
    <row r="165" spans="1:169" ht="60" x14ac:dyDescent="0.25">
      <c r="A165" s="142" t="s">
        <v>484</v>
      </c>
      <c r="B165" s="143">
        <v>0</v>
      </c>
      <c r="C165" s="143">
        <v>0</v>
      </c>
      <c r="D165" s="143">
        <v>0</v>
      </c>
      <c r="E165" s="143">
        <v>0</v>
      </c>
      <c r="F165" s="143">
        <v>0</v>
      </c>
      <c r="G165" s="143">
        <v>0</v>
      </c>
      <c r="H165" s="143">
        <v>0</v>
      </c>
      <c r="I165" s="143">
        <v>0</v>
      </c>
      <c r="J165" s="143">
        <v>0</v>
      </c>
      <c r="K165" s="143">
        <v>0</v>
      </c>
      <c r="L165" s="143">
        <v>0</v>
      </c>
      <c r="M165" s="143">
        <v>0</v>
      </c>
      <c r="N165" s="143">
        <v>0</v>
      </c>
      <c r="O165" s="143">
        <v>0</v>
      </c>
      <c r="P165" s="143">
        <v>0</v>
      </c>
      <c r="Q165" s="143">
        <v>0</v>
      </c>
      <c r="R165" s="143">
        <v>0</v>
      </c>
      <c r="S165" s="143">
        <v>0</v>
      </c>
      <c r="T165" s="143">
        <v>0</v>
      </c>
      <c r="U165" s="143">
        <v>0</v>
      </c>
      <c r="V165" s="143">
        <v>0</v>
      </c>
      <c r="W165" s="143">
        <v>0</v>
      </c>
      <c r="X165" s="143">
        <v>0</v>
      </c>
      <c r="Y165" s="143">
        <v>0</v>
      </c>
      <c r="Z165" s="143">
        <v>0</v>
      </c>
      <c r="AA165" s="143">
        <v>0</v>
      </c>
      <c r="AB165" s="143">
        <v>0</v>
      </c>
      <c r="AC165" s="143">
        <v>0</v>
      </c>
      <c r="AD165" s="143">
        <v>0</v>
      </c>
      <c r="AE165" s="143">
        <v>0</v>
      </c>
      <c r="AF165" s="143">
        <v>0</v>
      </c>
      <c r="AG165" s="143">
        <v>0</v>
      </c>
      <c r="AH165" s="143">
        <v>0</v>
      </c>
      <c r="AI165" s="143">
        <v>0</v>
      </c>
      <c r="AJ165" s="143">
        <v>0</v>
      </c>
      <c r="AK165" s="143">
        <v>0</v>
      </c>
      <c r="AL165" s="143">
        <v>0</v>
      </c>
      <c r="AM165" s="143">
        <v>0</v>
      </c>
      <c r="AN165" s="143">
        <v>0</v>
      </c>
      <c r="AO165" s="143">
        <v>0</v>
      </c>
      <c r="AP165" s="143">
        <v>0</v>
      </c>
      <c r="AQ165" s="143">
        <v>0</v>
      </c>
      <c r="AR165" s="143">
        <v>0</v>
      </c>
      <c r="AS165" s="143">
        <v>0</v>
      </c>
      <c r="AT165" s="143">
        <v>0</v>
      </c>
      <c r="AU165" s="143">
        <v>0</v>
      </c>
      <c r="AV165" s="143">
        <v>0</v>
      </c>
      <c r="AW165" s="143">
        <v>0</v>
      </c>
      <c r="AX165" s="143">
        <v>0</v>
      </c>
      <c r="AY165" s="143">
        <v>0</v>
      </c>
      <c r="AZ165" s="143">
        <v>0</v>
      </c>
      <c r="BA165" s="143">
        <v>0</v>
      </c>
      <c r="BB165" s="143">
        <v>0</v>
      </c>
      <c r="BC165" s="143">
        <v>0</v>
      </c>
      <c r="BD165" s="143">
        <v>0</v>
      </c>
      <c r="BE165" s="143">
        <v>0</v>
      </c>
      <c r="BF165" s="143">
        <v>0</v>
      </c>
      <c r="BG165" s="143">
        <v>0</v>
      </c>
      <c r="BH165" s="143">
        <v>0</v>
      </c>
      <c r="BI165" s="143">
        <v>0</v>
      </c>
      <c r="BJ165" s="143">
        <v>0</v>
      </c>
      <c r="BK165" s="143">
        <v>0</v>
      </c>
      <c r="BL165" s="143">
        <v>0</v>
      </c>
      <c r="BM165" s="143">
        <v>0</v>
      </c>
      <c r="BN165" s="143">
        <v>0</v>
      </c>
      <c r="BO165" s="143">
        <v>0</v>
      </c>
      <c r="BP165" s="143">
        <v>0</v>
      </c>
      <c r="BQ165" s="143">
        <v>0</v>
      </c>
      <c r="BR165" s="143">
        <v>0</v>
      </c>
      <c r="BS165" s="143">
        <v>0</v>
      </c>
      <c r="BT165" s="143">
        <v>0</v>
      </c>
      <c r="BU165" s="143">
        <v>0</v>
      </c>
      <c r="BV165" s="143">
        <v>0</v>
      </c>
      <c r="BW165" s="143">
        <v>0</v>
      </c>
      <c r="BX165" s="143">
        <v>0</v>
      </c>
      <c r="BY165" s="143">
        <v>0</v>
      </c>
      <c r="BZ165" s="143">
        <v>0</v>
      </c>
      <c r="CA165" s="143">
        <v>0</v>
      </c>
      <c r="CB165" s="143">
        <v>0</v>
      </c>
      <c r="CC165" s="143">
        <v>0</v>
      </c>
      <c r="CD165" s="143">
        <v>0</v>
      </c>
      <c r="CE165" s="143">
        <v>0</v>
      </c>
      <c r="CF165" s="143">
        <v>0</v>
      </c>
      <c r="CG165" s="143">
        <v>0</v>
      </c>
      <c r="CH165" s="143">
        <v>0</v>
      </c>
      <c r="CI165" s="143">
        <v>0</v>
      </c>
      <c r="CJ165" s="143">
        <v>0</v>
      </c>
      <c r="CK165" s="143">
        <v>0</v>
      </c>
      <c r="CL165" s="143">
        <v>0</v>
      </c>
      <c r="CM165" s="143">
        <v>0</v>
      </c>
      <c r="CN165" s="143">
        <v>0</v>
      </c>
      <c r="CO165" s="143">
        <v>0</v>
      </c>
      <c r="CP165" s="143">
        <v>0</v>
      </c>
      <c r="CQ165" s="143">
        <v>0</v>
      </c>
      <c r="CR165" s="143">
        <v>0</v>
      </c>
      <c r="CS165" s="143">
        <v>0</v>
      </c>
      <c r="CT165" s="143">
        <v>0</v>
      </c>
      <c r="CU165" s="143">
        <v>0</v>
      </c>
      <c r="CV165" s="143">
        <v>0</v>
      </c>
      <c r="CW165" s="143">
        <v>0</v>
      </c>
      <c r="CX165" s="143">
        <v>0</v>
      </c>
      <c r="CY165" s="143">
        <v>0</v>
      </c>
      <c r="CZ165" s="143">
        <v>0</v>
      </c>
      <c r="DA165" s="143">
        <v>0</v>
      </c>
      <c r="DB165" s="143">
        <v>0</v>
      </c>
      <c r="DC165" s="143">
        <v>0</v>
      </c>
      <c r="DD165" s="143">
        <v>0</v>
      </c>
      <c r="DE165" s="143">
        <v>0</v>
      </c>
      <c r="DF165" s="143">
        <v>0</v>
      </c>
      <c r="DG165" s="143">
        <v>0</v>
      </c>
      <c r="DH165" s="143">
        <v>0</v>
      </c>
      <c r="DI165" s="143">
        <v>0</v>
      </c>
      <c r="DJ165" s="143">
        <v>0</v>
      </c>
      <c r="DK165" s="143">
        <v>0</v>
      </c>
      <c r="DL165" s="143">
        <v>0</v>
      </c>
      <c r="DM165" s="143">
        <v>0</v>
      </c>
      <c r="DN165" s="143">
        <v>0</v>
      </c>
      <c r="DO165" s="143">
        <v>0</v>
      </c>
      <c r="DP165" s="143">
        <v>0</v>
      </c>
      <c r="DQ165" s="143">
        <v>0</v>
      </c>
      <c r="DR165" s="143">
        <v>0</v>
      </c>
      <c r="DS165" s="143">
        <v>0</v>
      </c>
      <c r="DT165" s="143">
        <v>0</v>
      </c>
      <c r="DU165" s="143">
        <v>0</v>
      </c>
      <c r="DV165" s="143">
        <v>0</v>
      </c>
      <c r="DW165" s="143">
        <v>0</v>
      </c>
      <c r="DX165" s="143">
        <v>0</v>
      </c>
      <c r="DY165" s="143">
        <v>0</v>
      </c>
      <c r="DZ165" s="143">
        <v>0</v>
      </c>
      <c r="EA165" s="143">
        <v>0</v>
      </c>
      <c r="EB165" s="143">
        <v>0</v>
      </c>
      <c r="EC165" s="143">
        <v>0</v>
      </c>
      <c r="ED165" s="143">
        <v>0</v>
      </c>
      <c r="EE165" s="143">
        <v>45</v>
      </c>
      <c r="EF165" s="143">
        <v>0</v>
      </c>
      <c r="EG165" s="143">
        <v>0</v>
      </c>
      <c r="EH165" s="143">
        <v>0</v>
      </c>
      <c r="EI165" s="143">
        <v>0</v>
      </c>
      <c r="EJ165" s="143">
        <v>0</v>
      </c>
      <c r="EK165" s="143">
        <v>0</v>
      </c>
      <c r="EL165" s="143">
        <v>0</v>
      </c>
      <c r="EM165" s="143">
        <v>0</v>
      </c>
      <c r="EN165" s="143">
        <v>0</v>
      </c>
      <c r="EO165" s="143">
        <v>0</v>
      </c>
      <c r="EP165" s="143">
        <v>0</v>
      </c>
      <c r="EQ165" s="143">
        <v>0</v>
      </c>
      <c r="ER165" s="143">
        <v>0</v>
      </c>
      <c r="ES165" s="143">
        <v>0</v>
      </c>
      <c r="ET165" s="143">
        <v>0</v>
      </c>
      <c r="EU165" s="143">
        <v>0</v>
      </c>
      <c r="EV165" s="143">
        <v>0</v>
      </c>
      <c r="EW165" s="143">
        <v>0</v>
      </c>
      <c r="EX165" s="143">
        <v>0</v>
      </c>
      <c r="EY165" s="143">
        <v>0</v>
      </c>
      <c r="EZ165" s="143">
        <v>0</v>
      </c>
      <c r="FA165" s="143">
        <v>0</v>
      </c>
      <c r="FB165" s="143">
        <v>0</v>
      </c>
      <c r="FC165" s="143">
        <v>0</v>
      </c>
      <c r="FD165" s="143">
        <v>0</v>
      </c>
      <c r="FE165" s="143">
        <v>0</v>
      </c>
      <c r="FF165" s="143">
        <v>0</v>
      </c>
      <c r="FG165" s="143">
        <v>0</v>
      </c>
      <c r="FH165" s="143">
        <v>0</v>
      </c>
      <c r="FI165" s="143">
        <v>0</v>
      </c>
      <c r="FJ165" s="143">
        <v>0</v>
      </c>
      <c r="FK165" s="143">
        <v>0</v>
      </c>
      <c r="FL165" s="143">
        <v>0</v>
      </c>
      <c r="FM165" s="144">
        <v>45</v>
      </c>
    </row>
    <row r="166" spans="1:169" ht="60" x14ac:dyDescent="0.25">
      <c r="A166" s="142" t="s">
        <v>485</v>
      </c>
      <c r="B166" s="143">
        <v>0</v>
      </c>
      <c r="C166" s="143">
        <v>0</v>
      </c>
      <c r="D166" s="143">
        <v>0</v>
      </c>
      <c r="E166" s="143">
        <v>0</v>
      </c>
      <c r="F166" s="143">
        <v>0</v>
      </c>
      <c r="G166" s="143">
        <v>0</v>
      </c>
      <c r="H166" s="143">
        <v>0</v>
      </c>
      <c r="I166" s="143">
        <v>0</v>
      </c>
      <c r="J166" s="143">
        <v>0</v>
      </c>
      <c r="K166" s="143">
        <v>0</v>
      </c>
      <c r="L166" s="143">
        <v>0</v>
      </c>
      <c r="M166" s="143">
        <v>0</v>
      </c>
      <c r="N166" s="143">
        <v>0</v>
      </c>
      <c r="O166" s="143">
        <v>0</v>
      </c>
      <c r="P166" s="143">
        <v>0</v>
      </c>
      <c r="Q166" s="143">
        <v>0</v>
      </c>
      <c r="R166" s="143">
        <v>0</v>
      </c>
      <c r="S166" s="143">
        <v>0</v>
      </c>
      <c r="T166" s="143">
        <v>0</v>
      </c>
      <c r="U166" s="143">
        <v>0</v>
      </c>
      <c r="V166" s="143">
        <v>0</v>
      </c>
      <c r="W166" s="143">
        <v>0</v>
      </c>
      <c r="X166" s="143">
        <v>0</v>
      </c>
      <c r="Y166" s="143">
        <v>0</v>
      </c>
      <c r="Z166" s="143">
        <v>0</v>
      </c>
      <c r="AA166" s="143">
        <v>0</v>
      </c>
      <c r="AB166" s="143">
        <v>0</v>
      </c>
      <c r="AC166" s="143">
        <v>0</v>
      </c>
      <c r="AD166" s="143">
        <v>0</v>
      </c>
      <c r="AE166" s="143">
        <v>0</v>
      </c>
      <c r="AF166" s="143">
        <v>0</v>
      </c>
      <c r="AG166" s="143">
        <v>0</v>
      </c>
      <c r="AH166" s="143">
        <v>0</v>
      </c>
      <c r="AI166" s="143">
        <v>0</v>
      </c>
      <c r="AJ166" s="143">
        <v>0</v>
      </c>
      <c r="AK166" s="143">
        <v>0</v>
      </c>
      <c r="AL166" s="143">
        <v>0</v>
      </c>
      <c r="AM166" s="143">
        <v>0</v>
      </c>
      <c r="AN166" s="143">
        <v>0</v>
      </c>
      <c r="AO166" s="143">
        <v>0</v>
      </c>
      <c r="AP166" s="143">
        <v>0</v>
      </c>
      <c r="AQ166" s="143">
        <v>0</v>
      </c>
      <c r="AR166" s="143">
        <v>0</v>
      </c>
      <c r="AS166" s="143">
        <v>0</v>
      </c>
      <c r="AT166" s="143">
        <v>0</v>
      </c>
      <c r="AU166" s="143">
        <v>0</v>
      </c>
      <c r="AV166" s="143">
        <v>0</v>
      </c>
      <c r="AW166" s="143">
        <v>0</v>
      </c>
      <c r="AX166" s="143">
        <v>0</v>
      </c>
      <c r="AY166" s="143">
        <v>0</v>
      </c>
      <c r="AZ166" s="143">
        <v>0</v>
      </c>
      <c r="BA166" s="143">
        <v>0</v>
      </c>
      <c r="BB166" s="143">
        <v>0</v>
      </c>
      <c r="BC166" s="143">
        <v>0</v>
      </c>
      <c r="BD166" s="143">
        <v>0</v>
      </c>
      <c r="BE166" s="143">
        <v>0</v>
      </c>
      <c r="BF166" s="143">
        <v>0</v>
      </c>
      <c r="BG166" s="143">
        <v>0</v>
      </c>
      <c r="BH166" s="143">
        <v>0</v>
      </c>
      <c r="BI166" s="143">
        <v>0</v>
      </c>
      <c r="BJ166" s="143">
        <v>0</v>
      </c>
      <c r="BK166" s="143">
        <v>0</v>
      </c>
      <c r="BL166" s="143">
        <v>0</v>
      </c>
      <c r="BM166" s="143">
        <v>0</v>
      </c>
      <c r="BN166" s="143">
        <v>0</v>
      </c>
      <c r="BO166" s="143">
        <v>0</v>
      </c>
      <c r="BP166" s="143">
        <v>0</v>
      </c>
      <c r="BQ166" s="143">
        <v>0</v>
      </c>
      <c r="BR166" s="143">
        <v>0</v>
      </c>
      <c r="BS166" s="143">
        <v>0</v>
      </c>
      <c r="BT166" s="143">
        <v>0</v>
      </c>
      <c r="BU166" s="143">
        <v>0</v>
      </c>
      <c r="BV166" s="143">
        <v>0</v>
      </c>
      <c r="BW166" s="143">
        <v>0</v>
      </c>
      <c r="BX166" s="143">
        <v>0</v>
      </c>
      <c r="BY166" s="143">
        <v>0</v>
      </c>
      <c r="BZ166" s="143">
        <v>0</v>
      </c>
      <c r="CA166" s="143">
        <v>0</v>
      </c>
      <c r="CB166" s="143">
        <v>0</v>
      </c>
      <c r="CC166" s="143">
        <v>0</v>
      </c>
      <c r="CD166" s="143">
        <v>0</v>
      </c>
      <c r="CE166" s="143">
        <v>0</v>
      </c>
      <c r="CF166" s="143">
        <v>0</v>
      </c>
      <c r="CG166" s="143">
        <v>0</v>
      </c>
      <c r="CH166" s="143">
        <v>0</v>
      </c>
      <c r="CI166" s="143">
        <v>0</v>
      </c>
      <c r="CJ166" s="143">
        <v>0</v>
      </c>
      <c r="CK166" s="143">
        <v>0</v>
      </c>
      <c r="CL166" s="143">
        <v>0</v>
      </c>
      <c r="CM166" s="143">
        <v>0</v>
      </c>
      <c r="CN166" s="143">
        <v>0</v>
      </c>
      <c r="CO166" s="143">
        <v>0</v>
      </c>
      <c r="CP166" s="143">
        <v>0</v>
      </c>
      <c r="CQ166" s="143">
        <v>0</v>
      </c>
      <c r="CR166" s="143">
        <v>0</v>
      </c>
      <c r="CS166" s="143">
        <v>0</v>
      </c>
      <c r="CT166" s="143">
        <v>0</v>
      </c>
      <c r="CU166" s="143">
        <v>0</v>
      </c>
      <c r="CV166" s="143">
        <v>0</v>
      </c>
      <c r="CW166" s="143">
        <v>0</v>
      </c>
      <c r="CX166" s="143">
        <v>0</v>
      </c>
      <c r="CY166" s="143">
        <v>0</v>
      </c>
      <c r="CZ166" s="143">
        <v>0</v>
      </c>
      <c r="DA166" s="143">
        <v>0</v>
      </c>
      <c r="DB166" s="143">
        <v>0</v>
      </c>
      <c r="DC166" s="143">
        <v>0</v>
      </c>
      <c r="DD166" s="143">
        <v>0</v>
      </c>
      <c r="DE166" s="143">
        <v>0</v>
      </c>
      <c r="DF166" s="143">
        <v>0</v>
      </c>
      <c r="DG166" s="143">
        <v>0</v>
      </c>
      <c r="DH166" s="143">
        <v>0</v>
      </c>
      <c r="DI166" s="143">
        <v>0</v>
      </c>
      <c r="DJ166" s="143">
        <v>0</v>
      </c>
      <c r="DK166" s="143">
        <v>0</v>
      </c>
      <c r="DL166" s="143">
        <v>0</v>
      </c>
      <c r="DM166" s="143">
        <v>0</v>
      </c>
      <c r="DN166" s="143">
        <v>0</v>
      </c>
      <c r="DO166" s="143">
        <v>0</v>
      </c>
      <c r="DP166" s="143">
        <v>0</v>
      </c>
      <c r="DQ166" s="143">
        <v>0</v>
      </c>
      <c r="DR166" s="143">
        <v>0</v>
      </c>
      <c r="DS166" s="143">
        <v>0</v>
      </c>
      <c r="DT166" s="143">
        <v>0</v>
      </c>
      <c r="DU166" s="143">
        <v>0</v>
      </c>
      <c r="DV166" s="143">
        <v>0</v>
      </c>
      <c r="DW166" s="143">
        <v>0</v>
      </c>
      <c r="DX166" s="143">
        <v>0</v>
      </c>
      <c r="DY166" s="143">
        <v>0</v>
      </c>
      <c r="DZ166" s="143">
        <v>0</v>
      </c>
      <c r="EA166" s="143">
        <v>0</v>
      </c>
      <c r="EB166" s="143">
        <v>0</v>
      </c>
      <c r="EC166" s="143">
        <v>0</v>
      </c>
      <c r="ED166" s="143">
        <v>0</v>
      </c>
      <c r="EE166" s="143">
        <v>0</v>
      </c>
      <c r="EF166" s="143">
        <v>54</v>
      </c>
      <c r="EG166" s="143">
        <v>0</v>
      </c>
      <c r="EH166" s="143">
        <v>0</v>
      </c>
      <c r="EI166" s="143">
        <v>0</v>
      </c>
      <c r="EJ166" s="143">
        <v>0</v>
      </c>
      <c r="EK166" s="143">
        <v>0</v>
      </c>
      <c r="EL166" s="143">
        <v>0</v>
      </c>
      <c r="EM166" s="143">
        <v>0</v>
      </c>
      <c r="EN166" s="143">
        <v>0</v>
      </c>
      <c r="EO166" s="143">
        <v>0</v>
      </c>
      <c r="EP166" s="143">
        <v>0</v>
      </c>
      <c r="EQ166" s="143">
        <v>0</v>
      </c>
      <c r="ER166" s="143">
        <v>0</v>
      </c>
      <c r="ES166" s="143">
        <v>0</v>
      </c>
      <c r="ET166" s="143">
        <v>0</v>
      </c>
      <c r="EU166" s="143">
        <v>0</v>
      </c>
      <c r="EV166" s="143">
        <v>0</v>
      </c>
      <c r="EW166" s="143">
        <v>0</v>
      </c>
      <c r="EX166" s="143">
        <v>0</v>
      </c>
      <c r="EY166" s="143">
        <v>0</v>
      </c>
      <c r="EZ166" s="143">
        <v>0</v>
      </c>
      <c r="FA166" s="143">
        <v>0</v>
      </c>
      <c r="FB166" s="143">
        <v>0</v>
      </c>
      <c r="FC166" s="143">
        <v>0</v>
      </c>
      <c r="FD166" s="143">
        <v>0</v>
      </c>
      <c r="FE166" s="143">
        <v>0</v>
      </c>
      <c r="FF166" s="143">
        <v>0</v>
      </c>
      <c r="FG166" s="143">
        <v>0</v>
      </c>
      <c r="FH166" s="143">
        <v>0</v>
      </c>
      <c r="FI166" s="143">
        <v>0</v>
      </c>
      <c r="FJ166" s="143">
        <v>0</v>
      </c>
      <c r="FK166" s="143">
        <v>0</v>
      </c>
      <c r="FL166" s="143">
        <v>0</v>
      </c>
      <c r="FM166" s="144">
        <v>54</v>
      </c>
    </row>
    <row r="167" spans="1:169" ht="60" x14ac:dyDescent="0.25">
      <c r="A167" s="142" t="s">
        <v>486</v>
      </c>
      <c r="B167" s="143">
        <v>0</v>
      </c>
      <c r="C167" s="143">
        <v>0</v>
      </c>
      <c r="D167" s="143">
        <v>0</v>
      </c>
      <c r="E167" s="143">
        <v>0</v>
      </c>
      <c r="F167" s="143">
        <v>0</v>
      </c>
      <c r="G167" s="143">
        <v>0</v>
      </c>
      <c r="H167" s="143">
        <v>0</v>
      </c>
      <c r="I167" s="143">
        <v>0</v>
      </c>
      <c r="J167" s="143">
        <v>0</v>
      </c>
      <c r="K167" s="143">
        <v>0</v>
      </c>
      <c r="L167" s="143">
        <v>0</v>
      </c>
      <c r="M167" s="143">
        <v>0</v>
      </c>
      <c r="N167" s="143">
        <v>0</v>
      </c>
      <c r="O167" s="143">
        <v>0</v>
      </c>
      <c r="P167" s="143">
        <v>0</v>
      </c>
      <c r="Q167" s="143">
        <v>0</v>
      </c>
      <c r="R167" s="143">
        <v>0</v>
      </c>
      <c r="S167" s="143">
        <v>0</v>
      </c>
      <c r="T167" s="143">
        <v>0</v>
      </c>
      <c r="U167" s="143">
        <v>0</v>
      </c>
      <c r="V167" s="143">
        <v>0</v>
      </c>
      <c r="W167" s="143">
        <v>0</v>
      </c>
      <c r="X167" s="143">
        <v>0</v>
      </c>
      <c r="Y167" s="143">
        <v>0</v>
      </c>
      <c r="Z167" s="143">
        <v>0</v>
      </c>
      <c r="AA167" s="143">
        <v>0</v>
      </c>
      <c r="AB167" s="143">
        <v>0</v>
      </c>
      <c r="AC167" s="143">
        <v>0</v>
      </c>
      <c r="AD167" s="143">
        <v>0</v>
      </c>
      <c r="AE167" s="143">
        <v>0</v>
      </c>
      <c r="AF167" s="143">
        <v>0</v>
      </c>
      <c r="AG167" s="143">
        <v>0</v>
      </c>
      <c r="AH167" s="143">
        <v>0</v>
      </c>
      <c r="AI167" s="143">
        <v>0</v>
      </c>
      <c r="AJ167" s="143">
        <v>0</v>
      </c>
      <c r="AK167" s="143">
        <v>0</v>
      </c>
      <c r="AL167" s="143">
        <v>0</v>
      </c>
      <c r="AM167" s="143">
        <v>0</v>
      </c>
      <c r="AN167" s="143">
        <v>0</v>
      </c>
      <c r="AO167" s="143">
        <v>0</v>
      </c>
      <c r="AP167" s="143">
        <v>0</v>
      </c>
      <c r="AQ167" s="143">
        <v>0</v>
      </c>
      <c r="AR167" s="143">
        <v>0</v>
      </c>
      <c r="AS167" s="143">
        <v>0</v>
      </c>
      <c r="AT167" s="143">
        <v>0</v>
      </c>
      <c r="AU167" s="143">
        <v>0</v>
      </c>
      <c r="AV167" s="143">
        <v>0</v>
      </c>
      <c r="AW167" s="143">
        <v>0</v>
      </c>
      <c r="AX167" s="143">
        <v>0</v>
      </c>
      <c r="AY167" s="143">
        <v>0</v>
      </c>
      <c r="AZ167" s="143">
        <v>0</v>
      </c>
      <c r="BA167" s="143">
        <v>0</v>
      </c>
      <c r="BB167" s="143">
        <v>0</v>
      </c>
      <c r="BC167" s="143">
        <v>0</v>
      </c>
      <c r="BD167" s="143">
        <v>0</v>
      </c>
      <c r="BE167" s="143">
        <v>0</v>
      </c>
      <c r="BF167" s="143">
        <v>0</v>
      </c>
      <c r="BG167" s="143">
        <v>0</v>
      </c>
      <c r="BH167" s="143">
        <v>0</v>
      </c>
      <c r="BI167" s="143">
        <v>0</v>
      </c>
      <c r="BJ167" s="143">
        <v>0</v>
      </c>
      <c r="BK167" s="143">
        <v>0</v>
      </c>
      <c r="BL167" s="143">
        <v>0</v>
      </c>
      <c r="BM167" s="143">
        <v>0</v>
      </c>
      <c r="BN167" s="143">
        <v>0</v>
      </c>
      <c r="BO167" s="143">
        <v>0</v>
      </c>
      <c r="BP167" s="143">
        <v>0</v>
      </c>
      <c r="BQ167" s="143">
        <v>0</v>
      </c>
      <c r="BR167" s="143">
        <v>0</v>
      </c>
      <c r="BS167" s="143">
        <v>0</v>
      </c>
      <c r="BT167" s="143">
        <v>0</v>
      </c>
      <c r="BU167" s="143">
        <v>0</v>
      </c>
      <c r="BV167" s="143">
        <v>0</v>
      </c>
      <c r="BW167" s="143">
        <v>0</v>
      </c>
      <c r="BX167" s="143">
        <v>0</v>
      </c>
      <c r="BY167" s="143">
        <v>0</v>
      </c>
      <c r="BZ167" s="143">
        <v>0</v>
      </c>
      <c r="CA167" s="143">
        <v>0</v>
      </c>
      <c r="CB167" s="143">
        <v>0</v>
      </c>
      <c r="CC167" s="143">
        <v>0</v>
      </c>
      <c r="CD167" s="143">
        <v>0</v>
      </c>
      <c r="CE167" s="143">
        <v>0</v>
      </c>
      <c r="CF167" s="143">
        <v>0</v>
      </c>
      <c r="CG167" s="143">
        <v>0</v>
      </c>
      <c r="CH167" s="143">
        <v>0</v>
      </c>
      <c r="CI167" s="143">
        <v>0</v>
      </c>
      <c r="CJ167" s="143">
        <v>0</v>
      </c>
      <c r="CK167" s="143">
        <v>0</v>
      </c>
      <c r="CL167" s="143">
        <v>0</v>
      </c>
      <c r="CM167" s="143">
        <v>0</v>
      </c>
      <c r="CN167" s="143">
        <v>0</v>
      </c>
      <c r="CO167" s="143">
        <v>0</v>
      </c>
      <c r="CP167" s="143">
        <v>0</v>
      </c>
      <c r="CQ167" s="143">
        <v>0</v>
      </c>
      <c r="CR167" s="143">
        <v>0</v>
      </c>
      <c r="CS167" s="143">
        <v>0</v>
      </c>
      <c r="CT167" s="143">
        <v>0</v>
      </c>
      <c r="CU167" s="143">
        <v>0</v>
      </c>
      <c r="CV167" s="143">
        <v>0</v>
      </c>
      <c r="CW167" s="143">
        <v>0</v>
      </c>
      <c r="CX167" s="143">
        <v>0</v>
      </c>
      <c r="CY167" s="143">
        <v>0</v>
      </c>
      <c r="CZ167" s="143">
        <v>0</v>
      </c>
      <c r="DA167" s="143">
        <v>0</v>
      </c>
      <c r="DB167" s="143">
        <v>0</v>
      </c>
      <c r="DC167" s="143">
        <v>0</v>
      </c>
      <c r="DD167" s="143">
        <v>0</v>
      </c>
      <c r="DE167" s="143">
        <v>0</v>
      </c>
      <c r="DF167" s="143">
        <v>0</v>
      </c>
      <c r="DG167" s="143">
        <v>0</v>
      </c>
      <c r="DH167" s="143">
        <v>0</v>
      </c>
      <c r="DI167" s="143">
        <v>0</v>
      </c>
      <c r="DJ167" s="143">
        <v>0</v>
      </c>
      <c r="DK167" s="143">
        <v>0</v>
      </c>
      <c r="DL167" s="143">
        <v>0</v>
      </c>
      <c r="DM167" s="143">
        <v>0</v>
      </c>
      <c r="DN167" s="143">
        <v>0</v>
      </c>
      <c r="DO167" s="143">
        <v>0</v>
      </c>
      <c r="DP167" s="143">
        <v>0</v>
      </c>
      <c r="DQ167" s="143">
        <v>0</v>
      </c>
      <c r="DR167" s="143">
        <v>0</v>
      </c>
      <c r="DS167" s="143">
        <v>0</v>
      </c>
      <c r="DT167" s="143">
        <v>0</v>
      </c>
      <c r="DU167" s="143">
        <v>0</v>
      </c>
      <c r="DV167" s="143">
        <v>0</v>
      </c>
      <c r="DW167" s="143">
        <v>0</v>
      </c>
      <c r="DX167" s="143">
        <v>0</v>
      </c>
      <c r="DY167" s="143">
        <v>0</v>
      </c>
      <c r="DZ167" s="143">
        <v>0</v>
      </c>
      <c r="EA167" s="143">
        <v>0</v>
      </c>
      <c r="EB167" s="143">
        <v>0</v>
      </c>
      <c r="EC167" s="143">
        <v>0</v>
      </c>
      <c r="ED167" s="143">
        <v>0</v>
      </c>
      <c r="EE167" s="143">
        <v>0</v>
      </c>
      <c r="EF167" s="143">
        <v>0</v>
      </c>
      <c r="EG167" s="143">
        <v>39</v>
      </c>
      <c r="EH167" s="143">
        <v>0</v>
      </c>
      <c r="EI167" s="143">
        <v>0</v>
      </c>
      <c r="EJ167" s="143">
        <v>0</v>
      </c>
      <c r="EK167" s="143">
        <v>0</v>
      </c>
      <c r="EL167" s="143">
        <v>0</v>
      </c>
      <c r="EM167" s="143">
        <v>0</v>
      </c>
      <c r="EN167" s="143">
        <v>0</v>
      </c>
      <c r="EO167" s="143">
        <v>0</v>
      </c>
      <c r="EP167" s="143">
        <v>0</v>
      </c>
      <c r="EQ167" s="143">
        <v>0</v>
      </c>
      <c r="ER167" s="143">
        <v>0</v>
      </c>
      <c r="ES167" s="143">
        <v>0</v>
      </c>
      <c r="ET167" s="143">
        <v>0</v>
      </c>
      <c r="EU167" s="143">
        <v>0</v>
      </c>
      <c r="EV167" s="143">
        <v>0</v>
      </c>
      <c r="EW167" s="143">
        <v>0</v>
      </c>
      <c r="EX167" s="143">
        <v>0</v>
      </c>
      <c r="EY167" s="143">
        <v>0</v>
      </c>
      <c r="EZ167" s="143">
        <v>0</v>
      </c>
      <c r="FA167" s="143">
        <v>0</v>
      </c>
      <c r="FB167" s="143">
        <v>0</v>
      </c>
      <c r="FC167" s="143">
        <v>0</v>
      </c>
      <c r="FD167" s="143">
        <v>0</v>
      </c>
      <c r="FE167" s="143">
        <v>0</v>
      </c>
      <c r="FF167" s="143">
        <v>0</v>
      </c>
      <c r="FG167" s="143">
        <v>0</v>
      </c>
      <c r="FH167" s="143">
        <v>0</v>
      </c>
      <c r="FI167" s="143">
        <v>0</v>
      </c>
      <c r="FJ167" s="143">
        <v>0</v>
      </c>
      <c r="FK167" s="143">
        <v>0</v>
      </c>
      <c r="FL167" s="143">
        <v>0</v>
      </c>
      <c r="FM167" s="144">
        <v>39</v>
      </c>
    </row>
    <row r="168" spans="1:169" ht="60" x14ac:dyDescent="0.25">
      <c r="A168" s="142" t="s">
        <v>487</v>
      </c>
      <c r="B168" s="143">
        <v>0</v>
      </c>
      <c r="C168" s="143">
        <v>0</v>
      </c>
      <c r="D168" s="143">
        <v>0</v>
      </c>
      <c r="E168" s="143">
        <v>0</v>
      </c>
      <c r="F168" s="143">
        <v>0</v>
      </c>
      <c r="G168" s="143">
        <v>0</v>
      </c>
      <c r="H168" s="143">
        <v>0</v>
      </c>
      <c r="I168" s="143">
        <v>0</v>
      </c>
      <c r="J168" s="143">
        <v>0</v>
      </c>
      <c r="K168" s="143">
        <v>0</v>
      </c>
      <c r="L168" s="143">
        <v>0</v>
      </c>
      <c r="M168" s="143">
        <v>0</v>
      </c>
      <c r="N168" s="143">
        <v>0</v>
      </c>
      <c r="O168" s="143">
        <v>0</v>
      </c>
      <c r="P168" s="143">
        <v>0</v>
      </c>
      <c r="Q168" s="143">
        <v>0</v>
      </c>
      <c r="R168" s="143">
        <v>0</v>
      </c>
      <c r="S168" s="143">
        <v>0</v>
      </c>
      <c r="T168" s="143">
        <v>0</v>
      </c>
      <c r="U168" s="143">
        <v>0</v>
      </c>
      <c r="V168" s="143">
        <v>0</v>
      </c>
      <c r="W168" s="143">
        <v>0</v>
      </c>
      <c r="X168" s="143">
        <v>0</v>
      </c>
      <c r="Y168" s="143">
        <v>0</v>
      </c>
      <c r="Z168" s="143">
        <v>0</v>
      </c>
      <c r="AA168" s="143">
        <v>0</v>
      </c>
      <c r="AB168" s="143">
        <v>0</v>
      </c>
      <c r="AC168" s="143">
        <v>0</v>
      </c>
      <c r="AD168" s="143">
        <v>0</v>
      </c>
      <c r="AE168" s="143">
        <v>0</v>
      </c>
      <c r="AF168" s="143">
        <v>0</v>
      </c>
      <c r="AG168" s="143">
        <v>0</v>
      </c>
      <c r="AH168" s="143">
        <v>0</v>
      </c>
      <c r="AI168" s="143">
        <v>0</v>
      </c>
      <c r="AJ168" s="143">
        <v>0</v>
      </c>
      <c r="AK168" s="143">
        <v>0</v>
      </c>
      <c r="AL168" s="143">
        <v>0</v>
      </c>
      <c r="AM168" s="143">
        <v>0</v>
      </c>
      <c r="AN168" s="143">
        <v>0</v>
      </c>
      <c r="AO168" s="143">
        <v>0</v>
      </c>
      <c r="AP168" s="143">
        <v>0</v>
      </c>
      <c r="AQ168" s="143">
        <v>0</v>
      </c>
      <c r="AR168" s="143">
        <v>0</v>
      </c>
      <c r="AS168" s="143">
        <v>0</v>
      </c>
      <c r="AT168" s="143">
        <v>0</v>
      </c>
      <c r="AU168" s="143">
        <v>0</v>
      </c>
      <c r="AV168" s="143">
        <v>0</v>
      </c>
      <c r="AW168" s="143">
        <v>0</v>
      </c>
      <c r="AX168" s="143">
        <v>0</v>
      </c>
      <c r="AY168" s="143">
        <v>0</v>
      </c>
      <c r="AZ168" s="143">
        <v>0</v>
      </c>
      <c r="BA168" s="143">
        <v>0</v>
      </c>
      <c r="BB168" s="143">
        <v>0</v>
      </c>
      <c r="BC168" s="143">
        <v>0</v>
      </c>
      <c r="BD168" s="143">
        <v>0</v>
      </c>
      <c r="BE168" s="143">
        <v>0</v>
      </c>
      <c r="BF168" s="143">
        <v>0</v>
      </c>
      <c r="BG168" s="143">
        <v>0</v>
      </c>
      <c r="BH168" s="143">
        <v>0</v>
      </c>
      <c r="BI168" s="143">
        <v>0</v>
      </c>
      <c r="BJ168" s="143">
        <v>0</v>
      </c>
      <c r="BK168" s="143">
        <v>0</v>
      </c>
      <c r="BL168" s="143">
        <v>0</v>
      </c>
      <c r="BM168" s="143">
        <v>0</v>
      </c>
      <c r="BN168" s="143">
        <v>0</v>
      </c>
      <c r="BO168" s="143">
        <v>0</v>
      </c>
      <c r="BP168" s="143">
        <v>0</v>
      </c>
      <c r="BQ168" s="143">
        <v>0</v>
      </c>
      <c r="BR168" s="143">
        <v>0</v>
      </c>
      <c r="BS168" s="143">
        <v>0</v>
      </c>
      <c r="BT168" s="143">
        <v>0</v>
      </c>
      <c r="BU168" s="143">
        <v>0</v>
      </c>
      <c r="BV168" s="143">
        <v>0</v>
      </c>
      <c r="BW168" s="143">
        <v>0</v>
      </c>
      <c r="BX168" s="143">
        <v>0</v>
      </c>
      <c r="BY168" s="143">
        <v>0</v>
      </c>
      <c r="BZ168" s="143">
        <v>0</v>
      </c>
      <c r="CA168" s="143">
        <v>0</v>
      </c>
      <c r="CB168" s="143">
        <v>0</v>
      </c>
      <c r="CC168" s="143">
        <v>0</v>
      </c>
      <c r="CD168" s="143">
        <v>0</v>
      </c>
      <c r="CE168" s="143">
        <v>0</v>
      </c>
      <c r="CF168" s="143">
        <v>0</v>
      </c>
      <c r="CG168" s="143">
        <v>0</v>
      </c>
      <c r="CH168" s="143">
        <v>0</v>
      </c>
      <c r="CI168" s="143">
        <v>0</v>
      </c>
      <c r="CJ168" s="143">
        <v>0</v>
      </c>
      <c r="CK168" s="143">
        <v>0</v>
      </c>
      <c r="CL168" s="143">
        <v>0</v>
      </c>
      <c r="CM168" s="143">
        <v>0</v>
      </c>
      <c r="CN168" s="143">
        <v>0</v>
      </c>
      <c r="CO168" s="143">
        <v>0</v>
      </c>
      <c r="CP168" s="143">
        <v>0</v>
      </c>
      <c r="CQ168" s="143">
        <v>0</v>
      </c>
      <c r="CR168" s="143">
        <v>0</v>
      </c>
      <c r="CS168" s="143">
        <v>0</v>
      </c>
      <c r="CT168" s="143">
        <v>0</v>
      </c>
      <c r="CU168" s="143">
        <v>0</v>
      </c>
      <c r="CV168" s="143">
        <v>0</v>
      </c>
      <c r="CW168" s="143">
        <v>0</v>
      </c>
      <c r="CX168" s="143">
        <v>0</v>
      </c>
      <c r="CY168" s="143">
        <v>0</v>
      </c>
      <c r="CZ168" s="143">
        <v>0</v>
      </c>
      <c r="DA168" s="143">
        <v>0</v>
      </c>
      <c r="DB168" s="143">
        <v>0</v>
      </c>
      <c r="DC168" s="143">
        <v>0</v>
      </c>
      <c r="DD168" s="143">
        <v>0</v>
      </c>
      <c r="DE168" s="143">
        <v>0</v>
      </c>
      <c r="DF168" s="143">
        <v>0</v>
      </c>
      <c r="DG168" s="143">
        <v>0</v>
      </c>
      <c r="DH168" s="143">
        <v>0</v>
      </c>
      <c r="DI168" s="143">
        <v>0</v>
      </c>
      <c r="DJ168" s="143">
        <v>0</v>
      </c>
      <c r="DK168" s="143">
        <v>0</v>
      </c>
      <c r="DL168" s="143">
        <v>0</v>
      </c>
      <c r="DM168" s="143">
        <v>0</v>
      </c>
      <c r="DN168" s="143">
        <v>0</v>
      </c>
      <c r="DO168" s="143">
        <v>0</v>
      </c>
      <c r="DP168" s="143">
        <v>0</v>
      </c>
      <c r="DQ168" s="143">
        <v>0</v>
      </c>
      <c r="DR168" s="143">
        <v>0</v>
      </c>
      <c r="DS168" s="143">
        <v>0</v>
      </c>
      <c r="DT168" s="143">
        <v>0</v>
      </c>
      <c r="DU168" s="143">
        <v>0</v>
      </c>
      <c r="DV168" s="143">
        <v>0</v>
      </c>
      <c r="DW168" s="143">
        <v>0</v>
      </c>
      <c r="DX168" s="143">
        <v>0</v>
      </c>
      <c r="DY168" s="143">
        <v>0</v>
      </c>
      <c r="DZ168" s="143">
        <v>0</v>
      </c>
      <c r="EA168" s="143">
        <v>0</v>
      </c>
      <c r="EB168" s="143">
        <v>0</v>
      </c>
      <c r="EC168" s="143">
        <v>0</v>
      </c>
      <c r="ED168" s="143">
        <v>0</v>
      </c>
      <c r="EE168" s="143">
        <v>0</v>
      </c>
      <c r="EF168" s="143">
        <v>0</v>
      </c>
      <c r="EG168" s="143">
        <v>0</v>
      </c>
      <c r="EH168" s="143">
        <v>32</v>
      </c>
      <c r="EI168" s="143">
        <v>0</v>
      </c>
      <c r="EJ168" s="143">
        <v>0</v>
      </c>
      <c r="EK168" s="143">
        <v>0</v>
      </c>
      <c r="EL168" s="143">
        <v>0</v>
      </c>
      <c r="EM168" s="143">
        <v>0</v>
      </c>
      <c r="EN168" s="143">
        <v>0</v>
      </c>
      <c r="EO168" s="143">
        <v>0</v>
      </c>
      <c r="EP168" s="143">
        <v>0</v>
      </c>
      <c r="EQ168" s="143">
        <v>0</v>
      </c>
      <c r="ER168" s="143">
        <v>0</v>
      </c>
      <c r="ES168" s="143">
        <v>0</v>
      </c>
      <c r="ET168" s="143">
        <v>0</v>
      </c>
      <c r="EU168" s="143">
        <v>0</v>
      </c>
      <c r="EV168" s="143">
        <v>0</v>
      </c>
      <c r="EW168" s="143">
        <v>0</v>
      </c>
      <c r="EX168" s="143">
        <v>0</v>
      </c>
      <c r="EY168" s="143">
        <v>0</v>
      </c>
      <c r="EZ168" s="143">
        <v>0</v>
      </c>
      <c r="FA168" s="143">
        <v>0</v>
      </c>
      <c r="FB168" s="143">
        <v>0</v>
      </c>
      <c r="FC168" s="143">
        <v>0</v>
      </c>
      <c r="FD168" s="143">
        <v>0</v>
      </c>
      <c r="FE168" s="143">
        <v>0</v>
      </c>
      <c r="FF168" s="143">
        <v>0</v>
      </c>
      <c r="FG168" s="143">
        <v>0</v>
      </c>
      <c r="FH168" s="143">
        <v>0</v>
      </c>
      <c r="FI168" s="143">
        <v>0</v>
      </c>
      <c r="FJ168" s="143">
        <v>0</v>
      </c>
      <c r="FK168" s="143">
        <v>0</v>
      </c>
      <c r="FL168" s="143">
        <v>0</v>
      </c>
      <c r="FM168" s="144">
        <v>32</v>
      </c>
    </row>
    <row r="169" spans="1:169" ht="60" x14ac:dyDescent="0.25">
      <c r="A169" s="142" t="s">
        <v>488</v>
      </c>
      <c r="B169" s="143">
        <v>0</v>
      </c>
      <c r="C169" s="143">
        <v>0</v>
      </c>
      <c r="D169" s="143">
        <v>0</v>
      </c>
      <c r="E169" s="143">
        <v>0</v>
      </c>
      <c r="F169" s="143">
        <v>0</v>
      </c>
      <c r="G169" s="143">
        <v>0</v>
      </c>
      <c r="H169" s="143">
        <v>0</v>
      </c>
      <c r="I169" s="143">
        <v>0</v>
      </c>
      <c r="J169" s="143">
        <v>0</v>
      </c>
      <c r="K169" s="143">
        <v>0</v>
      </c>
      <c r="L169" s="143">
        <v>0</v>
      </c>
      <c r="M169" s="143">
        <v>0</v>
      </c>
      <c r="N169" s="143">
        <v>0</v>
      </c>
      <c r="O169" s="143">
        <v>0</v>
      </c>
      <c r="P169" s="143">
        <v>0</v>
      </c>
      <c r="Q169" s="143">
        <v>0</v>
      </c>
      <c r="R169" s="143">
        <v>0</v>
      </c>
      <c r="S169" s="143">
        <v>0</v>
      </c>
      <c r="T169" s="143">
        <v>0</v>
      </c>
      <c r="U169" s="143">
        <v>0</v>
      </c>
      <c r="V169" s="143">
        <v>0</v>
      </c>
      <c r="W169" s="143">
        <v>0</v>
      </c>
      <c r="X169" s="143">
        <v>0</v>
      </c>
      <c r="Y169" s="143">
        <v>0</v>
      </c>
      <c r="Z169" s="143">
        <v>0</v>
      </c>
      <c r="AA169" s="143">
        <v>0</v>
      </c>
      <c r="AB169" s="143">
        <v>0</v>
      </c>
      <c r="AC169" s="143">
        <v>0</v>
      </c>
      <c r="AD169" s="143">
        <v>0</v>
      </c>
      <c r="AE169" s="143">
        <v>0</v>
      </c>
      <c r="AF169" s="143">
        <v>0</v>
      </c>
      <c r="AG169" s="143">
        <v>0</v>
      </c>
      <c r="AH169" s="143">
        <v>0</v>
      </c>
      <c r="AI169" s="143">
        <v>0</v>
      </c>
      <c r="AJ169" s="143">
        <v>0</v>
      </c>
      <c r="AK169" s="143">
        <v>0</v>
      </c>
      <c r="AL169" s="143">
        <v>0</v>
      </c>
      <c r="AM169" s="143">
        <v>0</v>
      </c>
      <c r="AN169" s="143">
        <v>0</v>
      </c>
      <c r="AO169" s="143">
        <v>0</v>
      </c>
      <c r="AP169" s="143">
        <v>0</v>
      </c>
      <c r="AQ169" s="143">
        <v>0</v>
      </c>
      <c r="AR169" s="143">
        <v>0</v>
      </c>
      <c r="AS169" s="143">
        <v>0</v>
      </c>
      <c r="AT169" s="143">
        <v>0</v>
      </c>
      <c r="AU169" s="143">
        <v>0</v>
      </c>
      <c r="AV169" s="143">
        <v>0</v>
      </c>
      <c r="AW169" s="143">
        <v>0</v>
      </c>
      <c r="AX169" s="143">
        <v>0</v>
      </c>
      <c r="AY169" s="143">
        <v>0</v>
      </c>
      <c r="AZ169" s="143">
        <v>0</v>
      </c>
      <c r="BA169" s="143">
        <v>0</v>
      </c>
      <c r="BB169" s="143">
        <v>0</v>
      </c>
      <c r="BC169" s="143">
        <v>0</v>
      </c>
      <c r="BD169" s="143">
        <v>0</v>
      </c>
      <c r="BE169" s="143">
        <v>0</v>
      </c>
      <c r="BF169" s="143">
        <v>0</v>
      </c>
      <c r="BG169" s="143">
        <v>0</v>
      </c>
      <c r="BH169" s="143">
        <v>0</v>
      </c>
      <c r="BI169" s="143">
        <v>0</v>
      </c>
      <c r="BJ169" s="143">
        <v>0</v>
      </c>
      <c r="BK169" s="143">
        <v>0</v>
      </c>
      <c r="BL169" s="143">
        <v>0</v>
      </c>
      <c r="BM169" s="143">
        <v>0</v>
      </c>
      <c r="BN169" s="143">
        <v>0</v>
      </c>
      <c r="BO169" s="143">
        <v>0</v>
      </c>
      <c r="BP169" s="143">
        <v>0</v>
      </c>
      <c r="BQ169" s="143">
        <v>0</v>
      </c>
      <c r="BR169" s="143">
        <v>0</v>
      </c>
      <c r="BS169" s="143">
        <v>0</v>
      </c>
      <c r="BT169" s="143">
        <v>0</v>
      </c>
      <c r="BU169" s="143">
        <v>0</v>
      </c>
      <c r="BV169" s="143">
        <v>0</v>
      </c>
      <c r="BW169" s="143">
        <v>0</v>
      </c>
      <c r="BX169" s="143">
        <v>0</v>
      </c>
      <c r="BY169" s="143">
        <v>0</v>
      </c>
      <c r="BZ169" s="143">
        <v>0</v>
      </c>
      <c r="CA169" s="143">
        <v>0</v>
      </c>
      <c r="CB169" s="143">
        <v>0</v>
      </c>
      <c r="CC169" s="143">
        <v>0</v>
      </c>
      <c r="CD169" s="143">
        <v>0</v>
      </c>
      <c r="CE169" s="143">
        <v>0</v>
      </c>
      <c r="CF169" s="143">
        <v>0</v>
      </c>
      <c r="CG169" s="143">
        <v>0</v>
      </c>
      <c r="CH169" s="143">
        <v>0</v>
      </c>
      <c r="CI169" s="143">
        <v>0</v>
      </c>
      <c r="CJ169" s="143">
        <v>0</v>
      </c>
      <c r="CK169" s="143">
        <v>0</v>
      </c>
      <c r="CL169" s="143">
        <v>0</v>
      </c>
      <c r="CM169" s="143">
        <v>0</v>
      </c>
      <c r="CN169" s="143">
        <v>0</v>
      </c>
      <c r="CO169" s="143">
        <v>0</v>
      </c>
      <c r="CP169" s="143">
        <v>0</v>
      </c>
      <c r="CQ169" s="143">
        <v>0</v>
      </c>
      <c r="CR169" s="143">
        <v>0</v>
      </c>
      <c r="CS169" s="143">
        <v>0</v>
      </c>
      <c r="CT169" s="143">
        <v>0</v>
      </c>
      <c r="CU169" s="143">
        <v>0</v>
      </c>
      <c r="CV169" s="143">
        <v>0</v>
      </c>
      <c r="CW169" s="143">
        <v>0</v>
      </c>
      <c r="CX169" s="143">
        <v>0</v>
      </c>
      <c r="CY169" s="143">
        <v>0</v>
      </c>
      <c r="CZ169" s="143">
        <v>0</v>
      </c>
      <c r="DA169" s="143">
        <v>0</v>
      </c>
      <c r="DB169" s="143">
        <v>0</v>
      </c>
      <c r="DC169" s="143">
        <v>0</v>
      </c>
      <c r="DD169" s="143">
        <v>0</v>
      </c>
      <c r="DE169" s="143">
        <v>0</v>
      </c>
      <c r="DF169" s="143">
        <v>0</v>
      </c>
      <c r="DG169" s="143">
        <v>0</v>
      </c>
      <c r="DH169" s="143">
        <v>0</v>
      </c>
      <c r="DI169" s="143">
        <v>0</v>
      </c>
      <c r="DJ169" s="143">
        <v>0</v>
      </c>
      <c r="DK169" s="143">
        <v>0</v>
      </c>
      <c r="DL169" s="143">
        <v>0</v>
      </c>
      <c r="DM169" s="143">
        <v>0</v>
      </c>
      <c r="DN169" s="143">
        <v>0</v>
      </c>
      <c r="DO169" s="143">
        <v>0</v>
      </c>
      <c r="DP169" s="143">
        <v>0</v>
      </c>
      <c r="DQ169" s="143">
        <v>0</v>
      </c>
      <c r="DR169" s="143">
        <v>0</v>
      </c>
      <c r="DS169" s="143">
        <v>0</v>
      </c>
      <c r="DT169" s="143">
        <v>0</v>
      </c>
      <c r="DU169" s="143">
        <v>0</v>
      </c>
      <c r="DV169" s="143">
        <v>0</v>
      </c>
      <c r="DW169" s="143">
        <v>0</v>
      </c>
      <c r="DX169" s="143">
        <v>0</v>
      </c>
      <c r="DY169" s="143">
        <v>0</v>
      </c>
      <c r="DZ169" s="143">
        <v>0</v>
      </c>
      <c r="EA169" s="143">
        <v>0</v>
      </c>
      <c r="EB169" s="143">
        <v>0</v>
      </c>
      <c r="EC169" s="143">
        <v>0</v>
      </c>
      <c r="ED169" s="143">
        <v>0</v>
      </c>
      <c r="EE169" s="143">
        <v>0</v>
      </c>
      <c r="EF169" s="143">
        <v>0</v>
      </c>
      <c r="EG169" s="143">
        <v>0</v>
      </c>
      <c r="EH169" s="143">
        <v>0</v>
      </c>
      <c r="EI169" s="143">
        <v>42</v>
      </c>
      <c r="EJ169" s="143">
        <v>0</v>
      </c>
      <c r="EK169" s="143">
        <v>0</v>
      </c>
      <c r="EL169" s="143">
        <v>0</v>
      </c>
      <c r="EM169" s="143">
        <v>0</v>
      </c>
      <c r="EN169" s="143">
        <v>0</v>
      </c>
      <c r="EO169" s="143">
        <v>0</v>
      </c>
      <c r="EP169" s="143">
        <v>0</v>
      </c>
      <c r="EQ169" s="143">
        <v>0</v>
      </c>
      <c r="ER169" s="143">
        <v>0</v>
      </c>
      <c r="ES169" s="143">
        <v>0</v>
      </c>
      <c r="ET169" s="143">
        <v>0</v>
      </c>
      <c r="EU169" s="143">
        <v>0</v>
      </c>
      <c r="EV169" s="143">
        <v>0</v>
      </c>
      <c r="EW169" s="143">
        <v>0</v>
      </c>
      <c r="EX169" s="143">
        <v>0</v>
      </c>
      <c r="EY169" s="143">
        <v>0</v>
      </c>
      <c r="EZ169" s="143">
        <v>0</v>
      </c>
      <c r="FA169" s="143">
        <v>0</v>
      </c>
      <c r="FB169" s="143">
        <v>0</v>
      </c>
      <c r="FC169" s="143">
        <v>0</v>
      </c>
      <c r="FD169" s="143">
        <v>0</v>
      </c>
      <c r="FE169" s="143">
        <v>0</v>
      </c>
      <c r="FF169" s="143">
        <v>0</v>
      </c>
      <c r="FG169" s="143">
        <v>0</v>
      </c>
      <c r="FH169" s="143">
        <v>0</v>
      </c>
      <c r="FI169" s="143">
        <v>0</v>
      </c>
      <c r="FJ169" s="143">
        <v>0</v>
      </c>
      <c r="FK169" s="143">
        <v>0</v>
      </c>
      <c r="FL169" s="143">
        <v>0</v>
      </c>
      <c r="FM169" s="144">
        <v>42</v>
      </c>
    </row>
    <row r="170" spans="1:169" ht="72" x14ac:dyDescent="0.25">
      <c r="A170" s="142" t="s">
        <v>489</v>
      </c>
      <c r="B170" s="143">
        <v>0</v>
      </c>
      <c r="C170" s="143">
        <v>0</v>
      </c>
      <c r="D170" s="143">
        <v>0</v>
      </c>
      <c r="E170" s="143">
        <v>0</v>
      </c>
      <c r="F170" s="143">
        <v>0</v>
      </c>
      <c r="G170" s="143">
        <v>0</v>
      </c>
      <c r="H170" s="143">
        <v>0</v>
      </c>
      <c r="I170" s="143">
        <v>0</v>
      </c>
      <c r="J170" s="143">
        <v>0</v>
      </c>
      <c r="K170" s="143">
        <v>0</v>
      </c>
      <c r="L170" s="143">
        <v>0</v>
      </c>
      <c r="M170" s="143">
        <v>0</v>
      </c>
      <c r="N170" s="143">
        <v>0</v>
      </c>
      <c r="O170" s="143">
        <v>0</v>
      </c>
      <c r="P170" s="143">
        <v>0</v>
      </c>
      <c r="Q170" s="143">
        <v>0</v>
      </c>
      <c r="R170" s="143">
        <v>0</v>
      </c>
      <c r="S170" s="143">
        <v>0</v>
      </c>
      <c r="T170" s="143">
        <v>0</v>
      </c>
      <c r="U170" s="143">
        <v>0</v>
      </c>
      <c r="V170" s="143">
        <v>0</v>
      </c>
      <c r="W170" s="143">
        <v>0</v>
      </c>
      <c r="X170" s="143">
        <v>0</v>
      </c>
      <c r="Y170" s="143">
        <v>0</v>
      </c>
      <c r="Z170" s="143">
        <v>0</v>
      </c>
      <c r="AA170" s="143">
        <v>0</v>
      </c>
      <c r="AB170" s="143">
        <v>0</v>
      </c>
      <c r="AC170" s="143">
        <v>0</v>
      </c>
      <c r="AD170" s="143">
        <v>0</v>
      </c>
      <c r="AE170" s="143">
        <v>0</v>
      </c>
      <c r="AF170" s="143">
        <v>0</v>
      </c>
      <c r="AG170" s="143">
        <v>0</v>
      </c>
      <c r="AH170" s="143">
        <v>0</v>
      </c>
      <c r="AI170" s="143">
        <v>0</v>
      </c>
      <c r="AJ170" s="143">
        <v>0</v>
      </c>
      <c r="AK170" s="143">
        <v>0</v>
      </c>
      <c r="AL170" s="143">
        <v>0</v>
      </c>
      <c r="AM170" s="143">
        <v>0</v>
      </c>
      <c r="AN170" s="143">
        <v>0</v>
      </c>
      <c r="AO170" s="143">
        <v>0</v>
      </c>
      <c r="AP170" s="143">
        <v>0</v>
      </c>
      <c r="AQ170" s="143">
        <v>0</v>
      </c>
      <c r="AR170" s="143">
        <v>0</v>
      </c>
      <c r="AS170" s="143">
        <v>0</v>
      </c>
      <c r="AT170" s="143">
        <v>0</v>
      </c>
      <c r="AU170" s="143">
        <v>0</v>
      </c>
      <c r="AV170" s="143">
        <v>0</v>
      </c>
      <c r="AW170" s="143">
        <v>0</v>
      </c>
      <c r="AX170" s="143">
        <v>0</v>
      </c>
      <c r="AY170" s="143">
        <v>0</v>
      </c>
      <c r="AZ170" s="143">
        <v>0</v>
      </c>
      <c r="BA170" s="143">
        <v>0</v>
      </c>
      <c r="BB170" s="143">
        <v>0</v>
      </c>
      <c r="BC170" s="143">
        <v>0</v>
      </c>
      <c r="BD170" s="143">
        <v>0</v>
      </c>
      <c r="BE170" s="143">
        <v>0</v>
      </c>
      <c r="BF170" s="143">
        <v>0</v>
      </c>
      <c r="BG170" s="143">
        <v>0</v>
      </c>
      <c r="BH170" s="143">
        <v>0</v>
      </c>
      <c r="BI170" s="143">
        <v>0</v>
      </c>
      <c r="BJ170" s="143">
        <v>0</v>
      </c>
      <c r="BK170" s="143">
        <v>0</v>
      </c>
      <c r="BL170" s="143">
        <v>0</v>
      </c>
      <c r="BM170" s="143">
        <v>0</v>
      </c>
      <c r="BN170" s="143">
        <v>0</v>
      </c>
      <c r="BO170" s="143">
        <v>0</v>
      </c>
      <c r="BP170" s="143">
        <v>0</v>
      </c>
      <c r="BQ170" s="143">
        <v>0</v>
      </c>
      <c r="BR170" s="143">
        <v>0</v>
      </c>
      <c r="BS170" s="143">
        <v>0</v>
      </c>
      <c r="BT170" s="143">
        <v>0</v>
      </c>
      <c r="BU170" s="143">
        <v>0</v>
      </c>
      <c r="BV170" s="143">
        <v>0</v>
      </c>
      <c r="BW170" s="143">
        <v>0</v>
      </c>
      <c r="BX170" s="143">
        <v>0</v>
      </c>
      <c r="BY170" s="143">
        <v>0</v>
      </c>
      <c r="BZ170" s="143">
        <v>0</v>
      </c>
      <c r="CA170" s="143">
        <v>0</v>
      </c>
      <c r="CB170" s="143">
        <v>0</v>
      </c>
      <c r="CC170" s="143">
        <v>0</v>
      </c>
      <c r="CD170" s="143">
        <v>0</v>
      </c>
      <c r="CE170" s="143">
        <v>0</v>
      </c>
      <c r="CF170" s="143">
        <v>0</v>
      </c>
      <c r="CG170" s="143">
        <v>0</v>
      </c>
      <c r="CH170" s="143">
        <v>0</v>
      </c>
      <c r="CI170" s="143">
        <v>0</v>
      </c>
      <c r="CJ170" s="143">
        <v>0</v>
      </c>
      <c r="CK170" s="143">
        <v>0</v>
      </c>
      <c r="CL170" s="143">
        <v>0</v>
      </c>
      <c r="CM170" s="143">
        <v>0</v>
      </c>
      <c r="CN170" s="143">
        <v>0</v>
      </c>
      <c r="CO170" s="143">
        <v>0</v>
      </c>
      <c r="CP170" s="143">
        <v>0</v>
      </c>
      <c r="CQ170" s="143">
        <v>0</v>
      </c>
      <c r="CR170" s="143">
        <v>0</v>
      </c>
      <c r="CS170" s="143">
        <v>0</v>
      </c>
      <c r="CT170" s="143">
        <v>0</v>
      </c>
      <c r="CU170" s="143">
        <v>0</v>
      </c>
      <c r="CV170" s="143">
        <v>0</v>
      </c>
      <c r="CW170" s="143">
        <v>0</v>
      </c>
      <c r="CX170" s="143">
        <v>0</v>
      </c>
      <c r="CY170" s="143">
        <v>0</v>
      </c>
      <c r="CZ170" s="143">
        <v>0</v>
      </c>
      <c r="DA170" s="143">
        <v>0</v>
      </c>
      <c r="DB170" s="143">
        <v>0</v>
      </c>
      <c r="DC170" s="143">
        <v>0</v>
      </c>
      <c r="DD170" s="143">
        <v>0</v>
      </c>
      <c r="DE170" s="143">
        <v>0</v>
      </c>
      <c r="DF170" s="143">
        <v>0</v>
      </c>
      <c r="DG170" s="143">
        <v>0</v>
      </c>
      <c r="DH170" s="143">
        <v>0</v>
      </c>
      <c r="DI170" s="143">
        <v>0</v>
      </c>
      <c r="DJ170" s="143">
        <v>0</v>
      </c>
      <c r="DK170" s="143">
        <v>0</v>
      </c>
      <c r="DL170" s="143">
        <v>0</v>
      </c>
      <c r="DM170" s="143">
        <v>0</v>
      </c>
      <c r="DN170" s="143">
        <v>0</v>
      </c>
      <c r="DO170" s="143">
        <v>0</v>
      </c>
      <c r="DP170" s="143">
        <v>0</v>
      </c>
      <c r="DQ170" s="143">
        <v>0</v>
      </c>
      <c r="DR170" s="143">
        <v>0</v>
      </c>
      <c r="DS170" s="143">
        <v>0</v>
      </c>
      <c r="DT170" s="143">
        <v>0</v>
      </c>
      <c r="DU170" s="143">
        <v>0</v>
      </c>
      <c r="DV170" s="143">
        <v>0</v>
      </c>
      <c r="DW170" s="143">
        <v>0</v>
      </c>
      <c r="DX170" s="143">
        <v>0</v>
      </c>
      <c r="DY170" s="143">
        <v>0</v>
      </c>
      <c r="DZ170" s="143">
        <v>0</v>
      </c>
      <c r="EA170" s="143">
        <v>0</v>
      </c>
      <c r="EB170" s="143">
        <v>0</v>
      </c>
      <c r="EC170" s="143">
        <v>0</v>
      </c>
      <c r="ED170" s="143">
        <v>0</v>
      </c>
      <c r="EE170" s="143">
        <v>0</v>
      </c>
      <c r="EF170" s="143">
        <v>0</v>
      </c>
      <c r="EG170" s="143">
        <v>0</v>
      </c>
      <c r="EH170" s="143">
        <v>0</v>
      </c>
      <c r="EI170" s="143">
        <v>0</v>
      </c>
      <c r="EJ170" s="143">
        <v>0</v>
      </c>
      <c r="EK170" s="143">
        <v>0</v>
      </c>
      <c r="EL170" s="143">
        <v>0</v>
      </c>
      <c r="EM170" s="143">
        <v>0</v>
      </c>
      <c r="EN170" s="143">
        <v>0</v>
      </c>
      <c r="EO170" s="143">
        <v>0</v>
      </c>
      <c r="EP170" s="143">
        <v>0</v>
      </c>
      <c r="EQ170" s="143">
        <v>0</v>
      </c>
      <c r="ER170" s="143">
        <v>0</v>
      </c>
      <c r="ES170" s="143">
        <v>0</v>
      </c>
      <c r="ET170" s="143">
        <v>0</v>
      </c>
      <c r="EU170" s="143">
        <v>0</v>
      </c>
      <c r="EV170" s="143">
        <v>0</v>
      </c>
      <c r="EW170" s="143">
        <v>0</v>
      </c>
      <c r="EX170" s="143">
        <v>0</v>
      </c>
      <c r="EY170" s="143">
        <v>0</v>
      </c>
      <c r="EZ170" s="143">
        <v>0</v>
      </c>
      <c r="FA170" s="143">
        <v>0</v>
      </c>
      <c r="FB170" s="143">
        <v>0</v>
      </c>
      <c r="FC170" s="143">
        <v>160</v>
      </c>
      <c r="FD170" s="143">
        <v>0</v>
      </c>
      <c r="FE170" s="143">
        <v>0</v>
      </c>
      <c r="FF170" s="143">
        <v>0</v>
      </c>
      <c r="FG170" s="143">
        <v>0</v>
      </c>
      <c r="FH170" s="143">
        <v>0</v>
      </c>
      <c r="FI170" s="143">
        <v>0</v>
      </c>
      <c r="FJ170" s="143">
        <v>0</v>
      </c>
      <c r="FK170" s="143">
        <v>0</v>
      </c>
      <c r="FL170" s="143">
        <v>0</v>
      </c>
      <c r="FM170" s="144">
        <v>160</v>
      </c>
    </row>
    <row r="171" spans="1:169" ht="60" x14ac:dyDescent="0.25">
      <c r="A171" s="142" t="s">
        <v>490</v>
      </c>
      <c r="B171" s="143">
        <v>0</v>
      </c>
      <c r="C171" s="143">
        <v>0</v>
      </c>
      <c r="D171" s="143">
        <v>0</v>
      </c>
      <c r="E171" s="143">
        <v>0</v>
      </c>
      <c r="F171" s="143">
        <v>0</v>
      </c>
      <c r="G171" s="143">
        <v>0</v>
      </c>
      <c r="H171" s="143">
        <v>0</v>
      </c>
      <c r="I171" s="143">
        <v>0</v>
      </c>
      <c r="J171" s="143">
        <v>0</v>
      </c>
      <c r="K171" s="143">
        <v>0</v>
      </c>
      <c r="L171" s="143">
        <v>0</v>
      </c>
      <c r="M171" s="143">
        <v>0</v>
      </c>
      <c r="N171" s="143">
        <v>0</v>
      </c>
      <c r="O171" s="143">
        <v>0</v>
      </c>
      <c r="P171" s="143">
        <v>0</v>
      </c>
      <c r="Q171" s="143">
        <v>0</v>
      </c>
      <c r="R171" s="143">
        <v>0</v>
      </c>
      <c r="S171" s="143">
        <v>0</v>
      </c>
      <c r="T171" s="143">
        <v>0</v>
      </c>
      <c r="U171" s="143">
        <v>0</v>
      </c>
      <c r="V171" s="143">
        <v>0</v>
      </c>
      <c r="W171" s="143">
        <v>0</v>
      </c>
      <c r="X171" s="143">
        <v>0</v>
      </c>
      <c r="Y171" s="143">
        <v>0</v>
      </c>
      <c r="Z171" s="143">
        <v>0</v>
      </c>
      <c r="AA171" s="143">
        <v>0</v>
      </c>
      <c r="AB171" s="143">
        <v>0</v>
      </c>
      <c r="AC171" s="143">
        <v>0</v>
      </c>
      <c r="AD171" s="143">
        <v>0</v>
      </c>
      <c r="AE171" s="143">
        <v>0</v>
      </c>
      <c r="AF171" s="143">
        <v>0</v>
      </c>
      <c r="AG171" s="143">
        <v>0</v>
      </c>
      <c r="AH171" s="143">
        <v>0</v>
      </c>
      <c r="AI171" s="143">
        <v>0</v>
      </c>
      <c r="AJ171" s="143">
        <v>0</v>
      </c>
      <c r="AK171" s="143">
        <v>0</v>
      </c>
      <c r="AL171" s="143">
        <v>0</v>
      </c>
      <c r="AM171" s="143">
        <v>0</v>
      </c>
      <c r="AN171" s="143">
        <v>0</v>
      </c>
      <c r="AO171" s="143">
        <v>0</v>
      </c>
      <c r="AP171" s="143">
        <v>0</v>
      </c>
      <c r="AQ171" s="143">
        <v>0</v>
      </c>
      <c r="AR171" s="143">
        <v>0</v>
      </c>
      <c r="AS171" s="143">
        <v>0</v>
      </c>
      <c r="AT171" s="143">
        <v>0</v>
      </c>
      <c r="AU171" s="143">
        <v>0</v>
      </c>
      <c r="AV171" s="143">
        <v>0</v>
      </c>
      <c r="AW171" s="143">
        <v>0</v>
      </c>
      <c r="AX171" s="143">
        <v>0</v>
      </c>
      <c r="AY171" s="143">
        <v>0</v>
      </c>
      <c r="AZ171" s="143">
        <v>0</v>
      </c>
      <c r="BA171" s="143">
        <v>0</v>
      </c>
      <c r="BB171" s="143">
        <v>0</v>
      </c>
      <c r="BC171" s="143">
        <v>0</v>
      </c>
      <c r="BD171" s="143">
        <v>0</v>
      </c>
      <c r="BE171" s="143">
        <v>0</v>
      </c>
      <c r="BF171" s="143">
        <v>0</v>
      </c>
      <c r="BG171" s="143">
        <v>173</v>
      </c>
      <c r="BH171" s="143">
        <v>0</v>
      </c>
      <c r="BI171" s="143">
        <v>0</v>
      </c>
      <c r="BJ171" s="143">
        <v>0</v>
      </c>
      <c r="BK171" s="143">
        <v>0</v>
      </c>
      <c r="BL171" s="143">
        <v>0</v>
      </c>
      <c r="BM171" s="143">
        <v>0</v>
      </c>
      <c r="BN171" s="143">
        <v>0</v>
      </c>
      <c r="BO171" s="143">
        <v>0</v>
      </c>
      <c r="BP171" s="143">
        <v>0</v>
      </c>
      <c r="BQ171" s="143">
        <v>0</v>
      </c>
      <c r="BR171" s="143">
        <v>0</v>
      </c>
      <c r="BS171" s="143">
        <v>0</v>
      </c>
      <c r="BT171" s="143">
        <v>0</v>
      </c>
      <c r="BU171" s="143">
        <v>0</v>
      </c>
      <c r="BV171" s="143">
        <v>0</v>
      </c>
      <c r="BW171" s="143">
        <v>0</v>
      </c>
      <c r="BX171" s="143">
        <v>0</v>
      </c>
      <c r="BY171" s="143">
        <v>0</v>
      </c>
      <c r="BZ171" s="143">
        <v>0</v>
      </c>
      <c r="CA171" s="143">
        <v>0</v>
      </c>
      <c r="CB171" s="143">
        <v>0</v>
      </c>
      <c r="CC171" s="143">
        <v>0</v>
      </c>
      <c r="CD171" s="143">
        <v>0</v>
      </c>
      <c r="CE171" s="143">
        <v>0</v>
      </c>
      <c r="CF171" s="143">
        <v>0</v>
      </c>
      <c r="CG171" s="143">
        <v>0</v>
      </c>
      <c r="CH171" s="143">
        <v>0</v>
      </c>
      <c r="CI171" s="143">
        <v>0</v>
      </c>
      <c r="CJ171" s="143">
        <v>0</v>
      </c>
      <c r="CK171" s="143">
        <v>0</v>
      </c>
      <c r="CL171" s="143">
        <v>0</v>
      </c>
      <c r="CM171" s="143">
        <v>0</v>
      </c>
      <c r="CN171" s="143">
        <v>0</v>
      </c>
      <c r="CO171" s="143">
        <v>0</v>
      </c>
      <c r="CP171" s="143">
        <v>0</v>
      </c>
      <c r="CQ171" s="143">
        <v>0</v>
      </c>
      <c r="CR171" s="143">
        <v>0</v>
      </c>
      <c r="CS171" s="143">
        <v>0</v>
      </c>
      <c r="CT171" s="143">
        <v>0</v>
      </c>
      <c r="CU171" s="143">
        <v>0</v>
      </c>
      <c r="CV171" s="143">
        <v>0</v>
      </c>
      <c r="CW171" s="143">
        <v>0</v>
      </c>
      <c r="CX171" s="143">
        <v>0</v>
      </c>
      <c r="CY171" s="143">
        <v>0</v>
      </c>
      <c r="CZ171" s="143">
        <v>0</v>
      </c>
      <c r="DA171" s="143">
        <v>0</v>
      </c>
      <c r="DB171" s="143">
        <v>0</v>
      </c>
      <c r="DC171" s="143">
        <v>0</v>
      </c>
      <c r="DD171" s="143">
        <v>0</v>
      </c>
      <c r="DE171" s="143">
        <v>0</v>
      </c>
      <c r="DF171" s="143">
        <v>0</v>
      </c>
      <c r="DG171" s="143">
        <v>0</v>
      </c>
      <c r="DH171" s="143">
        <v>0</v>
      </c>
      <c r="DI171" s="143">
        <v>0</v>
      </c>
      <c r="DJ171" s="143">
        <v>0</v>
      </c>
      <c r="DK171" s="143">
        <v>0</v>
      </c>
      <c r="DL171" s="143">
        <v>0</v>
      </c>
      <c r="DM171" s="143">
        <v>0</v>
      </c>
      <c r="DN171" s="143">
        <v>0</v>
      </c>
      <c r="DO171" s="143">
        <v>0</v>
      </c>
      <c r="DP171" s="143">
        <v>0</v>
      </c>
      <c r="DQ171" s="143">
        <v>0</v>
      </c>
      <c r="DR171" s="143">
        <v>0</v>
      </c>
      <c r="DS171" s="143">
        <v>0</v>
      </c>
      <c r="DT171" s="143">
        <v>0</v>
      </c>
      <c r="DU171" s="143">
        <v>0</v>
      </c>
      <c r="DV171" s="143">
        <v>0</v>
      </c>
      <c r="DW171" s="143">
        <v>0</v>
      </c>
      <c r="DX171" s="143">
        <v>0</v>
      </c>
      <c r="DY171" s="143">
        <v>0</v>
      </c>
      <c r="DZ171" s="143">
        <v>0</v>
      </c>
      <c r="EA171" s="143">
        <v>0</v>
      </c>
      <c r="EB171" s="143">
        <v>0</v>
      </c>
      <c r="EC171" s="143">
        <v>0</v>
      </c>
      <c r="ED171" s="143">
        <v>0</v>
      </c>
      <c r="EE171" s="143">
        <v>0</v>
      </c>
      <c r="EF171" s="143">
        <v>0</v>
      </c>
      <c r="EG171" s="143">
        <v>0</v>
      </c>
      <c r="EH171" s="143">
        <v>0</v>
      </c>
      <c r="EI171" s="143">
        <v>0</v>
      </c>
      <c r="EJ171" s="143">
        <v>0</v>
      </c>
      <c r="EK171" s="143">
        <v>0</v>
      </c>
      <c r="EL171" s="143">
        <v>0</v>
      </c>
      <c r="EM171" s="143">
        <v>0</v>
      </c>
      <c r="EN171" s="143">
        <v>0</v>
      </c>
      <c r="EO171" s="143">
        <v>0</v>
      </c>
      <c r="EP171" s="143">
        <v>0</v>
      </c>
      <c r="EQ171" s="143">
        <v>0</v>
      </c>
      <c r="ER171" s="143">
        <v>0</v>
      </c>
      <c r="ES171" s="143">
        <v>0</v>
      </c>
      <c r="ET171" s="143">
        <v>0</v>
      </c>
      <c r="EU171" s="143">
        <v>0</v>
      </c>
      <c r="EV171" s="143">
        <v>0</v>
      </c>
      <c r="EW171" s="143">
        <v>0</v>
      </c>
      <c r="EX171" s="143">
        <v>0</v>
      </c>
      <c r="EY171" s="143">
        <v>0</v>
      </c>
      <c r="EZ171" s="143">
        <v>0</v>
      </c>
      <c r="FA171" s="143">
        <v>0</v>
      </c>
      <c r="FB171" s="143">
        <v>0</v>
      </c>
      <c r="FC171" s="143">
        <v>0</v>
      </c>
      <c r="FD171" s="143">
        <v>0</v>
      </c>
      <c r="FE171" s="143">
        <v>0</v>
      </c>
      <c r="FF171" s="143">
        <v>0</v>
      </c>
      <c r="FG171" s="143">
        <v>0</v>
      </c>
      <c r="FH171" s="143">
        <v>0</v>
      </c>
      <c r="FI171" s="143">
        <v>0</v>
      </c>
      <c r="FJ171" s="143">
        <v>0</v>
      </c>
      <c r="FK171" s="143">
        <v>0</v>
      </c>
      <c r="FL171" s="143">
        <v>0</v>
      </c>
      <c r="FM171" s="144">
        <v>173</v>
      </c>
    </row>
    <row r="172" spans="1:169" ht="60" x14ac:dyDescent="0.25">
      <c r="A172" s="142" t="s">
        <v>491</v>
      </c>
      <c r="B172" s="143">
        <v>0</v>
      </c>
      <c r="C172" s="143">
        <v>0</v>
      </c>
      <c r="D172" s="143">
        <v>0</v>
      </c>
      <c r="E172" s="143">
        <v>0</v>
      </c>
      <c r="F172" s="143">
        <v>0</v>
      </c>
      <c r="G172" s="143">
        <v>0</v>
      </c>
      <c r="H172" s="143">
        <v>0</v>
      </c>
      <c r="I172" s="143">
        <v>0</v>
      </c>
      <c r="J172" s="143">
        <v>0</v>
      </c>
      <c r="K172" s="143">
        <v>0</v>
      </c>
      <c r="L172" s="143">
        <v>0</v>
      </c>
      <c r="M172" s="143">
        <v>0</v>
      </c>
      <c r="N172" s="143">
        <v>0</v>
      </c>
      <c r="O172" s="143">
        <v>0</v>
      </c>
      <c r="P172" s="143">
        <v>0</v>
      </c>
      <c r="Q172" s="143">
        <v>0</v>
      </c>
      <c r="R172" s="143">
        <v>0</v>
      </c>
      <c r="S172" s="143">
        <v>0</v>
      </c>
      <c r="T172" s="143">
        <v>0</v>
      </c>
      <c r="U172" s="143">
        <v>0</v>
      </c>
      <c r="V172" s="143">
        <v>0</v>
      </c>
      <c r="W172" s="143">
        <v>0</v>
      </c>
      <c r="X172" s="143">
        <v>0</v>
      </c>
      <c r="Y172" s="143">
        <v>0</v>
      </c>
      <c r="Z172" s="143">
        <v>0</v>
      </c>
      <c r="AA172" s="143">
        <v>0</v>
      </c>
      <c r="AB172" s="143">
        <v>0</v>
      </c>
      <c r="AC172" s="143">
        <v>0</v>
      </c>
      <c r="AD172" s="143">
        <v>0</v>
      </c>
      <c r="AE172" s="143">
        <v>0</v>
      </c>
      <c r="AF172" s="143">
        <v>0</v>
      </c>
      <c r="AG172" s="143">
        <v>0</v>
      </c>
      <c r="AH172" s="143">
        <v>0</v>
      </c>
      <c r="AI172" s="143">
        <v>0</v>
      </c>
      <c r="AJ172" s="143">
        <v>0</v>
      </c>
      <c r="AK172" s="143">
        <v>0</v>
      </c>
      <c r="AL172" s="143">
        <v>0</v>
      </c>
      <c r="AM172" s="143">
        <v>0</v>
      </c>
      <c r="AN172" s="143">
        <v>0</v>
      </c>
      <c r="AO172" s="143">
        <v>0</v>
      </c>
      <c r="AP172" s="143">
        <v>0</v>
      </c>
      <c r="AQ172" s="143">
        <v>0</v>
      </c>
      <c r="AR172" s="143">
        <v>0</v>
      </c>
      <c r="AS172" s="143">
        <v>0</v>
      </c>
      <c r="AT172" s="143">
        <v>0</v>
      </c>
      <c r="AU172" s="143">
        <v>0</v>
      </c>
      <c r="AV172" s="143">
        <v>0</v>
      </c>
      <c r="AW172" s="143">
        <v>0</v>
      </c>
      <c r="AX172" s="143">
        <v>0</v>
      </c>
      <c r="AY172" s="143">
        <v>0</v>
      </c>
      <c r="AZ172" s="143">
        <v>0</v>
      </c>
      <c r="BA172" s="143">
        <v>0</v>
      </c>
      <c r="BB172" s="143">
        <v>0</v>
      </c>
      <c r="BC172" s="143">
        <v>0</v>
      </c>
      <c r="BD172" s="143">
        <v>0</v>
      </c>
      <c r="BE172" s="143">
        <v>0</v>
      </c>
      <c r="BF172" s="143">
        <v>0</v>
      </c>
      <c r="BG172" s="143">
        <v>0</v>
      </c>
      <c r="BH172" s="143">
        <v>0</v>
      </c>
      <c r="BI172" s="143">
        <v>0</v>
      </c>
      <c r="BJ172" s="143">
        <v>0</v>
      </c>
      <c r="BK172" s="143">
        <v>0</v>
      </c>
      <c r="BL172" s="143">
        <v>0</v>
      </c>
      <c r="BM172" s="143">
        <v>0</v>
      </c>
      <c r="BN172" s="143">
        <v>0</v>
      </c>
      <c r="BO172" s="143">
        <v>0</v>
      </c>
      <c r="BP172" s="143">
        <v>0</v>
      </c>
      <c r="BQ172" s="143">
        <v>0</v>
      </c>
      <c r="BR172" s="143">
        <v>0</v>
      </c>
      <c r="BS172" s="143">
        <v>0</v>
      </c>
      <c r="BT172" s="143">
        <v>0</v>
      </c>
      <c r="BU172" s="143">
        <v>0</v>
      </c>
      <c r="BV172" s="143">
        <v>0</v>
      </c>
      <c r="BW172" s="143">
        <v>0</v>
      </c>
      <c r="BX172" s="143">
        <v>0</v>
      </c>
      <c r="BY172" s="143">
        <v>0</v>
      </c>
      <c r="BZ172" s="143">
        <v>0</v>
      </c>
      <c r="CA172" s="143">
        <v>0</v>
      </c>
      <c r="CB172" s="143">
        <v>0</v>
      </c>
      <c r="CC172" s="143">
        <v>0</v>
      </c>
      <c r="CD172" s="143">
        <v>0</v>
      </c>
      <c r="CE172" s="143">
        <v>0</v>
      </c>
      <c r="CF172" s="143">
        <v>0</v>
      </c>
      <c r="CG172" s="143">
        <v>0</v>
      </c>
      <c r="CH172" s="143">
        <v>0</v>
      </c>
      <c r="CI172" s="143">
        <v>0</v>
      </c>
      <c r="CJ172" s="143">
        <v>0</v>
      </c>
      <c r="CK172" s="143">
        <v>0</v>
      </c>
      <c r="CL172" s="143">
        <v>0</v>
      </c>
      <c r="CM172" s="143">
        <v>0</v>
      </c>
      <c r="CN172" s="143">
        <v>0</v>
      </c>
      <c r="CO172" s="143">
        <v>0</v>
      </c>
      <c r="CP172" s="143">
        <v>0</v>
      </c>
      <c r="CQ172" s="143">
        <v>0</v>
      </c>
      <c r="CR172" s="143">
        <v>0</v>
      </c>
      <c r="CS172" s="143">
        <v>0</v>
      </c>
      <c r="CT172" s="143">
        <v>0</v>
      </c>
      <c r="CU172" s="143">
        <v>0</v>
      </c>
      <c r="CV172" s="143">
        <v>0</v>
      </c>
      <c r="CW172" s="143">
        <v>0</v>
      </c>
      <c r="CX172" s="143">
        <v>0</v>
      </c>
      <c r="CY172" s="143">
        <v>0</v>
      </c>
      <c r="CZ172" s="143">
        <v>0</v>
      </c>
      <c r="DA172" s="143">
        <v>0</v>
      </c>
      <c r="DB172" s="143">
        <v>0</v>
      </c>
      <c r="DC172" s="143">
        <v>0</v>
      </c>
      <c r="DD172" s="143">
        <v>0</v>
      </c>
      <c r="DE172" s="143">
        <v>0</v>
      </c>
      <c r="DF172" s="143">
        <v>0</v>
      </c>
      <c r="DG172" s="143">
        <v>0</v>
      </c>
      <c r="DH172" s="143">
        <v>0</v>
      </c>
      <c r="DI172" s="143">
        <v>0</v>
      </c>
      <c r="DJ172" s="143">
        <v>0</v>
      </c>
      <c r="DK172" s="143">
        <v>0</v>
      </c>
      <c r="DL172" s="143">
        <v>0</v>
      </c>
      <c r="DM172" s="143">
        <v>0</v>
      </c>
      <c r="DN172" s="143">
        <v>0</v>
      </c>
      <c r="DO172" s="143">
        <v>0</v>
      </c>
      <c r="DP172" s="143">
        <v>0</v>
      </c>
      <c r="DQ172" s="143">
        <v>0</v>
      </c>
      <c r="DR172" s="143">
        <v>0</v>
      </c>
      <c r="DS172" s="143">
        <v>0</v>
      </c>
      <c r="DT172" s="143">
        <v>0</v>
      </c>
      <c r="DU172" s="143">
        <v>0</v>
      </c>
      <c r="DV172" s="143">
        <v>0</v>
      </c>
      <c r="DW172" s="143">
        <v>0</v>
      </c>
      <c r="DX172" s="143">
        <v>0</v>
      </c>
      <c r="DY172" s="143">
        <v>0</v>
      </c>
      <c r="DZ172" s="143">
        <v>0</v>
      </c>
      <c r="EA172" s="143">
        <v>0</v>
      </c>
      <c r="EB172" s="143">
        <v>0</v>
      </c>
      <c r="EC172" s="143">
        <v>0</v>
      </c>
      <c r="ED172" s="143">
        <v>0</v>
      </c>
      <c r="EE172" s="143">
        <v>0</v>
      </c>
      <c r="EF172" s="143">
        <v>0</v>
      </c>
      <c r="EG172" s="143">
        <v>0</v>
      </c>
      <c r="EH172" s="143">
        <v>0</v>
      </c>
      <c r="EI172" s="143">
        <v>0</v>
      </c>
      <c r="EJ172" s="143">
        <v>0</v>
      </c>
      <c r="EK172" s="143">
        <v>0</v>
      </c>
      <c r="EL172" s="143">
        <v>0</v>
      </c>
      <c r="EM172" s="143">
        <v>0</v>
      </c>
      <c r="EN172" s="143">
        <v>0</v>
      </c>
      <c r="EO172" s="143">
        <v>0</v>
      </c>
      <c r="EP172" s="143">
        <v>0</v>
      </c>
      <c r="EQ172" s="143">
        <v>0</v>
      </c>
      <c r="ER172" s="143">
        <v>0</v>
      </c>
      <c r="ES172" s="143">
        <v>0</v>
      </c>
      <c r="ET172" s="143">
        <v>0</v>
      </c>
      <c r="EU172" s="143">
        <v>0</v>
      </c>
      <c r="EV172" s="143">
        <v>0</v>
      </c>
      <c r="EW172" s="143">
        <v>0</v>
      </c>
      <c r="EX172" s="143">
        <v>0</v>
      </c>
      <c r="EY172" s="143">
        <v>0</v>
      </c>
      <c r="EZ172" s="143">
        <v>0</v>
      </c>
      <c r="FA172" s="143">
        <v>0</v>
      </c>
      <c r="FB172" s="143">
        <v>121</v>
      </c>
      <c r="FC172" s="143">
        <v>0</v>
      </c>
      <c r="FD172" s="143">
        <v>0</v>
      </c>
      <c r="FE172" s="143">
        <v>0</v>
      </c>
      <c r="FF172" s="143">
        <v>0</v>
      </c>
      <c r="FG172" s="143">
        <v>0</v>
      </c>
      <c r="FH172" s="143">
        <v>0</v>
      </c>
      <c r="FI172" s="143">
        <v>0</v>
      </c>
      <c r="FJ172" s="143">
        <v>0</v>
      </c>
      <c r="FK172" s="143">
        <v>0</v>
      </c>
      <c r="FL172" s="143">
        <v>0</v>
      </c>
      <c r="FM172" s="144">
        <v>121</v>
      </c>
    </row>
    <row r="173" spans="1:169" ht="48" x14ac:dyDescent="0.25">
      <c r="A173" s="142" t="s">
        <v>492</v>
      </c>
      <c r="B173" s="143">
        <v>0</v>
      </c>
      <c r="C173" s="143">
        <v>0</v>
      </c>
      <c r="D173" s="143">
        <v>0</v>
      </c>
      <c r="E173" s="143">
        <v>0</v>
      </c>
      <c r="F173" s="143">
        <v>0</v>
      </c>
      <c r="G173" s="143">
        <v>0</v>
      </c>
      <c r="H173" s="143">
        <v>0</v>
      </c>
      <c r="I173" s="143">
        <v>0</v>
      </c>
      <c r="J173" s="143">
        <v>0</v>
      </c>
      <c r="K173" s="143">
        <v>65</v>
      </c>
      <c r="L173" s="143">
        <v>0</v>
      </c>
      <c r="M173" s="143">
        <v>0</v>
      </c>
      <c r="N173" s="143">
        <v>0</v>
      </c>
      <c r="O173" s="143">
        <v>0</v>
      </c>
      <c r="P173" s="143">
        <v>0</v>
      </c>
      <c r="Q173" s="143">
        <v>0</v>
      </c>
      <c r="R173" s="143">
        <v>0</v>
      </c>
      <c r="S173" s="143">
        <v>0</v>
      </c>
      <c r="T173" s="143">
        <v>0</v>
      </c>
      <c r="U173" s="143">
        <v>0</v>
      </c>
      <c r="V173" s="143">
        <v>0</v>
      </c>
      <c r="W173" s="143">
        <v>0</v>
      </c>
      <c r="X173" s="143">
        <v>0</v>
      </c>
      <c r="Y173" s="143">
        <v>0</v>
      </c>
      <c r="Z173" s="143">
        <v>0</v>
      </c>
      <c r="AA173" s="143">
        <v>0</v>
      </c>
      <c r="AB173" s="143">
        <v>0</v>
      </c>
      <c r="AC173" s="143">
        <v>0</v>
      </c>
      <c r="AD173" s="143">
        <v>0</v>
      </c>
      <c r="AE173" s="143">
        <v>0</v>
      </c>
      <c r="AF173" s="143">
        <v>0</v>
      </c>
      <c r="AG173" s="143">
        <v>0</v>
      </c>
      <c r="AH173" s="143">
        <v>0</v>
      </c>
      <c r="AI173" s="143">
        <v>0</v>
      </c>
      <c r="AJ173" s="143">
        <v>0</v>
      </c>
      <c r="AK173" s="143">
        <v>0</v>
      </c>
      <c r="AL173" s="143">
        <v>0</v>
      </c>
      <c r="AM173" s="143">
        <v>0</v>
      </c>
      <c r="AN173" s="143">
        <v>0</v>
      </c>
      <c r="AO173" s="143">
        <v>0</v>
      </c>
      <c r="AP173" s="143">
        <v>0</v>
      </c>
      <c r="AQ173" s="143">
        <v>0</v>
      </c>
      <c r="AR173" s="143">
        <v>0</v>
      </c>
      <c r="AS173" s="143">
        <v>0</v>
      </c>
      <c r="AT173" s="143">
        <v>0</v>
      </c>
      <c r="AU173" s="143">
        <v>0</v>
      </c>
      <c r="AV173" s="143">
        <v>0</v>
      </c>
      <c r="AW173" s="143">
        <v>0</v>
      </c>
      <c r="AX173" s="143">
        <v>0</v>
      </c>
      <c r="AY173" s="143">
        <v>0</v>
      </c>
      <c r="AZ173" s="143">
        <v>0</v>
      </c>
      <c r="BA173" s="143">
        <v>0</v>
      </c>
      <c r="BB173" s="143">
        <v>0</v>
      </c>
      <c r="BC173" s="143">
        <v>0</v>
      </c>
      <c r="BD173" s="143">
        <v>0</v>
      </c>
      <c r="BE173" s="143">
        <v>0</v>
      </c>
      <c r="BF173" s="143">
        <v>0</v>
      </c>
      <c r="BG173" s="143">
        <v>0</v>
      </c>
      <c r="BH173" s="143">
        <v>0</v>
      </c>
      <c r="BI173" s="143">
        <v>0</v>
      </c>
      <c r="BJ173" s="143">
        <v>0</v>
      </c>
      <c r="BK173" s="143">
        <v>0</v>
      </c>
      <c r="BL173" s="143">
        <v>0</v>
      </c>
      <c r="BM173" s="143">
        <v>0</v>
      </c>
      <c r="BN173" s="143">
        <v>0</v>
      </c>
      <c r="BO173" s="143">
        <v>0</v>
      </c>
      <c r="BP173" s="143">
        <v>0</v>
      </c>
      <c r="BQ173" s="143">
        <v>0</v>
      </c>
      <c r="BR173" s="143">
        <v>0</v>
      </c>
      <c r="BS173" s="143">
        <v>0</v>
      </c>
      <c r="BT173" s="143">
        <v>0</v>
      </c>
      <c r="BU173" s="143">
        <v>0</v>
      </c>
      <c r="BV173" s="143">
        <v>0</v>
      </c>
      <c r="BW173" s="143">
        <v>0</v>
      </c>
      <c r="BX173" s="143">
        <v>0</v>
      </c>
      <c r="BY173" s="143">
        <v>0</v>
      </c>
      <c r="BZ173" s="143">
        <v>0</v>
      </c>
      <c r="CA173" s="143">
        <v>0</v>
      </c>
      <c r="CB173" s="143">
        <v>0</v>
      </c>
      <c r="CC173" s="143">
        <v>0</v>
      </c>
      <c r="CD173" s="143">
        <v>0</v>
      </c>
      <c r="CE173" s="143">
        <v>0</v>
      </c>
      <c r="CF173" s="143">
        <v>0</v>
      </c>
      <c r="CG173" s="143">
        <v>0</v>
      </c>
      <c r="CH173" s="143">
        <v>0</v>
      </c>
      <c r="CI173" s="143">
        <v>0</v>
      </c>
      <c r="CJ173" s="143">
        <v>0</v>
      </c>
      <c r="CK173" s="143">
        <v>0</v>
      </c>
      <c r="CL173" s="143">
        <v>0</v>
      </c>
      <c r="CM173" s="143">
        <v>0</v>
      </c>
      <c r="CN173" s="143">
        <v>0</v>
      </c>
      <c r="CO173" s="143">
        <v>0</v>
      </c>
      <c r="CP173" s="143">
        <v>0</v>
      </c>
      <c r="CQ173" s="143">
        <v>0</v>
      </c>
      <c r="CR173" s="143">
        <v>0</v>
      </c>
      <c r="CS173" s="143">
        <v>0</v>
      </c>
      <c r="CT173" s="143">
        <v>0</v>
      </c>
      <c r="CU173" s="143">
        <v>0</v>
      </c>
      <c r="CV173" s="143">
        <v>0</v>
      </c>
      <c r="CW173" s="143">
        <v>0</v>
      </c>
      <c r="CX173" s="143">
        <v>0</v>
      </c>
      <c r="CY173" s="143">
        <v>0</v>
      </c>
      <c r="CZ173" s="143">
        <v>0</v>
      </c>
      <c r="DA173" s="143">
        <v>0</v>
      </c>
      <c r="DB173" s="143">
        <v>0</v>
      </c>
      <c r="DC173" s="143">
        <v>0</v>
      </c>
      <c r="DD173" s="143">
        <v>0</v>
      </c>
      <c r="DE173" s="143">
        <v>0</v>
      </c>
      <c r="DF173" s="143">
        <v>0</v>
      </c>
      <c r="DG173" s="143">
        <v>0</v>
      </c>
      <c r="DH173" s="143">
        <v>0</v>
      </c>
      <c r="DI173" s="143">
        <v>0</v>
      </c>
      <c r="DJ173" s="143">
        <v>0</v>
      </c>
      <c r="DK173" s="143">
        <v>0</v>
      </c>
      <c r="DL173" s="143">
        <v>0</v>
      </c>
      <c r="DM173" s="143">
        <v>0</v>
      </c>
      <c r="DN173" s="143">
        <v>0</v>
      </c>
      <c r="DO173" s="143">
        <v>0</v>
      </c>
      <c r="DP173" s="143">
        <v>0</v>
      </c>
      <c r="DQ173" s="143">
        <v>0</v>
      </c>
      <c r="DR173" s="143">
        <v>0</v>
      </c>
      <c r="DS173" s="143">
        <v>0</v>
      </c>
      <c r="DT173" s="143">
        <v>0</v>
      </c>
      <c r="DU173" s="143">
        <v>0</v>
      </c>
      <c r="DV173" s="143">
        <v>0</v>
      </c>
      <c r="DW173" s="143">
        <v>0</v>
      </c>
      <c r="DX173" s="143">
        <v>0</v>
      </c>
      <c r="DY173" s="143">
        <v>0</v>
      </c>
      <c r="DZ173" s="143">
        <v>0</v>
      </c>
      <c r="EA173" s="143">
        <v>0</v>
      </c>
      <c r="EB173" s="143">
        <v>0</v>
      </c>
      <c r="EC173" s="143">
        <v>0</v>
      </c>
      <c r="ED173" s="143">
        <v>0</v>
      </c>
      <c r="EE173" s="143">
        <v>0</v>
      </c>
      <c r="EF173" s="143">
        <v>0</v>
      </c>
      <c r="EG173" s="143">
        <v>0</v>
      </c>
      <c r="EH173" s="143">
        <v>0</v>
      </c>
      <c r="EI173" s="143">
        <v>0</v>
      </c>
      <c r="EJ173" s="143">
        <v>0</v>
      </c>
      <c r="EK173" s="143">
        <v>0</v>
      </c>
      <c r="EL173" s="143">
        <v>0</v>
      </c>
      <c r="EM173" s="143">
        <v>0</v>
      </c>
      <c r="EN173" s="143">
        <v>0</v>
      </c>
      <c r="EO173" s="143">
        <v>0</v>
      </c>
      <c r="EP173" s="143">
        <v>0</v>
      </c>
      <c r="EQ173" s="143">
        <v>0</v>
      </c>
      <c r="ER173" s="143">
        <v>0</v>
      </c>
      <c r="ES173" s="143">
        <v>0</v>
      </c>
      <c r="ET173" s="143">
        <v>0</v>
      </c>
      <c r="EU173" s="143">
        <v>0</v>
      </c>
      <c r="EV173" s="143">
        <v>0</v>
      </c>
      <c r="EW173" s="143">
        <v>0</v>
      </c>
      <c r="EX173" s="143">
        <v>0</v>
      </c>
      <c r="EY173" s="143">
        <v>0</v>
      </c>
      <c r="EZ173" s="143">
        <v>0</v>
      </c>
      <c r="FA173" s="143">
        <v>0</v>
      </c>
      <c r="FB173" s="143">
        <v>0</v>
      </c>
      <c r="FC173" s="143">
        <v>0</v>
      </c>
      <c r="FD173" s="143">
        <v>0</v>
      </c>
      <c r="FE173" s="143">
        <v>0</v>
      </c>
      <c r="FF173" s="143">
        <v>0</v>
      </c>
      <c r="FG173" s="143">
        <v>0</v>
      </c>
      <c r="FH173" s="143">
        <v>0</v>
      </c>
      <c r="FI173" s="143">
        <v>0</v>
      </c>
      <c r="FJ173" s="143">
        <v>0</v>
      </c>
      <c r="FK173" s="143">
        <v>0</v>
      </c>
      <c r="FL173" s="143">
        <v>0</v>
      </c>
      <c r="FM173" s="144">
        <v>65</v>
      </c>
    </row>
    <row r="174" spans="1:169" ht="60" x14ac:dyDescent="0.25">
      <c r="A174" s="142" t="s">
        <v>493</v>
      </c>
      <c r="B174" s="143">
        <v>0</v>
      </c>
      <c r="C174" s="143">
        <v>0</v>
      </c>
      <c r="D174" s="143">
        <v>0</v>
      </c>
      <c r="E174" s="143">
        <v>0</v>
      </c>
      <c r="F174" s="143">
        <v>0</v>
      </c>
      <c r="G174" s="143">
        <v>0</v>
      </c>
      <c r="H174" s="143">
        <v>0</v>
      </c>
      <c r="I174" s="143">
        <v>0</v>
      </c>
      <c r="J174" s="143">
        <v>0</v>
      </c>
      <c r="K174" s="143">
        <v>0</v>
      </c>
      <c r="L174" s="143">
        <v>0</v>
      </c>
      <c r="M174" s="143">
        <v>0</v>
      </c>
      <c r="N174" s="143">
        <v>0</v>
      </c>
      <c r="O174" s="143">
        <v>0</v>
      </c>
      <c r="P174" s="143">
        <v>0</v>
      </c>
      <c r="Q174" s="143">
        <v>0</v>
      </c>
      <c r="R174" s="143">
        <v>0</v>
      </c>
      <c r="S174" s="143">
        <v>0</v>
      </c>
      <c r="T174" s="143">
        <v>0</v>
      </c>
      <c r="U174" s="143">
        <v>0</v>
      </c>
      <c r="V174" s="143">
        <v>0</v>
      </c>
      <c r="W174" s="143">
        <v>0</v>
      </c>
      <c r="X174" s="143">
        <v>0</v>
      </c>
      <c r="Y174" s="143">
        <v>0</v>
      </c>
      <c r="Z174" s="143">
        <v>0</v>
      </c>
      <c r="AA174" s="143">
        <v>0</v>
      </c>
      <c r="AB174" s="143">
        <v>0</v>
      </c>
      <c r="AC174" s="143">
        <v>0</v>
      </c>
      <c r="AD174" s="143">
        <v>0</v>
      </c>
      <c r="AE174" s="143">
        <v>0</v>
      </c>
      <c r="AF174" s="143">
        <v>0</v>
      </c>
      <c r="AG174" s="143">
        <v>0</v>
      </c>
      <c r="AH174" s="143">
        <v>0</v>
      </c>
      <c r="AI174" s="143">
        <v>0</v>
      </c>
      <c r="AJ174" s="143">
        <v>0</v>
      </c>
      <c r="AK174" s="143">
        <v>0</v>
      </c>
      <c r="AL174" s="143">
        <v>0</v>
      </c>
      <c r="AM174" s="143">
        <v>0</v>
      </c>
      <c r="AN174" s="143">
        <v>0</v>
      </c>
      <c r="AO174" s="143">
        <v>0</v>
      </c>
      <c r="AP174" s="143">
        <v>0</v>
      </c>
      <c r="AQ174" s="143">
        <v>0</v>
      </c>
      <c r="AR174" s="143">
        <v>0</v>
      </c>
      <c r="AS174" s="143">
        <v>0</v>
      </c>
      <c r="AT174" s="143">
        <v>0</v>
      </c>
      <c r="AU174" s="143">
        <v>0</v>
      </c>
      <c r="AV174" s="143">
        <v>0</v>
      </c>
      <c r="AW174" s="143">
        <v>0</v>
      </c>
      <c r="AX174" s="143">
        <v>0</v>
      </c>
      <c r="AY174" s="143">
        <v>0</v>
      </c>
      <c r="AZ174" s="143">
        <v>0</v>
      </c>
      <c r="BA174" s="143">
        <v>0</v>
      </c>
      <c r="BB174" s="143">
        <v>0</v>
      </c>
      <c r="BC174" s="143">
        <v>0</v>
      </c>
      <c r="BD174" s="143">
        <v>0</v>
      </c>
      <c r="BE174" s="143">
        <v>0</v>
      </c>
      <c r="BF174" s="143">
        <v>0</v>
      </c>
      <c r="BG174" s="143">
        <v>0</v>
      </c>
      <c r="BH174" s="143">
        <v>0</v>
      </c>
      <c r="BI174" s="143">
        <v>0</v>
      </c>
      <c r="BJ174" s="143">
        <v>0</v>
      </c>
      <c r="BK174" s="143">
        <v>0</v>
      </c>
      <c r="BL174" s="143">
        <v>0</v>
      </c>
      <c r="BM174" s="143">
        <v>0</v>
      </c>
      <c r="BN174" s="143">
        <v>0</v>
      </c>
      <c r="BO174" s="143">
        <v>0</v>
      </c>
      <c r="BP174" s="143">
        <v>0</v>
      </c>
      <c r="BQ174" s="143">
        <v>141</v>
      </c>
      <c r="BR174" s="143">
        <v>0</v>
      </c>
      <c r="BS174" s="143">
        <v>0</v>
      </c>
      <c r="BT174" s="143">
        <v>0</v>
      </c>
      <c r="BU174" s="143">
        <v>0</v>
      </c>
      <c r="BV174" s="143">
        <v>0</v>
      </c>
      <c r="BW174" s="143">
        <v>0</v>
      </c>
      <c r="BX174" s="143">
        <v>0</v>
      </c>
      <c r="BY174" s="143">
        <v>0</v>
      </c>
      <c r="BZ174" s="143">
        <v>0</v>
      </c>
      <c r="CA174" s="143">
        <v>0</v>
      </c>
      <c r="CB174" s="143">
        <v>0</v>
      </c>
      <c r="CC174" s="143">
        <v>0</v>
      </c>
      <c r="CD174" s="143">
        <v>0</v>
      </c>
      <c r="CE174" s="143">
        <v>0</v>
      </c>
      <c r="CF174" s="143">
        <v>0</v>
      </c>
      <c r="CG174" s="143">
        <v>0</v>
      </c>
      <c r="CH174" s="143">
        <v>0</v>
      </c>
      <c r="CI174" s="143">
        <v>0</v>
      </c>
      <c r="CJ174" s="143">
        <v>0</v>
      </c>
      <c r="CK174" s="143">
        <v>0</v>
      </c>
      <c r="CL174" s="143">
        <v>0</v>
      </c>
      <c r="CM174" s="143">
        <v>0</v>
      </c>
      <c r="CN174" s="143">
        <v>0</v>
      </c>
      <c r="CO174" s="143">
        <v>0</v>
      </c>
      <c r="CP174" s="143">
        <v>0</v>
      </c>
      <c r="CQ174" s="143">
        <v>0</v>
      </c>
      <c r="CR174" s="143">
        <v>0</v>
      </c>
      <c r="CS174" s="143">
        <v>0</v>
      </c>
      <c r="CT174" s="143">
        <v>0</v>
      </c>
      <c r="CU174" s="143">
        <v>0</v>
      </c>
      <c r="CV174" s="143">
        <v>0</v>
      </c>
      <c r="CW174" s="143">
        <v>0</v>
      </c>
      <c r="CX174" s="143">
        <v>0</v>
      </c>
      <c r="CY174" s="143">
        <v>0</v>
      </c>
      <c r="CZ174" s="143">
        <v>0</v>
      </c>
      <c r="DA174" s="143">
        <v>0</v>
      </c>
      <c r="DB174" s="143">
        <v>0</v>
      </c>
      <c r="DC174" s="143">
        <v>0</v>
      </c>
      <c r="DD174" s="143">
        <v>0</v>
      </c>
      <c r="DE174" s="143">
        <v>0</v>
      </c>
      <c r="DF174" s="143">
        <v>0</v>
      </c>
      <c r="DG174" s="143">
        <v>0</v>
      </c>
      <c r="DH174" s="143">
        <v>0</v>
      </c>
      <c r="DI174" s="143">
        <v>0</v>
      </c>
      <c r="DJ174" s="143">
        <v>0</v>
      </c>
      <c r="DK174" s="143">
        <v>0</v>
      </c>
      <c r="DL174" s="143">
        <v>0</v>
      </c>
      <c r="DM174" s="143">
        <v>0</v>
      </c>
      <c r="DN174" s="143">
        <v>0</v>
      </c>
      <c r="DO174" s="143">
        <v>0</v>
      </c>
      <c r="DP174" s="143">
        <v>0</v>
      </c>
      <c r="DQ174" s="143">
        <v>0</v>
      </c>
      <c r="DR174" s="143">
        <v>0</v>
      </c>
      <c r="DS174" s="143">
        <v>0</v>
      </c>
      <c r="DT174" s="143">
        <v>0</v>
      </c>
      <c r="DU174" s="143">
        <v>0</v>
      </c>
      <c r="DV174" s="143">
        <v>0</v>
      </c>
      <c r="DW174" s="143">
        <v>0</v>
      </c>
      <c r="DX174" s="143">
        <v>0</v>
      </c>
      <c r="DY174" s="143">
        <v>0</v>
      </c>
      <c r="DZ174" s="143">
        <v>0</v>
      </c>
      <c r="EA174" s="143">
        <v>0</v>
      </c>
      <c r="EB174" s="143">
        <v>0</v>
      </c>
      <c r="EC174" s="143">
        <v>0</v>
      </c>
      <c r="ED174" s="143">
        <v>0</v>
      </c>
      <c r="EE174" s="143">
        <v>0</v>
      </c>
      <c r="EF174" s="143">
        <v>0</v>
      </c>
      <c r="EG174" s="143">
        <v>0</v>
      </c>
      <c r="EH174" s="143">
        <v>0</v>
      </c>
      <c r="EI174" s="143">
        <v>0</v>
      </c>
      <c r="EJ174" s="143">
        <v>0</v>
      </c>
      <c r="EK174" s="143">
        <v>0</v>
      </c>
      <c r="EL174" s="143">
        <v>0</v>
      </c>
      <c r="EM174" s="143">
        <v>0</v>
      </c>
      <c r="EN174" s="143">
        <v>0</v>
      </c>
      <c r="EO174" s="143">
        <v>0</v>
      </c>
      <c r="EP174" s="143">
        <v>0</v>
      </c>
      <c r="EQ174" s="143">
        <v>0</v>
      </c>
      <c r="ER174" s="143">
        <v>0</v>
      </c>
      <c r="ES174" s="143">
        <v>0</v>
      </c>
      <c r="ET174" s="143">
        <v>0</v>
      </c>
      <c r="EU174" s="143">
        <v>0</v>
      </c>
      <c r="EV174" s="143">
        <v>0</v>
      </c>
      <c r="EW174" s="143">
        <v>0</v>
      </c>
      <c r="EX174" s="143">
        <v>0</v>
      </c>
      <c r="EY174" s="143">
        <v>0</v>
      </c>
      <c r="EZ174" s="143">
        <v>0</v>
      </c>
      <c r="FA174" s="143">
        <v>0</v>
      </c>
      <c r="FB174" s="143">
        <v>0</v>
      </c>
      <c r="FC174" s="143">
        <v>0</v>
      </c>
      <c r="FD174" s="143">
        <v>0</v>
      </c>
      <c r="FE174" s="143">
        <v>0</v>
      </c>
      <c r="FF174" s="143">
        <v>0</v>
      </c>
      <c r="FG174" s="143">
        <v>0</v>
      </c>
      <c r="FH174" s="143">
        <v>0</v>
      </c>
      <c r="FI174" s="143">
        <v>0</v>
      </c>
      <c r="FJ174" s="143">
        <v>0</v>
      </c>
      <c r="FK174" s="143">
        <v>0</v>
      </c>
      <c r="FL174" s="143">
        <v>0</v>
      </c>
      <c r="FM174" s="144">
        <v>141</v>
      </c>
    </row>
    <row r="175" spans="1:169" ht="60" x14ac:dyDescent="0.25">
      <c r="A175" s="142" t="s">
        <v>494</v>
      </c>
      <c r="B175" s="143">
        <v>0</v>
      </c>
      <c r="C175" s="143">
        <v>0</v>
      </c>
      <c r="D175" s="143">
        <v>0</v>
      </c>
      <c r="E175" s="143">
        <v>0</v>
      </c>
      <c r="F175" s="143">
        <v>0</v>
      </c>
      <c r="G175" s="143">
        <v>0</v>
      </c>
      <c r="H175" s="143">
        <v>0</v>
      </c>
      <c r="I175" s="143">
        <v>0</v>
      </c>
      <c r="J175" s="143">
        <v>0</v>
      </c>
      <c r="K175" s="143">
        <v>0</v>
      </c>
      <c r="L175" s="143">
        <v>0</v>
      </c>
      <c r="M175" s="143">
        <v>0</v>
      </c>
      <c r="N175" s="143">
        <v>0</v>
      </c>
      <c r="O175" s="143">
        <v>0</v>
      </c>
      <c r="P175" s="143">
        <v>0</v>
      </c>
      <c r="Q175" s="143">
        <v>0</v>
      </c>
      <c r="R175" s="143">
        <v>0</v>
      </c>
      <c r="S175" s="143">
        <v>0</v>
      </c>
      <c r="T175" s="143">
        <v>0</v>
      </c>
      <c r="U175" s="143">
        <v>0</v>
      </c>
      <c r="V175" s="143">
        <v>0</v>
      </c>
      <c r="W175" s="143">
        <v>0</v>
      </c>
      <c r="X175" s="143">
        <v>0</v>
      </c>
      <c r="Y175" s="143">
        <v>0</v>
      </c>
      <c r="Z175" s="143">
        <v>0</v>
      </c>
      <c r="AA175" s="143">
        <v>0</v>
      </c>
      <c r="AB175" s="143">
        <v>0</v>
      </c>
      <c r="AC175" s="143">
        <v>0</v>
      </c>
      <c r="AD175" s="143">
        <v>0</v>
      </c>
      <c r="AE175" s="143">
        <v>0</v>
      </c>
      <c r="AF175" s="143">
        <v>0</v>
      </c>
      <c r="AG175" s="143">
        <v>0</v>
      </c>
      <c r="AH175" s="143">
        <v>0</v>
      </c>
      <c r="AI175" s="143">
        <v>0</v>
      </c>
      <c r="AJ175" s="143">
        <v>0</v>
      </c>
      <c r="AK175" s="143">
        <v>0</v>
      </c>
      <c r="AL175" s="143">
        <v>0</v>
      </c>
      <c r="AM175" s="143">
        <v>0</v>
      </c>
      <c r="AN175" s="143">
        <v>0</v>
      </c>
      <c r="AO175" s="143">
        <v>0</v>
      </c>
      <c r="AP175" s="143">
        <v>0</v>
      </c>
      <c r="AQ175" s="143">
        <v>0</v>
      </c>
      <c r="AR175" s="143">
        <v>0</v>
      </c>
      <c r="AS175" s="143">
        <v>0</v>
      </c>
      <c r="AT175" s="143">
        <v>0</v>
      </c>
      <c r="AU175" s="143">
        <v>0</v>
      </c>
      <c r="AV175" s="143">
        <v>0</v>
      </c>
      <c r="AW175" s="143">
        <v>0</v>
      </c>
      <c r="AX175" s="143">
        <v>0</v>
      </c>
      <c r="AY175" s="143">
        <v>0</v>
      </c>
      <c r="AZ175" s="143">
        <v>0</v>
      </c>
      <c r="BA175" s="143">
        <v>0</v>
      </c>
      <c r="BB175" s="143">
        <v>0</v>
      </c>
      <c r="BC175" s="143">
        <v>0</v>
      </c>
      <c r="BD175" s="143">
        <v>0</v>
      </c>
      <c r="BE175" s="143">
        <v>0</v>
      </c>
      <c r="BF175" s="143">
        <v>0</v>
      </c>
      <c r="BG175" s="143">
        <v>0</v>
      </c>
      <c r="BH175" s="143">
        <v>0</v>
      </c>
      <c r="BI175" s="143">
        <v>0</v>
      </c>
      <c r="BJ175" s="143">
        <v>0</v>
      </c>
      <c r="BK175" s="143">
        <v>0</v>
      </c>
      <c r="BL175" s="143">
        <v>0</v>
      </c>
      <c r="BM175" s="143">
        <v>0</v>
      </c>
      <c r="BN175" s="143">
        <v>0</v>
      </c>
      <c r="BO175" s="143">
        <v>0</v>
      </c>
      <c r="BP175" s="143">
        <v>0</v>
      </c>
      <c r="BQ175" s="143">
        <v>0</v>
      </c>
      <c r="BR175" s="143">
        <v>274</v>
      </c>
      <c r="BS175" s="143">
        <v>0</v>
      </c>
      <c r="BT175" s="143">
        <v>0</v>
      </c>
      <c r="BU175" s="143">
        <v>0</v>
      </c>
      <c r="BV175" s="143">
        <v>0</v>
      </c>
      <c r="BW175" s="143">
        <v>0</v>
      </c>
      <c r="BX175" s="143">
        <v>0</v>
      </c>
      <c r="BY175" s="143">
        <v>0</v>
      </c>
      <c r="BZ175" s="143">
        <v>0</v>
      </c>
      <c r="CA175" s="143">
        <v>0</v>
      </c>
      <c r="CB175" s="143">
        <v>0</v>
      </c>
      <c r="CC175" s="143">
        <v>0</v>
      </c>
      <c r="CD175" s="143">
        <v>0</v>
      </c>
      <c r="CE175" s="143">
        <v>0</v>
      </c>
      <c r="CF175" s="143">
        <v>0</v>
      </c>
      <c r="CG175" s="143">
        <v>0</v>
      </c>
      <c r="CH175" s="143">
        <v>0</v>
      </c>
      <c r="CI175" s="143">
        <v>0</v>
      </c>
      <c r="CJ175" s="143">
        <v>0</v>
      </c>
      <c r="CK175" s="143">
        <v>0</v>
      </c>
      <c r="CL175" s="143">
        <v>0</v>
      </c>
      <c r="CM175" s="143">
        <v>0</v>
      </c>
      <c r="CN175" s="143">
        <v>0</v>
      </c>
      <c r="CO175" s="143">
        <v>0</v>
      </c>
      <c r="CP175" s="143">
        <v>0</v>
      </c>
      <c r="CQ175" s="143">
        <v>0</v>
      </c>
      <c r="CR175" s="143">
        <v>0</v>
      </c>
      <c r="CS175" s="143">
        <v>0</v>
      </c>
      <c r="CT175" s="143">
        <v>0</v>
      </c>
      <c r="CU175" s="143">
        <v>0</v>
      </c>
      <c r="CV175" s="143">
        <v>0</v>
      </c>
      <c r="CW175" s="143">
        <v>0</v>
      </c>
      <c r="CX175" s="143">
        <v>0</v>
      </c>
      <c r="CY175" s="143">
        <v>0</v>
      </c>
      <c r="CZ175" s="143">
        <v>0</v>
      </c>
      <c r="DA175" s="143">
        <v>0</v>
      </c>
      <c r="DB175" s="143">
        <v>0</v>
      </c>
      <c r="DC175" s="143">
        <v>0</v>
      </c>
      <c r="DD175" s="143">
        <v>0</v>
      </c>
      <c r="DE175" s="143">
        <v>0</v>
      </c>
      <c r="DF175" s="143">
        <v>0</v>
      </c>
      <c r="DG175" s="143">
        <v>0</v>
      </c>
      <c r="DH175" s="143">
        <v>0</v>
      </c>
      <c r="DI175" s="143">
        <v>0</v>
      </c>
      <c r="DJ175" s="143">
        <v>0</v>
      </c>
      <c r="DK175" s="143">
        <v>0</v>
      </c>
      <c r="DL175" s="143">
        <v>0</v>
      </c>
      <c r="DM175" s="143">
        <v>0</v>
      </c>
      <c r="DN175" s="143">
        <v>0</v>
      </c>
      <c r="DO175" s="143">
        <v>0</v>
      </c>
      <c r="DP175" s="143">
        <v>0</v>
      </c>
      <c r="DQ175" s="143">
        <v>0</v>
      </c>
      <c r="DR175" s="143">
        <v>0</v>
      </c>
      <c r="DS175" s="143">
        <v>0</v>
      </c>
      <c r="DT175" s="143">
        <v>0</v>
      </c>
      <c r="DU175" s="143">
        <v>0</v>
      </c>
      <c r="DV175" s="143">
        <v>0</v>
      </c>
      <c r="DW175" s="143">
        <v>0</v>
      </c>
      <c r="DX175" s="143">
        <v>0</v>
      </c>
      <c r="DY175" s="143">
        <v>0</v>
      </c>
      <c r="DZ175" s="143">
        <v>0</v>
      </c>
      <c r="EA175" s="143">
        <v>0</v>
      </c>
      <c r="EB175" s="143">
        <v>0</v>
      </c>
      <c r="EC175" s="143">
        <v>0</v>
      </c>
      <c r="ED175" s="143">
        <v>0</v>
      </c>
      <c r="EE175" s="143">
        <v>0</v>
      </c>
      <c r="EF175" s="143">
        <v>0</v>
      </c>
      <c r="EG175" s="143">
        <v>0</v>
      </c>
      <c r="EH175" s="143">
        <v>0</v>
      </c>
      <c r="EI175" s="143">
        <v>0</v>
      </c>
      <c r="EJ175" s="143">
        <v>0</v>
      </c>
      <c r="EK175" s="143">
        <v>0</v>
      </c>
      <c r="EL175" s="143">
        <v>0</v>
      </c>
      <c r="EM175" s="143">
        <v>0</v>
      </c>
      <c r="EN175" s="143">
        <v>0</v>
      </c>
      <c r="EO175" s="143">
        <v>0</v>
      </c>
      <c r="EP175" s="143">
        <v>0</v>
      </c>
      <c r="EQ175" s="143">
        <v>0</v>
      </c>
      <c r="ER175" s="143">
        <v>0</v>
      </c>
      <c r="ES175" s="143">
        <v>0</v>
      </c>
      <c r="ET175" s="143">
        <v>0</v>
      </c>
      <c r="EU175" s="143">
        <v>0</v>
      </c>
      <c r="EV175" s="143">
        <v>0</v>
      </c>
      <c r="EW175" s="143">
        <v>0</v>
      </c>
      <c r="EX175" s="143">
        <v>0</v>
      </c>
      <c r="EY175" s="143">
        <v>0</v>
      </c>
      <c r="EZ175" s="143">
        <v>0</v>
      </c>
      <c r="FA175" s="143">
        <v>0</v>
      </c>
      <c r="FB175" s="143">
        <v>0</v>
      </c>
      <c r="FC175" s="143">
        <v>0</v>
      </c>
      <c r="FD175" s="143">
        <v>0</v>
      </c>
      <c r="FE175" s="143">
        <v>0</v>
      </c>
      <c r="FF175" s="143">
        <v>0</v>
      </c>
      <c r="FG175" s="143">
        <v>0</v>
      </c>
      <c r="FH175" s="143">
        <v>0</v>
      </c>
      <c r="FI175" s="143">
        <v>0</v>
      </c>
      <c r="FJ175" s="143">
        <v>0</v>
      </c>
      <c r="FK175" s="143">
        <v>0</v>
      </c>
      <c r="FL175" s="143">
        <v>0</v>
      </c>
      <c r="FM175" s="144">
        <v>274</v>
      </c>
    </row>
    <row r="176" spans="1:169" ht="60" x14ac:dyDescent="0.25">
      <c r="A176" s="142" t="s">
        <v>495</v>
      </c>
      <c r="B176" s="143">
        <v>0</v>
      </c>
      <c r="C176" s="143">
        <v>0</v>
      </c>
      <c r="D176" s="143">
        <v>0</v>
      </c>
      <c r="E176" s="143">
        <v>0</v>
      </c>
      <c r="F176" s="143">
        <v>0</v>
      </c>
      <c r="G176" s="143">
        <v>0</v>
      </c>
      <c r="H176" s="143">
        <v>0</v>
      </c>
      <c r="I176" s="143">
        <v>0</v>
      </c>
      <c r="J176" s="143">
        <v>0</v>
      </c>
      <c r="K176" s="143">
        <v>0</v>
      </c>
      <c r="L176" s="143">
        <v>0</v>
      </c>
      <c r="M176" s="143">
        <v>0</v>
      </c>
      <c r="N176" s="143">
        <v>0</v>
      </c>
      <c r="O176" s="143">
        <v>0</v>
      </c>
      <c r="P176" s="143">
        <v>0</v>
      </c>
      <c r="Q176" s="143">
        <v>0</v>
      </c>
      <c r="R176" s="143">
        <v>0</v>
      </c>
      <c r="S176" s="143">
        <v>0</v>
      </c>
      <c r="T176" s="143">
        <v>0</v>
      </c>
      <c r="U176" s="143">
        <v>0</v>
      </c>
      <c r="V176" s="143">
        <v>0</v>
      </c>
      <c r="W176" s="143">
        <v>0</v>
      </c>
      <c r="X176" s="143">
        <v>0</v>
      </c>
      <c r="Y176" s="143">
        <v>0</v>
      </c>
      <c r="Z176" s="143">
        <v>0</v>
      </c>
      <c r="AA176" s="143">
        <v>0</v>
      </c>
      <c r="AB176" s="143">
        <v>0</v>
      </c>
      <c r="AC176" s="143">
        <v>0</v>
      </c>
      <c r="AD176" s="143">
        <v>0</v>
      </c>
      <c r="AE176" s="143">
        <v>0</v>
      </c>
      <c r="AF176" s="143">
        <v>0</v>
      </c>
      <c r="AG176" s="143">
        <v>0</v>
      </c>
      <c r="AH176" s="143">
        <v>0</v>
      </c>
      <c r="AI176" s="143">
        <v>0</v>
      </c>
      <c r="AJ176" s="143">
        <v>0</v>
      </c>
      <c r="AK176" s="143">
        <v>0</v>
      </c>
      <c r="AL176" s="143">
        <v>0</v>
      </c>
      <c r="AM176" s="143">
        <v>0</v>
      </c>
      <c r="AN176" s="143">
        <v>0</v>
      </c>
      <c r="AO176" s="143">
        <v>0</v>
      </c>
      <c r="AP176" s="143">
        <v>0</v>
      </c>
      <c r="AQ176" s="143">
        <v>0</v>
      </c>
      <c r="AR176" s="143">
        <v>0</v>
      </c>
      <c r="AS176" s="143">
        <v>0</v>
      </c>
      <c r="AT176" s="143">
        <v>0</v>
      </c>
      <c r="AU176" s="143">
        <v>0</v>
      </c>
      <c r="AV176" s="143">
        <v>0</v>
      </c>
      <c r="AW176" s="143">
        <v>0</v>
      </c>
      <c r="AX176" s="143">
        <v>0</v>
      </c>
      <c r="AY176" s="143">
        <v>0</v>
      </c>
      <c r="AZ176" s="143">
        <v>0</v>
      </c>
      <c r="BA176" s="143">
        <v>0</v>
      </c>
      <c r="BB176" s="143">
        <v>0</v>
      </c>
      <c r="BC176" s="143">
        <v>0</v>
      </c>
      <c r="BD176" s="143">
        <v>0</v>
      </c>
      <c r="BE176" s="143">
        <v>0</v>
      </c>
      <c r="BF176" s="143">
        <v>0</v>
      </c>
      <c r="BG176" s="143">
        <v>0</v>
      </c>
      <c r="BH176" s="143">
        <v>0</v>
      </c>
      <c r="BI176" s="143">
        <v>0</v>
      </c>
      <c r="BJ176" s="143">
        <v>0</v>
      </c>
      <c r="BK176" s="143">
        <v>0</v>
      </c>
      <c r="BL176" s="143">
        <v>0</v>
      </c>
      <c r="BM176" s="143">
        <v>0</v>
      </c>
      <c r="BN176" s="143">
        <v>0</v>
      </c>
      <c r="BO176" s="143">
        <v>0</v>
      </c>
      <c r="BP176" s="143">
        <v>0</v>
      </c>
      <c r="BQ176" s="143">
        <v>0</v>
      </c>
      <c r="BR176" s="143">
        <v>0</v>
      </c>
      <c r="BS176" s="143">
        <v>46</v>
      </c>
      <c r="BT176" s="143">
        <v>0</v>
      </c>
      <c r="BU176" s="143">
        <v>0</v>
      </c>
      <c r="BV176" s="143">
        <v>0</v>
      </c>
      <c r="BW176" s="143">
        <v>0</v>
      </c>
      <c r="BX176" s="143">
        <v>0</v>
      </c>
      <c r="BY176" s="143">
        <v>0</v>
      </c>
      <c r="BZ176" s="143">
        <v>0</v>
      </c>
      <c r="CA176" s="143">
        <v>0</v>
      </c>
      <c r="CB176" s="143">
        <v>0</v>
      </c>
      <c r="CC176" s="143">
        <v>0</v>
      </c>
      <c r="CD176" s="143">
        <v>0</v>
      </c>
      <c r="CE176" s="143">
        <v>0</v>
      </c>
      <c r="CF176" s="143">
        <v>0</v>
      </c>
      <c r="CG176" s="143">
        <v>0</v>
      </c>
      <c r="CH176" s="143">
        <v>0</v>
      </c>
      <c r="CI176" s="143">
        <v>0</v>
      </c>
      <c r="CJ176" s="143">
        <v>0</v>
      </c>
      <c r="CK176" s="143">
        <v>0</v>
      </c>
      <c r="CL176" s="143">
        <v>0</v>
      </c>
      <c r="CM176" s="143">
        <v>0</v>
      </c>
      <c r="CN176" s="143">
        <v>0</v>
      </c>
      <c r="CO176" s="143">
        <v>0</v>
      </c>
      <c r="CP176" s="143">
        <v>0</v>
      </c>
      <c r="CQ176" s="143">
        <v>0</v>
      </c>
      <c r="CR176" s="143">
        <v>0</v>
      </c>
      <c r="CS176" s="143">
        <v>0</v>
      </c>
      <c r="CT176" s="143">
        <v>0</v>
      </c>
      <c r="CU176" s="143">
        <v>0</v>
      </c>
      <c r="CV176" s="143">
        <v>0</v>
      </c>
      <c r="CW176" s="143">
        <v>0</v>
      </c>
      <c r="CX176" s="143">
        <v>0</v>
      </c>
      <c r="CY176" s="143">
        <v>0</v>
      </c>
      <c r="CZ176" s="143">
        <v>0</v>
      </c>
      <c r="DA176" s="143">
        <v>0</v>
      </c>
      <c r="DB176" s="143">
        <v>0</v>
      </c>
      <c r="DC176" s="143">
        <v>0</v>
      </c>
      <c r="DD176" s="143">
        <v>0</v>
      </c>
      <c r="DE176" s="143">
        <v>0</v>
      </c>
      <c r="DF176" s="143">
        <v>0</v>
      </c>
      <c r="DG176" s="143">
        <v>0</v>
      </c>
      <c r="DH176" s="143">
        <v>0</v>
      </c>
      <c r="DI176" s="143">
        <v>0</v>
      </c>
      <c r="DJ176" s="143">
        <v>0</v>
      </c>
      <c r="DK176" s="143">
        <v>0</v>
      </c>
      <c r="DL176" s="143">
        <v>0</v>
      </c>
      <c r="DM176" s="143">
        <v>0</v>
      </c>
      <c r="DN176" s="143">
        <v>0</v>
      </c>
      <c r="DO176" s="143">
        <v>0</v>
      </c>
      <c r="DP176" s="143">
        <v>0</v>
      </c>
      <c r="DQ176" s="143">
        <v>0</v>
      </c>
      <c r="DR176" s="143">
        <v>0</v>
      </c>
      <c r="DS176" s="143">
        <v>0</v>
      </c>
      <c r="DT176" s="143">
        <v>0</v>
      </c>
      <c r="DU176" s="143">
        <v>0</v>
      </c>
      <c r="DV176" s="143">
        <v>0</v>
      </c>
      <c r="DW176" s="143">
        <v>0</v>
      </c>
      <c r="DX176" s="143">
        <v>0</v>
      </c>
      <c r="DY176" s="143">
        <v>0</v>
      </c>
      <c r="DZ176" s="143">
        <v>0</v>
      </c>
      <c r="EA176" s="143">
        <v>0</v>
      </c>
      <c r="EB176" s="143">
        <v>0</v>
      </c>
      <c r="EC176" s="143">
        <v>0</v>
      </c>
      <c r="ED176" s="143">
        <v>0</v>
      </c>
      <c r="EE176" s="143">
        <v>0</v>
      </c>
      <c r="EF176" s="143">
        <v>0</v>
      </c>
      <c r="EG176" s="143">
        <v>0</v>
      </c>
      <c r="EH176" s="143">
        <v>0</v>
      </c>
      <c r="EI176" s="143">
        <v>0</v>
      </c>
      <c r="EJ176" s="143">
        <v>0</v>
      </c>
      <c r="EK176" s="143">
        <v>0</v>
      </c>
      <c r="EL176" s="143">
        <v>0</v>
      </c>
      <c r="EM176" s="143">
        <v>0</v>
      </c>
      <c r="EN176" s="143">
        <v>0</v>
      </c>
      <c r="EO176" s="143">
        <v>0</v>
      </c>
      <c r="EP176" s="143">
        <v>0</v>
      </c>
      <c r="EQ176" s="143">
        <v>0</v>
      </c>
      <c r="ER176" s="143">
        <v>0</v>
      </c>
      <c r="ES176" s="143">
        <v>0</v>
      </c>
      <c r="ET176" s="143">
        <v>0</v>
      </c>
      <c r="EU176" s="143">
        <v>0</v>
      </c>
      <c r="EV176" s="143">
        <v>0</v>
      </c>
      <c r="EW176" s="143">
        <v>0</v>
      </c>
      <c r="EX176" s="143">
        <v>0</v>
      </c>
      <c r="EY176" s="143">
        <v>0</v>
      </c>
      <c r="EZ176" s="143">
        <v>0</v>
      </c>
      <c r="FA176" s="143">
        <v>0</v>
      </c>
      <c r="FB176" s="143">
        <v>0</v>
      </c>
      <c r="FC176" s="143">
        <v>0</v>
      </c>
      <c r="FD176" s="143">
        <v>0</v>
      </c>
      <c r="FE176" s="143">
        <v>0</v>
      </c>
      <c r="FF176" s="143">
        <v>0</v>
      </c>
      <c r="FG176" s="143">
        <v>0</v>
      </c>
      <c r="FH176" s="143">
        <v>0</v>
      </c>
      <c r="FI176" s="143">
        <v>0</v>
      </c>
      <c r="FJ176" s="143">
        <v>0</v>
      </c>
      <c r="FK176" s="143">
        <v>0</v>
      </c>
      <c r="FL176" s="143">
        <v>0</v>
      </c>
      <c r="FM176" s="144">
        <v>46</v>
      </c>
    </row>
    <row r="177" spans="1:169" ht="48" x14ac:dyDescent="0.25">
      <c r="A177" s="142" t="s">
        <v>496</v>
      </c>
      <c r="B177" s="143">
        <v>0</v>
      </c>
      <c r="C177" s="143">
        <v>0</v>
      </c>
      <c r="D177" s="143">
        <v>0</v>
      </c>
      <c r="E177" s="143">
        <v>0</v>
      </c>
      <c r="F177" s="143">
        <v>0</v>
      </c>
      <c r="G177" s="143">
        <v>0</v>
      </c>
      <c r="H177" s="143">
        <v>0</v>
      </c>
      <c r="I177" s="143">
        <v>0</v>
      </c>
      <c r="J177" s="143">
        <v>0</v>
      </c>
      <c r="K177" s="143">
        <v>0</v>
      </c>
      <c r="L177" s="143">
        <v>0</v>
      </c>
      <c r="M177" s="143">
        <v>0</v>
      </c>
      <c r="N177" s="143">
        <v>0</v>
      </c>
      <c r="O177" s="143">
        <v>0</v>
      </c>
      <c r="P177" s="143">
        <v>0</v>
      </c>
      <c r="Q177" s="143">
        <v>0</v>
      </c>
      <c r="R177" s="143">
        <v>0</v>
      </c>
      <c r="S177" s="143">
        <v>0</v>
      </c>
      <c r="T177" s="143">
        <v>0</v>
      </c>
      <c r="U177" s="143">
        <v>0</v>
      </c>
      <c r="V177" s="143">
        <v>0</v>
      </c>
      <c r="W177" s="143">
        <v>0</v>
      </c>
      <c r="X177" s="143">
        <v>0</v>
      </c>
      <c r="Y177" s="143">
        <v>0</v>
      </c>
      <c r="Z177" s="143">
        <v>0</v>
      </c>
      <c r="AA177" s="143">
        <v>0</v>
      </c>
      <c r="AB177" s="143">
        <v>0</v>
      </c>
      <c r="AC177" s="143">
        <v>0</v>
      </c>
      <c r="AD177" s="143">
        <v>0</v>
      </c>
      <c r="AE177" s="143">
        <v>0</v>
      </c>
      <c r="AF177" s="143">
        <v>0</v>
      </c>
      <c r="AG177" s="143">
        <v>0</v>
      </c>
      <c r="AH177" s="143">
        <v>0</v>
      </c>
      <c r="AI177" s="143">
        <v>0</v>
      </c>
      <c r="AJ177" s="143">
        <v>0</v>
      </c>
      <c r="AK177" s="143">
        <v>0</v>
      </c>
      <c r="AL177" s="143">
        <v>0</v>
      </c>
      <c r="AM177" s="143">
        <v>0</v>
      </c>
      <c r="AN177" s="143">
        <v>0</v>
      </c>
      <c r="AO177" s="143">
        <v>0</v>
      </c>
      <c r="AP177" s="143">
        <v>0</v>
      </c>
      <c r="AQ177" s="143">
        <v>0</v>
      </c>
      <c r="AR177" s="143">
        <v>0</v>
      </c>
      <c r="AS177" s="143">
        <v>0</v>
      </c>
      <c r="AT177" s="143">
        <v>0</v>
      </c>
      <c r="AU177" s="143">
        <v>0</v>
      </c>
      <c r="AV177" s="143">
        <v>0</v>
      </c>
      <c r="AW177" s="143">
        <v>0</v>
      </c>
      <c r="AX177" s="143">
        <v>0</v>
      </c>
      <c r="AY177" s="143">
        <v>0</v>
      </c>
      <c r="AZ177" s="143">
        <v>0</v>
      </c>
      <c r="BA177" s="143">
        <v>0</v>
      </c>
      <c r="BB177" s="143">
        <v>0</v>
      </c>
      <c r="BC177" s="143">
        <v>0</v>
      </c>
      <c r="BD177" s="143">
        <v>0</v>
      </c>
      <c r="BE177" s="143">
        <v>0</v>
      </c>
      <c r="BF177" s="143">
        <v>0</v>
      </c>
      <c r="BG177" s="143">
        <v>0</v>
      </c>
      <c r="BH177" s="143">
        <v>0</v>
      </c>
      <c r="BI177" s="143">
        <v>0</v>
      </c>
      <c r="BJ177" s="143">
        <v>0</v>
      </c>
      <c r="BK177" s="143">
        <v>0</v>
      </c>
      <c r="BL177" s="143">
        <v>0</v>
      </c>
      <c r="BM177" s="143">
        <v>0</v>
      </c>
      <c r="BN177" s="143">
        <v>0</v>
      </c>
      <c r="BO177" s="143">
        <v>0</v>
      </c>
      <c r="BP177" s="143">
        <v>0</v>
      </c>
      <c r="BQ177" s="143">
        <v>0</v>
      </c>
      <c r="BR177" s="143">
        <v>0</v>
      </c>
      <c r="BS177" s="143">
        <v>0</v>
      </c>
      <c r="BT177" s="143">
        <v>0</v>
      </c>
      <c r="BU177" s="143">
        <v>0</v>
      </c>
      <c r="BV177" s="143">
        <v>0</v>
      </c>
      <c r="BW177" s="143">
        <v>0</v>
      </c>
      <c r="BX177" s="143">
        <v>0</v>
      </c>
      <c r="BY177" s="143">
        <v>0</v>
      </c>
      <c r="BZ177" s="143">
        <v>0</v>
      </c>
      <c r="CA177" s="143">
        <v>0</v>
      </c>
      <c r="CB177" s="143">
        <v>0</v>
      </c>
      <c r="CC177" s="143">
        <v>0</v>
      </c>
      <c r="CD177" s="143">
        <v>0</v>
      </c>
      <c r="CE177" s="143">
        <v>0</v>
      </c>
      <c r="CF177" s="143">
        <v>0</v>
      </c>
      <c r="CG177" s="143">
        <v>0</v>
      </c>
      <c r="CH177" s="143">
        <v>0</v>
      </c>
      <c r="CI177" s="143">
        <v>0</v>
      </c>
      <c r="CJ177" s="143">
        <v>0</v>
      </c>
      <c r="CK177" s="143">
        <v>0</v>
      </c>
      <c r="CL177" s="143">
        <v>0</v>
      </c>
      <c r="CM177" s="143">
        <v>0</v>
      </c>
      <c r="CN177" s="143">
        <v>0</v>
      </c>
      <c r="CO177" s="143">
        <v>0</v>
      </c>
      <c r="CP177" s="143">
        <v>0</v>
      </c>
      <c r="CQ177" s="143">
        <v>0</v>
      </c>
      <c r="CR177" s="143">
        <v>0</v>
      </c>
      <c r="CS177" s="143">
        <v>0</v>
      </c>
      <c r="CT177" s="143">
        <v>0</v>
      </c>
      <c r="CU177" s="143">
        <v>0</v>
      </c>
      <c r="CV177" s="143">
        <v>0</v>
      </c>
      <c r="CW177" s="143">
        <v>0</v>
      </c>
      <c r="CX177" s="143">
        <v>0</v>
      </c>
      <c r="CY177" s="143">
        <v>0</v>
      </c>
      <c r="CZ177" s="143">
        <v>0</v>
      </c>
      <c r="DA177" s="143">
        <v>0</v>
      </c>
      <c r="DB177" s="143">
        <v>0</v>
      </c>
      <c r="DC177" s="143">
        <v>0</v>
      </c>
      <c r="DD177" s="143">
        <v>0</v>
      </c>
      <c r="DE177" s="143">
        <v>0</v>
      </c>
      <c r="DF177" s="143">
        <v>0</v>
      </c>
      <c r="DG177" s="143">
        <v>0</v>
      </c>
      <c r="DH177" s="143">
        <v>0</v>
      </c>
      <c r="DI177" s="143">
        <v>0</v>
      </c>
      <c r="DJ177" s="143">
        <v>0</v>
      </c>
      <c r="DK177" s="143">
        <v>0</v>
      </c>
      <c r="DL177" s="143">
        <v>0</v>
      </c>
      <c r="DM177" s="143">
        <v>0</v>
      </c>
      <c r="DN177" s="143">
        <v>0</v>
      </c>
      <c r="DO177" s="143">
        <v>0</v>
      </c>
      <c r="DP177" s="143">
        <v>0</v>
      </c>
      <c r="DQ177" s="143">
        <v>0</v>
      </c>
      <c r="DR177" s="143">
        <v>0</v>
      </c>
      <c r="DS177" s="143">
        <v>0</v>
      </c>
      <c r="DT177" s="143">
        <v>0</v>
      </c>
      <c r="DU177" s="143">
        <v>0</v>
      </c>
      <c r="DV177" s="143">
        <v>0</v>
      </c>
      <c r="DW177" s="143">
        <v>0</v>
      </c>
      <c r="DX177" s="143">
        <v>0</v>
      </c>
      <c r="DY177" s="143">
        <v>0</v>
      </c>
      <c r="DZ177" s="143">
        <v>0</v>
      </c>
      <c r="EA177" s="143">
        <v>0</v>
      </c>
      <c r="EB177" s="143">
        <v>0</v>
      </c>
      <c r="EC177" s="143">
        <v>0</v>
      </c>
      <c r="ED177" s="143">
        <v>0</v>
      </c>
      <c r="EE177" s="143">
        <v>0</v>
      </c>
      <c r="EF177" s="143">
        <v>0</v>
      </c>
      <c r="EG177" s="143">
        <v>0</v>
      </c>
      <c r="EH177" s="143">
        <v>0</v>
      </c>
      <c r="EI177" s="143">
        <v>0</v>
      </c>
      <c r="EJ177" s="143">
        <v>164</v>
      </c>
      <c r="EK177" s="143">
        <v>0</v>
      </c>
      <c r="EL177" s="143">
        <v>0</v>
      </c>
      <c r="EM177" s="143">
        <v>0</v>
      </c>
      <c r="EN177" s="143">
        <v>0</v>
      </c>
      <c r="EO177" s="143">
        <v>0</v>
      </c>
      <c r="EP177" s="143">
        <v>0</v>
      </c>
      <c r="EQ177" s="143">
        <v>0</v>
      </c>
      <c r="ER177" s="143">
        <v>0</v>
      </c>
      <c r="ES177" s="143">
        <v>0</v>
      </c>
      <c r="ET177" s="143">
        <v>0</v>
      </c>
      <c r="EU177" s="143">
        <v>0</v>
      </c>
      <c r="EV177" s="143">
        <v>0</v>
      </c>
      <c r="EW177" s="143">
        <v>0</v>
      </c>
      <c r="EX177" s="143">
        <v>0</v>
      </c>
      <c r="EY177" s="143">
        <v>0</v>
      </c>
      <c r="EZ177" s="143">
        <v>0</v>
      </c>
      <c r="FA177" s="143">
        <v>0</v>
      </c>
      <c r="FB177" s="143">
        <v>0</v>
      </c>
      <c r="FC177" s="143">
        <v>0</v>
      </c>
      <c r="FD177" s="143">
        <v>0</v>
      </c>
      <c r="FE177" s="143">
        <v>0</v>
      </c>
      <c r="FF177" s="143">
        <v>0</v>
      </c>
      <c r="FG177" s="143">
        <v>0</v>
      </c>
      <c r="FH177" s="143">
        <v>0</v>
      </c>
      <c r="FI177" s="143">
        <v>0</v>
      </c>
      <c r="FJ177" s="143">
        <v>0</v>
      </c>
      <c r="FK177" s="143">
        <v>0</v>
      </c>
      <c r="FL177" s="143">
        <v>0</v>
      </c>
      <c r="FM177" s="144">
        <v>164</v>
      </c>
    </row>
    <row r="178" spans="1:169" ht="48" x14ac:dyDescent="0.25">
      <c r="A178" s="142" t="s">
        <v>497</v>
      </c>
      <c r="B178" s="143">
        <v>0</v>
      </c>
      <c r="C178" s="143">
        <v>0</v>
      </c>
      <c r="D178" s="143">
        <v>0</v>
      </c>
      <c r="E178" s="143">
        <v>0</v>
      </c>
      <c r="F178" s="143">
        <v>0</v>
      </c>
      <c r="G178" s="143">
        <v>0</v>
      </c>
      <c r="H178" s="143">
        <v>0</v>
      </c>
      <c r="I178" s="143">
        <v>0</v>
      </c>
      <c r="J178" s="143">
        <v>0</v>
      </c>
      <c r="K178" s="143">
        <v>0</v>
      </c>
      <c r="L178" s="143">
        <v>0</v>
      </c>
      <c r="M178" s="143">
        <v>0</v>
      </c>
      <c r="N178" s="143">
        <v>0</v>
      </c>
      <c r="O178" s="143">
        <v>0</v>
      </c>
      <c r="P178" s="143">
        <v>0</v>
      </c>
      <c r="Q178" s="143">
        <v>0</v>
      </c>
      <c r="R178" s="143">
        <v>0</v>
      </c>
      <c r="S178" s="143">
        <v>0</v>
      </c>
      <c r="T178" s="143">
        <v>0</v>
      </c>
      <c r="U178" s="143">
        <v>0</v>
      </c>
      <c r="V178" s="143">
        <v>0</v>
      </c>
      <c r="W178" s="143">
        <v>0</v>
      </c>
      <c r="X178" s="143">
        <v>0</v>
      </c>
      <c r="Y178" s="143">
        <v>0</v>
      </c>
      <c r="Z178" s="143">
        <v>0</v>
      </c>
      <c r="AA178" s="143">
        <v>0</v>
      </c>
      <c r="AB178" s="143">
        <v>0</v>
      </c>
      <c r="AC178" s="143">
        <v>0</v>
      </c>
      <c r="AD178" s="143">
        <v>0</v>
      </c>
      <c r="AE178" s="143">
        <v>0</v>
      </c>
      <c r="AF178" s="143">
        <v>0</v>
      </c>
      <c r="AG178" s="143">
        <v>0</v>
      </c>
      <c r="AH178" s="143">
        <v>0</v>
      </c>
      <c r="AI178" s="143">
        <v>0</v>
      </c>
      <c r="AJ178" s="143">
        <v>0</v>
      </c>
      <c r="AK178" s="143">
        <v>0</v>
      </c>
      <c r="AL178" s="143">
        <v>0</v>
      </c>
      <c r="AM178" s="143">
        <v>0</v>
      </c>
      <c r="AN178" s="143">
        <v>0</v>
      </c>
      <c r="AO178" s="143">
        <v>0</v>
      </c>
      <c r="AP178" s="143">
        <v>0</v>
      </c>
      <c r="AQ178" s="143">
        <v>0</v>
      </c>
      <c r="AR178" s="143">
        <v>0</v>
      </c>
      <c r="AS178" s="143">
        <v>0</v>
      </c>
      <c r="AT178" s="143">
        <v>0</v>
      </c>
      <c r="AU178" s="143">
        <v>0</v>
      </c>
      <c r="AV178" s="143">
        <v>0</v>
      </c>
      <c r="AW178" s="143">
        <v>0</v>
      </c>
      <c r="AX178" s="143">
        <v>0</v>
      </c>
      <c r="AY178" s="143">
        <v>0</v>
      </c>
      <c r="AZ178" s="143">
        <v>0</v>
      </c>
      <c r="BA178" s="143">
        <v>0</v>
      </c>
      <c r="BB178" s="143">
        <v>0</v>
      </c>
      <c r="BC178" s="143">
        <v>0</v>
      </c>
      <c r="BD178" s="143">
        <v>0</v>
      </c>
      <c r="BE178" s="143">
        <v>0</v>
      </c>
      <c r="BF178" s="143">
        <v>0</v>
      </c>
      <c r="BG178" s="143">
        <v>0</v>
      </c>
      <c r="BH178" s="143">
        <v>0</v>
      </c>
      <c r="BI178" s="143">
        <v>0</v>
      </c>
      <c r="BJ178" s="143">
        <v>0</v>
      </c>
      <c r="BK178" s="143">
        <v>0</v>
      </c>
      <c r="BL178" s="143">
        <v>0</v>
      </c>
      <c r="BM178" s="143">
        <v>0</v>
      </c>
      <c r="BN178" s="143">
        <v>0</v>
      </c>
      <c r="BO178" s="143">
        <v>0</v>
      </c>
      <c r="BP178" s="143">
        <v>0</v>
      </c>
      <c r="BQ178" s="143">
        <v>0</v>
      </c>
      <c r="BR178" s="143">
        <v>0</v>
      </c>
      <c r="BS178" s="143">
        <v>0</v>
      </c>
      <c r="BT178" s="143">
        <v>0</v>
      </c>
      <c r="BU178" s="143">
        <v>0</v>
      </c>
      <c r="BV178" s="143">
        <v>0</v>
      </c>
      <c r="BW178" s="143">
        <v>0</v>
      </c>
      <c r="BX178" s="143">
        <v>0</v>
      </c>
      <c r="BY178" s="143">
        <v>0</v>
      </c>
      <c r="BZ178" s="143">
        <v>0</v>
      </c>
      <c r="CA178" s="143">
        <v>0</v>
      </c>
      <c r="CB178" s="143">
        <v>0</v>
      </c>
      <c r="CC178" s="143">
        <v>0</v>
      </c>
      <c r="CD178" s="143">
        <v>0</v>
      </c>
      <c r="CE178" s="143">
        <v>0</v>
      </c>
      <c r="CF178" s="143">
        <v>0</v>
      </c>
      <c r="CG178" s="143">
        <v>0</v>
      </c>
      <c r="CH178" s="143">
        <v>0</v>
      </c>
      <c r="CI178" s="143">
        <v>0</v>
      </c>
      <c r="CJ178" s="143">
        <v>0</v>
      </c>
      <c r="CK178" s="143">
        <v>0</v>
      </c>
      <c r="CL178" s="143">
        <v>0</v>
      </c>
      <c r="CM178" s="143">
        <v>0</v>
      </c>
      <c r="CN178" s="143">
        <v>0</v>
      </c>
      <c r="CO178" s="143">
        <v>0</v>
      </c>
      <c r="CP178" s="143">
        <v>0</v>
      </c>
      <c r="CQ178" s="143">
        <v>0</v>
      </c>
      <c r="CR178" s="143">
        <v>0</v>
      </c>
      <c r="CS178" s="143">
        <v>0</v>
      </c>
      <c r="CT178" s="143">
        <v>0</v>
      </c>
      <c r="CU178" s="143">
        <v>0</v>
      </c>
      <c r="CV178" s="143">
        <v>0</v>
      </c>
      <c r="CW178" s="143">
        <v>0</v>
      </c>
      <c r="CX178" s="143">
        <v>0</v>
      </c>
      <c r="CY178" s="143">
        <v>0</v>
      </c>
      <c r="CZ178" s="143">
        <v>0</v>
      </c>
      <c r="DA178" s="143">
        <v>0</v>
      </c>
      <c r="DB178" s="143">
        <v>0</v>
      </c>
      <c r="DC178" s="143">
        <v>0</v>
      </c>
      <c r="DD178" s="143">
        <v>0</v>
      </c>
      <c r="DE178" s="143">
        <v>0</v>
      </c>
      <c r="DF178" s="143">
        <v>0</v>
      </c>
      <c r="DG178" s="143">
        <v>0</v>
      </c>
      <c r="DH178" s="143">
        <v>0</v>
      </c>
      <c r="DI178" s="143">
        <v>0</v>
      </c>
      <c r="DJ178" s="143">
        <v>0</v>
      </c>
      <c r="DK178" s="143">
        <v>0</v>
      </c>
      <c r="DL178" s="143">
        <v>0</v>
      </c>
      <c r="DM178" s="143">
        <v>0</v>
      </c>
      <c r="DN178" s="143">
        <v>0</v>
      </c>
      <c r="DO178" s="143">
        <v>0</v>
      </c>
      <c r="DP178" s="143">
        <v>0</v>
      </c>
      <c r="DQ178" s="143">
        <v>0</v>
      </c>
      <c r="DR178" s="143">
        <v>0</v>
      </c>
      <c r="DS178" s="143">
        <v>0</v>
      </c>
      <c r="DT178" s="143">
        <v>0</v>
      </c>
      <c r="DU178" s="143">
        <v>0</v>
      </c>
      <c r="DV178" s="143">
        <v>0</v>
      </c>
      <c r="DW178" s="143">
        <v>0</v>
      </c>
      <c r="DX178" s="143">
        <v>0</v>
      </c>
      <c r="DY178" s="143">
        <v>0</v>
      </c>
      <c r="DZ178" s="143">
        <v>0</v>
      </c>
      <c r="EA178" s="143">
        <v>0</v>
      </c>
      <c r="EB178" s="143">
        <v>0</v>
      </c>
      <c r="EC178" s="143">
        <v>0</v>
      </c>
      <c r="ED178" s="143">
        <v>0</v>
      </c>
      <c r="EE178" s="143">
        <v>0</v>
      </c>
      <c r="EF178" s="143">
        <v>0</v>
      </c>
      <c r="EG178" s="143">
        <v>0</v>
      </c>
      <c r="EH178" s="143">
        <v>0</v>
      </c>
      <c r="EI178" s="143">
        <v>0</v>
      </c>
      <c r="EJ178" s="143">
        <v>0</v>
      </c>
      <c r="EK178" s="143">
        <v>112</v>
      </c>
      <c r="EL178" s="143">
        <v>0</v>
      </c>
      <c r="EM178" s="143">
        <v>0</v>
      </c>
      <c r="EN178" s="143">
        <v>0</v>
      </c>
      <c r="EO178" s="143">
        <v>0</v>
      </c>
      <c r="EP178" s="143">
        <v>0</v>
      </c>
      <c r="EQ178" s="143">
        <v>0</v>
      </c>
      <c r="ER178" s="143">
        <v>0</v>
      </c>
      <c r="ES178" s="143">
        <v>0</v>
      </c>
      <c r="ET178" s="143">
        <v>0</v>
      </c>
      <c r="EU178" s="143">
        <v>0</v>
      </c>
      <c r="EV178" s="143">
        <v>0</v>
      </c>
      <c r="EW178" s="143">
        <v>0</v>
      </c>
      <c r="EX178" s="143">
        <v>0</v>
      </c>
      <c r="EY178" s="143">
        <v>0</v>
      </c>
      <c r="EZ178" s="143">
        <v>0</v>
      </c>
      <c r="FA178" s="143">
        <v>0</v>
      </c>
      <c r="FB178" s="143">
        <v>0</v>
      </c>
      <c r="FC178" s="143">
        <v>0</v>
      </c>
      <c r="FD178" s="143">
        <v>0</v>
      </c>
      <c r="FE178" s="143">
        <v>0</v>
      </c>
      <c r="FF178" s="143">
        <v>0</v>
      </c>
      <c r="FG178" s="143">
        <v>0</v>
      </c>
      <c r="FH178" s="143">
        <v>0</v>
      </c>
      <c r="FI178" s="143">
        <v>0</v>
      </c>
      <c r="FJ178" s="143">
        <v>0</v>
      </c>
      <c r="FK178" s="143">
        <v>0</v>
      </c>
      <c r="FL178" s="143">
        <v>0</v>
      </c>
      <c r="FM178" s="144">
        <v>112</v>
      </c>
    </row>
    <row r="179" spans="1:169" ht="48" x14ac:dyDescent="0.25">
      <c r="A179" s="142" t="s">
        <v>498</v>
      </c>
      <c r="B179" s="143">
        <v>0</v>
      </c>
      <c r="C179" s="143">
        <v>0</v>
      </c>
      <c r="D179" s="143">
        <v>0</v>
      </c>
      <c r="E179" s="143">
        <v>0</v>
      </c>
      <c r="F179" s="143">
        <v>0</v>
      </c>
      <c r="G179" s="143">
        <v>0</v>
      </c>
      <c r="H179" s="143">
        <v>0</v>
      </c>
      <c r="I179" s="143">
        <v>0</v>
      </c>
      <c r="J179" s="143">
        <v>0</v>
      </c>
      <c r="K179" s="143">
        <v>0</v>
      </c>
      <c r="L179" s="143">
        <v>0</v>
      </c>
      <c r="M179" s="143">
        <v>0</v>
      </c>
      <c r="N179" s="143">
        <v>0</v>
      </c>
      <c r="O179" s="143">
        <v>0</v>
      </c>
      <c r="P179" s="143">
        <v>0</v>
      </c>
      <c r="Q179" s="143">
        <v>0</v>
      </c>
      <c r="R179" s="143">
        <v>0</v>
      </c>
      <c r="S179" s="143">
        <v>0</v>
      </c>
      <c r="T179" s="143">
        <v>0</v>
      </c>
      <c r="U179" s="143">
        <v>0</v>
      </c>
      <c r="V179" s="143">
        <v>0</v>
      </c>
      <c r="W179" s="143">
        <v>0</v>
      </c>
      <c r="X179" s="143">
        <v>0</v>
      </c>
      <c r="Y179" s="143">
        <v>0</v>
      </c>
      <c r="Z179" s="143">
        <v>0</v>
      </c>
      <c r="AA179" s="143">
        <v>0</v>
      </c>
      <c r="AB179" s="143">
        <v>0</v>
      </c>
      <c r="AC179" s="143">
        <v>0</v>
      </c>
      <c r="AD179" s="143">
        <v>0</v>
      </c>
      <c r="AE179" s="143">
        <v>0</v>
      </c>
      <c r="AF179" s="143">
        <v>0</v>
      </c>
      <c r="AG179" s="143">
        <v>0</v>
      </c>
      <c r="AH179" s="143">
        <v>0</v>
      </c>
      <c r="AI179" s="143">
        <v>0</v>
      </c>
      <c r="AJ179" s="143">
        <v>0</v>
      </c>
      <c r="AK179" s="143">
        <v>0</v>
      </c>
      <c r="AL179" s="143">
        <v>0</v>
      </c>
      <c r="AM179" s="143">
        <v>0</v>
      </c>
      <c r="AN179" s="143">
        <v>0</v>
      </c>
      <c r="AO179" s="143">
        <v>0</v>
      </c>
      <c r="AP179" s="143">
        <v>0</v>
      </c>
      <c r="AQ179" s="143">
        <v>0</v>
      </c>
      <c r="AR179" s="143">
        <v>0</v>
      </c>
      <c r="AS179" s="143">
        <v>0</v>
      </c>
      <c r="AT179" s="143">
        <v>0</v>
      </c>
      <c r="AU179" s="143">
        <v>0</v>
      </c>
      <c r="AV179" s="143">
        <v>0</v>
      </c>
      <c r="AW179" s="143">
        <v>0</v>
      </c>
      <c r="AX179" s="143">
        <v>0</v>
      </c>
      <c r="AY179" s="143">
        <v>0</v>
      </c>
      <c r="AZ179" s="143">
        <v>0</v>
      </c>
      <c r="BA179" s="143">
        <v>0</v>
      </c>
      <c r="BB179" s="143">
        <v>0</v>
      </c>
      <c r="BC179" s="143">
        <v>0</v>
      </c>
      <c r="BD179" s="143">
        <v>0</v>
      </c>
      <c r="BE179" s="143">
        <v>0</v>
      </c>
      <c r="BF179" s="143">
        <v>0</v>
      </c>
      <c r="BG179" s="143">
        <v>0</v>
      </c>
      <c r="BH179" s="143">
        <v>0</v>
      </c>
      <c r="BI179" s="143">
        <v>0</v>
      </c>
      <c r="BJ179" s="143">
        <v>0</v>
      </c>
      <c r="BK179" s="143">
        <v>0</v>
      </c>
      <c r="BL179" s="143">
        <v>0</v>
      </c>
      <c r="BM179" s="143">
        <v>0</v>
      </c>
      <c r="BN179" s="143">
        <v>0</v>
      </c>
      <c r="BO179" s="143">
        <v>0</v>
      </c>
      <c r="BP179" s="143">
        <v>0</v>
      </c>
      <c r="BQ179" s="143">
        <v>0</v>
      </c>
      <c r="BR179" s="143">
        <v>0</v>
      </c>
      <c r="BS179" s="143">
        <v>0</v>
      </c>
      <c r="BT179" s="143">
        <v>0</v>
      </c>
      <c r="BU179" s="143">
        <v>0</v>
      </c>
      <c r="BV179" s="143">
        <v>0</v>
      </c>
      <c r="BW179" s="143">
        <v>0</v>
      </c>
      <c r="BX179" s="143">
        <v>0</v>
      </c>
      <c r="BY179" s="143">
        <v>0</v>
      </c>
      <c r="BZ179" s="143">
        <v>0</v>
      </c>
      <c r="CA179" s="143">
        <v>0</v>
      </c>
      <c r="CB179" s="143">
        <v>0</v>
      </c>
      <c r="CC179" s="143">
        <v>0</v>
      </c>
      <c r="CD179" s="143">
        <v>0</v>
      </c>
      <c r="CE179" s="143">
        <v>0</v>
      </c>
      <c r="CF179" s="143">
        <v>0</v>
      </c>
      <c r="CG179" s="143">
        <v>0</v>
      </c>
      <c r="CH179" s="143">
        <v>0</v>
      </c>
      <c r="CI179" s="143">
        <v>0</v>
      </c>
      <c r="CJ179" s="143">
        <v>0</v>
      </c>
      <c r="CK179" s="143">
        <v>0</v>
      </c>
      <c r="CL179" s="143">
        <v>0</v>
      </c>
      <c r="CM179" s="143">
        <v>0</v>
      </c>
      <c r="CN179" s="143">
        <v>0</v>
      </c>
      <c r="CO179" s="143">
        <v>0</v>
      </c>
      <c r="CP179" s="143">
        <v>0</v>
      </c>
      <c r="CQ179" s="143">
        <v>0</v>
      </c>
      <c r="CR179" s="143">
        <v>0</v>
      </c>
      <c r="CS179" s="143">
        <v>0</v>
      </c>
      <c r="CT179" s="143">
        <v>0</v>
      </c>
      <c r="CU179" s="143">
        <v>0</v>
      </c>
      <c r="CV179" s="143">
        <v>0</v>
      </c>
      <c r="CW179" s="143">
        <v>0</v>
      </c>
      <c r="CX179" s="143">
        <v>0</v>
      </c>
      <c r="CY179" s="143">
        <v>0</v>
      </c>
      <c r="CZ179" s="143">
        <v>0</v>
      </c>
      <c r="DA179" s="143">
        <v>0</v>
      </c>
      <c r="DB179" s="143">
        <v>0</v>
      </c>
      <c r="DC179" s="143">
        <v>0</v>
      </c>
      <c r="DD179" s="143">
        <v>0</v>
      </c>
      <c r="DE179" s="143">
        <v>0</v>
      </c>
      <c r="DF179" s="143">
        <v>0</v>
      </c>
      <c r="DG179" s="143">
        <v>0</v>
      </c>
      <c r="DH179" s="143">
        <v>0</v>
      </c>
      <c r="DI179" s="143">
        <v>0</v>
      </c>
      <c r="DJ179" s="143">
        <v>0</v>
      </c>
      <c r="DK179" s="143">
        <v>0</v>
      </c>
      <c r="DL179" s="143">
        <v>0</v>
      </c>
      <c r="DM179" s="143">
        <v>0</v>
      </c>
      <c r="DN179" s="143">
        <v>0</v>
      </c>
      <c r="DO179" s="143">
        <v>0</v>
      </c>
      <c r="DP179" s="143">
        <v>0</v>
      </c>
      <c r="DQ179" s="143">
        <v>0</v>
      </c>
      <c r="DR179" s="143">
        <v>0</v>
      </c>
      <c r="DS179" s="143">
        <v>0</v>
      </c>
      <c r="DT179" s="143">
        <v>0</v>
      </c>
      <c r="DU179" s="143">
        <v>0</v>
      </c>
      <c r="DV179" s="143">
        <v>0</v>
      </c>
      <c r="DW179" s="143">
        <v>0</v>
      </c>
      <c r="DX179" s="143">
        <v>0</v>
      </c>
      <c r="DY179" s="143">
        <v>0</v>
      </c>
      <c r="DZ179" s="143">
        <v>0</v>
      </c>
      <c r="EA179" s="143">
        <v>0</v>
      </c>
      <c r="EB179" s="143">
        <v>0</v>
      </c>
      <c r="EC179" s="143">
        <v>0</v>
      </c>
      <c r="ED179" s="143">
        <v>0</v>
      </c>
      <c r="EE179" s="143">
        <v>0</v>
      </c>
      <c r="EF179" s="143">
        <v>0</v>
      </c>
      <c r="EG179" s="143">
        <v>0</v>
      </c>
      <c r="EH179" s="143">
        <v>0</v>
      </c>
      <c r="EI179" s="143">
        <v>0</v>
      </c>
      <c r="EJ179" s="143">
        <v>0</v>
      </c>
      <c r="EK179" s="143">
        <v>0</v>
      </c>
      <c r="EL179" s="143">
        <v>119</v>
      </c>
      <c r="EM179" s="143">
        <v>0</v>
      </c>
      <c r="EN179" s="143">
        <v>0</v>
      </c>
      <c r="EO179" s="143">
        <v>0</v>
      </c>
      <c r="EP179" s="143">
        <v>0</v>
      </c>
      <c r="EQ179" s="143">
        <v>0</v>
      </c>
      <c r="ER179" s="143">
        <v>0</v>
      </c>
      <c r="ES179" s="143">
        <v>0</v>
      </c>
      <c r="ET179" s="143">
        <v>0</v>
      </c>
      <c r="EU179" s="143">
        <v>0</v>
      </c>
      <c r="EV179" s="143">
        <v>0</v>
      </c>
      <c r="EW179" s="143">
        <v>0</v>
      </c>
      <c r="EX179" s="143">
        <v>0</v>
      </c>
      <c r="EY179" s="143">
        <v>0</v>
      </c>
      <c r="EZ179" s="143">
        <v>0</v>
      </c>
      <c r="FA179" s="143">
        <v>0</v>
      </c>
      <c r="FB179" s="143">
        <v>0</v>
      </c>
      <c r="FC179" s="143">
        <v>0</v>
      </c>
      <c r="FD179" s="143">
        <v>0</v>
      </c>
      <c r="FE179" s="143">
        <v>0</v>
      </c>
      <c r="FF179" s="143">
        <v>0</v>
      </c>
      <c r="FG179" s="143">
        <v>0</v>
      </c>
      <c r="FH179" s="143">
        <v>0</v>
      </c>
      <c r="FI179" s="143">
        <v>0</v>
      </c>
      <c r="FJ179" s="143">
        <v>0</v>
      </c>
      <c r="FK179" s="143">
        <v>0</v>
      </c>
      <c r="FL179" s="143">
        <v>0</v>
      </c>
      <c r="FM179" s="144">
        <v>119</v>
      </c>
    </row>
    <row r="180" spans="1:169" ht="60" x14ac:dyDescent="0.25">
      <c r="A180" s="142" t="s">
        <v>499</v>
      </c>
      <c r="B180" s="143">
        <v>0</v>
      </c>
      <c r="C180" s="143">
        <v>0</v>
      </c>
      <c r="D180" s="143">
        <v>0</v>
      </c>
      <c r="E180" s="143">
        <v>0</v>
      </c>
      <c r="F180" s="143">
        <v>0</v>
      </c>
      <c r="G180" s="143">
        <v>0</v>
      </c>
      <c r="H180" s="143">
        <v>0</v>
      </c>
      <c r="I180" s="143">
        <v>0</v>
      </c>
      <c r="J180" s="143">
        <v>0</v>
      </c>
      <c r="K180" s="143">
        <v>0</v>
      </c>
      <c r="L180" s="143">
        <v>0</v>
      </c>
      <c r="M180" s="143">
        <v>0</v>
      </c>
      <c r="N180" s="143">
        <v>0</v>
      </c>
      <c r="O180" s="143">
        <v>0</v>
      </c>
      <c r="P180" s="143">
        <v>0</v>
      </c>
      <c r="Q180" s="143">
        <v>0</v>
      </c>
      <c r="R180" s="143">
        <v>0</v>
      </c>
      <c r="S180" s="143">
        <v>0</v>
      </c>
      <c r="T180" s="143">
        <v>0</v>
      </c>
      <c r="U180" s="143">
        <v>0</v>
      </c>
      <c r="V180" s="143">
        <v>0</v>
      </c>
      <c r="W180" s="143">
        <v>0</v>
      </c>
      <c r="X180" s="143">
        <v>0</v>
      </c>
      <c r="Y180" s="143">
        <v>0</v>
      </c>
      <c r="Z180" s="143">
        <v>0</v>
      </c>
      <c r="AA180" s="143">
        <v>0</v>
      </c>
      <c r="AB180" s="143">
        <v>0</v>
      </c>
      <c r="AC180" s="143">
        <v>0</v>
      </c>
      <c r="AD180" s="143">
        <v>0</v>
      </c>
      <c r="AE180" s="143">
        <v>0</v>
      </c>
      <c r="AF180" s="143">
        <v>0</v>
      </c>
      <c r="AG180" s="143">
        <v>0</v>
      </c>
      <c r="AH180" s="143">
        <v>0</v>
      </c>
      <c r="AI180" s="143">
        <v>0</v>
      </c>
      <c r="AJ180" s="143">
        <v>0</v>
      </c>
      <c r="AK180" s="143">
        <v>0</v>
      </c>
      <c r="AL180" s="143">
        <v>0</v>
      </c>
      <c r="AM180" s="143">
        <v>0</v>
      </c>
      <c r="AN180" s="143">
        <v>0</v>
      </c>
      <c r="AO180" s="143">
        <v>0</v>
      </c>
      <c r="AP180" s="143">
        <v>0</v>
      </c>
      <c r="AQ180" s="143">
        <v>0</v>
      </c>
      <c r="AR180" s="143">
        <v>0</v>
      </c>
      <c r="AS180" s="143">
        <v>0</v>
      </c>
      <c r="AT180" s="143">
        <v>0</v>
      </c>
      <c r="AU180" s="143">
        <v>0</v>
      </c>
      <c r="AV180" s="143">
        <v>0</v>
      </c>
      <c r="AW180" s="143">
        <v>0</v>
      </c>
      <c r="AX180" s="143">
        <v>0</v>
      </c>
      <c r="AY180" s="143">
        <v>0</v>
      </c>
      <c r="AZ180" s="143">
        <v>0</v>
      </c>
      <c r="BA180" s="143">
        <v>0</v>
      </c>
      <c r="BB180" s="143">
        <v>0</v>
      </c>
      <c r="BC180" s="143">
        <v>0</v>
      </c>
      <c r="BD180" s="143">
        <v>0</v>
      </c>
      <c r="BE180" s="143">
        <v>0</v>
      </c>
      <c r="BF180" s="143">
        <v>0</v>
      </c>
      <c r="BG180" s="143">
        <v>0</v>
      </c>
      <c r="BH180" s="143">
        <v>0</v>
      </c>
      <c r="BI180" s="143">
        <v>0</v>
      </c>
      <c r="BJ180" s="143">
        <v>0</v>
      </c>
      <c r="BK180" s="143">
        <v>0</v>
      </c>
      <c r="BL180" s="143">
        <v>0</v>
      </c>
      <c r="BM180" s="143">
        <v>0</v>
      </c>
      <c r="BN180" s="143">
        <v>0</v>
      </c>
      <c r="BO180" s="143">
        <v>0</v>
      </c>
      <c r="BP180" s="143">
        <v>0</v>
      </c>
      <c r="BQ180" s="143">
        <v>0</v>
      </c>
      <c r="BR180" s="143">
        <v>0</v>
      </c>
      <c r="BS180" s="143">
        <v>0</v>
      </c>
      <c r="BT180" s="143">
        <v>0</v>
      </c>
      <c r="BU180" s="143">
        <v>0</v>
      </c>
      <c r="BV180" s="143">
        <v>0</v>
      </c>
      <c r="BW180" s="143">
        <v>0</v>
      </c>
      <c r="BX180" s="143">
        <v>0</v>
      </c>
      <c r="BY180" s="143">
        <v>0</v>
      </c>
      <c r="BZ180" s="143">
        <v>0</v>
      </c>
      <c r="CA180" s="143">
        <v>0</v>
      </c>
      <c r="CB180" s="143">
        <v>0</v>
      </c>
      <c r="CC180" s="143">
        <v>0</v>
      </c>
      <c r="CD180" s="143">
        <v>0</v>
      </c>
      <c r="CE180" s="143">
        <v>0</v>
      </c>
      <c r="CF180" s="143">
        <v>0</v>
      </c>
      <c r="CG180" s="143">
        <v>0</v>
      </c>
      <c r="CH180" s="143">
        <v>0</v>
      </c>
      <c r="CI180" s="143">
        <v>0</v>
      </c>
      <c r="CJ180" s="143">
        <v>0</v>
      </c>
      <c r="CK180" s="143">
        <v>0</v>
      </c>
      <c r="CL180" s="143">
        <v>0</v>
      </c>
      <c r="CM180" s="143">
        <v>0</v>
      </c>
      <c r="CN180" s="143">
        <v>0</v>
      </c>
      <c r="CO180" s="143">
        <v>0</v>
      </c>
      <c r="CP180" s="143">
        <v>0</v>
      </c>
      <c r="CQ180" s="143">
        <v>0</v>
      </c>
      <c r="CR180" s="143">
        <v>0</v>
      </c>
      <c r="CS180" s="143">
        <v>0</v>
      </c>
      <c r="CT180" s="143">
        <v>0</v>
      </c>
      <c r="CU180" s="143">
        <v>0</v>
      </c>
      <c r="CV180" s="143">
        <v>0</v>
      </c>
      <c r="CW180" s="143">
        <v>0</v>
      </c>
      <c r="CX180" s="143">
        <v>0</v>
      </c>
      <c r="CY180" s="143">
        <v>0</v>
      </c>
      <c r="CZ180" s="143">
        <v>0</v>
      </c>
      <c r="DA180" s="143">
        <v>0</v>
      </c>
      <c r="DB180" s="143">
        <v>0</v>
      </c>
      <c r="DC180" s="143">
        <v>0</v>
      </c>
      <c r="DD180" s="143">
        <v>0</v>
      </c>
      <c r="DE180" s="143">
        <v>0</v>
      </c>
      <c r="DF180" s="143">
        <v>0</v>
      </c>
      <c r="DG180" s="143">
        <v>0</v>
      </c>
      <c r="DH180" s="143">
        <v>0</v>
      </c>
      <c r="DI180" s="143">
        <v>0</v>
      </c>
      <c r="DJ180" s="143">
        <v>0</v>
      </c>
      <c r="DK180" s="143">
        <v>0</v>
      </c>
      <c r="DL180" s="143">
        <v>0</v>
      </c>
      <c r="DM180" s="143">
        <v>0</v>
      </c>
      <c r="DN180" s="143">
        <v>0</v>
      </c>
      <c r="DO180" s="143">
        <v>0</v>
      </c>
      <c r="DP180" s="143">
        <v>0</v>
      </c>
      <c r="DQ180" s="143">
        <v>0</v>
      </c>
      <c r="DR180" s="143">
        <v>0</v>
      </c>
      <c r="DS180" s="143">
        <v>0</v>
      </c>
      <c r="DT180" s="143">
        <v>0</v>
      </c>
      <c r="DU180" s="143">
        <v>0</v>
      </c>
      <c r="DV180" s="143">
        <v>0</v>
      </c>
      <c r="DW180" s="143">
        <v>0</v>
      </c>
      <c r="DX180" s="143">
        <v>0</v>
      </c>
      <c r="DY180" s="143">
        <v>0</v>
      </c>
      <c r="DZ180" s="143">
        <v>0</v>
      </c>
      <c r="EA180" s="143">
        <v>0</v>
      </c>
      <c r="EB180" s="143">
        <v>0</v>
      </c>
      <c r="EC180" s="143">
        <v>0</v>
      </c>
      <c r="ED180" s="143">
        <v>0</v>
      </c>
      <c r="EE180" s="143">
        <v>0</v>
      </c>
      <c r="EF180" s="143">
        <v>0</v>
      </c>
      <c r="EG180" s="143">
        <v>0</v>
      </c>
      <c r="EH180" s="143">
        <v>0</v>
      </c>
      <c r="EI180" s="143">
        <v>0</v>
      </c>
      <c r="EJ180" s="143">
        <v>0</v>
      </c>
      <c r="EK180" s="143">
        <v>0</v>
      </c>
      <c r="EL180" s="143">
        <v>0</v>
      </c>
      <c r="EM180" s="143">
        <v>0</v>
      </c>
      <c r="EN180" s="143">
        <v>0</v>
      </c>
      <c r="EO180" s="143">
        <v>0</v>
      </c>
      <c r="EP180" s="143">
        <v>0</v>
      </c>
      <c r="EQ180" s="143">
        <v>0</v>
      </c>
      <c r="ER180" s="143">
        <v>0</v>
      </c>
      <c r="ES180" s="143">
        <v>0</v>
      </c>
      <c r="ET180" s="143">
        <v>0</v>
      </c>
      <c r="EU180" s="143">
        <v>0</v>
      </c>
      <c r="EV180" s="143">
        <v>0</v>
      </c>
      <c r="EW180" s="143">
        <v>0</v>
      </c>
      <c r="EX180" s="143">
        <v>0</v>
      </c>
      <c r="EY180" s="143">
        <v>0</v>
      </c>
      <c r="EZ180" s="143">
        <v>0</v>
      </c>
      <c r="FA180" s="143">
        <v>0</v>
      </c>
      <c r="FB180" s="143">
        <v>0</v>
      </c>
      <c r="FC180" s="143">
        <v>0</v>
      </c>
      <c r="FD180" s="143">
        <v>121</v>
      </c>
      <c r="FE180" s="143">
        <v>0</v>
      </c>
      <c r="FF180" s="143">
        <v>0</v>
      </c>
      <c r="FG180" s="143">
        <v>0</v>
      </c>
      <c r="FH180" s="143">
        <v>0</v>
      </c>
      <c r="FI180" s="143">
        <v>0</v>
      </c>
      <c r="FJ180" s="143">
        <v>0</v>
      </c>
      <c r="FK180" s="143">
        <v>0</v>
      </c>
      <c r="FL180" s="143">
        <v>0</v>
      </c>
      <c r="FM180" s="144">
        <v>121</v>
      </c>
    </row>
    <row r="181" spans="1:169" ht="60" x14ac:dyDescent="0.25">
      <c r="A181" s="142" t="s">
        <v>500</v>
      </c>
      <c r="B181" s="143">
        <v>0</v>
      </c>
      <c r="C181" s="143">
        <v>0</v>
      </c>
      <c r="D181" s="143">
        <v>0</v>
      </c>
      <c r="E181" s="143">
        <v>0</v>
      </c>
      <c r="F181" s="143">
        <v>0</v>
      </c>
      <c r="G181" s="143">
        <v>0</v>
      </c>
      <c r="H181" s="143">
        <v>0</v>
      </c>
      <c r="I181" s="143">
        <v>0</v>
      </c>
      <c r="J181" s="143">
        <v>0</v>
      </c>
      <c r="K181" s="143">
        <v>0</v>
      </c>
      <c r="L181" s="143">
        <v>0</v>
      </c>
      <c r="M181" s="143">
        <v>0</v>
      </c>
      <c r="N181" s="143">
        <v>0</v>
      </c>
      <c r="O181" s="143">
        <v>0</v>
      </c>
      <c r="P181" s="143">
        <v>0</v>
      </c>
      <c r="Q181" s="143">
        <v>0</v>
      </c>
      <c r="R181" s="143">
        <v>0</v>
      </c>
      <c r="S181" s="143">
        <v>0</v>
      </c>
      <c r="T181" s="143">
        <v>0</v>
      </c>
      <c r="U181" s="143">
        <v>0</v>
      </c>
      <c r="V181" s="143">
        <v>0</v>
      </c>
      <c r="W181" s="143">
        <v>0</v>
      </c>
      <c r="X181" s="143">
        <v>0</v>
      </c>
      <c r="Y181" s="143">
        <v>0</v>
      </c>
      <c r="Z181" s="143">
        <v>0</v>
      </c>
      <c r="AA181" s="143">
        <v>0</v>
      </c>
      <c r="AB181" s="143">
        <v>0</v>
      </c>
      <c r="AC181" s="143">
        <v>0</v>
      </c>
      <c r="AD181" s="143">
        <v>0</v>
      </c>
      <c r="AE181" s="143">
        <v>0</v>
      </c>
      <c r="AF181" s="143">
        <v>0</v>
      </c>
      <c r="AG181" s="143">
        <v>0</v>
      </c>
      <c r="AH181" s="143">
        <v>0</v>
      </c>
      <c r="AI181" s="143">
        <v>0</v>
      </c>
      <c r="AJ181" s="143">
        <v>0</v>
      </c>
      <c r="AK181" s="143">
        <v>0</v>
      </c>
      <c r="AL181" s="143">
        <v>0</v>
      </c>
      <c r="AM181" s="143">
        <v>0</v>
      </c>
      <c r="AN181" s="143">
        <v>0</v>
      </c>
      <c r="AO181" s="143">
        <v>0</v>
      </c>
      <c r="AP181" s="143">
        <v>0</v>
      </c>
      <c r="AQ181" s="143">
        <v>0</v>
      </c>
      <c r="AR181" s="143">
        <v>0</v>
      </c>
      <c r="AS181" s="143">
        <v>0</v>
      </c>
      <c r="AT181" s="143">
        <v>0</v>
      </c>
      <c r="AU181" s="143">
        <v>0</v>
      </c>
      <c r="AV181" s="143">
        <v>0</v>
      </c>
      <c r="AW181" s="143">
        <v>0</v>
      </c>
      <c r="AX181" s="143">
        <v>0</v>
      </c>
      <c r="AY181" s="143">
        <v>0</v>
      </c>
      <c r="AZ181" s="143">
        <v>0</v>
      </c>
      <c r="BA181" s="143">
        <v>0</v>
      </c>
      <c r="BB181" s="143">
        <v>0</v>
      </c>
      <c r="BC181" s="143">
        <v>0</v>
      </c>
      <c r="BD181" s="143">
        <v>0</v>
      </c>
      <c r="BE181" s="143">
        <v>0</v>
      </c>
      <c r="BF181" s="143">
        <v>0</v>
      </c>
      <c r="BG181" s="143">
        <v>0</v>
      </c>
      <c r="BH181" s="143">
        <v>0</v>
      </c>
      <c r="BI181" s="143">
        <v>0</v>
      </c>
      <c r="BJ181" s="143">
        <v>0</v>
      </c>
      <c r="BK181" s="143">
        <v>0</v>
      </c>
      <c r="BL181" s="143">
        <v>0</v>
      </c>
      <c r="BM181" s="143">
        <v>0</v>
      </c>
      <c r="BN181" s="143">
        <v>0</v>
      </c>
      <c r="BO181" s="143">
        <v>0</v>
      </c>
      <c r="BP181" s="143">
        <v>0</v>
      </c>
      <c r="BQ181" s="143">
        <v>0</v>
      </c>
      <c r="BR181" s="143">
        <v>0</v>
      </c>
      <c r="BS181" s="143">
        <v>0</v>
      </c>
      <c r="BT181" s="143">
        <v>252</v>
      </c>
      <c r="BU181" s="143">
        <v>0</v>
      </c>
      <c r="BV181" s="143">
        <v>0</v>
      </c>
      <c r="BW181" s="143">
        <v>0</v>
      </c>
      <c r="BX181" s="143">
        <v>0</v>
      </c>
      <c r="BY181" s="143">
        <v>0</v>
      </c>
      <c r="BZ181" s="143">
        <v>0</v>
      </c>
      <c r="CA181" s="143">
        <v>0</v>
      </c>
      <c r="CB181" s="143">
        <v>0</v>
      </c>
      <c r="CC181" s="143">
        <v>0</v>
      </c>
      <c r="CD181" s="143">
        <v>0</v>
      </c>
      <c r="CE181" s="143">
        <v>0</v>
      </c>
      <c r="CF181" s="143">
        <v>0</v>
      </c>
      <c r="CG181" s="143">
        <v>0</v>
      </c>
      <c r="CH181" s="143">
        <v>0</v>
      </c>
      <c r="CI181" s="143">
        <v>0</v>
      </c>
      <c r="CJ181" s="143">
        <v>0</v>
      </c>
      <c r="CK181" s="143">
        <v>0</v>
      </c>
      <c r="CL181" s="143">
        <v>0</v>
      </c>
      <c r="CM181" s="143">
        <v>0</v>
      </c>
      <c r="CN181" s="143">
        <v>0</v>
      </c>
      <c r="CO181" s="143">
        <v>0</v>
      </c>
      <c r="CP181" s="143">
        <v>0</v>
      </c>
      <c r="CQ181" s="143">
        <v>0</v>
      </c>
      <c r="CR181" s="143">
        <v>0</v>
      </c>
      <c r="CS181" s="143">
        <v>0</v>
      </c>
      <c r="CT181" s="143">
        <v>0</v>
      </c>
      <c r="CU181" s="143">
        <v>0</v>
      </c>
      <c r="CV181" s="143">
        <v>0</v>
      </c>
      <c r="CW181" s="143">
        <v>0</v>
      </c>
      <c r="CX181" s="143">
        <v>0</v>
      </c>
      <c r="CY181" s="143">
        <v>0</v>
      </c>
      <c r="CZ181" s="143">
        <v>0</v>
      </c>
      <c r="DA181" s="143">
        <v>0</v>
      </c>
      <c r="DB181" s="143">
        <v>0</v>
      </c>
      <c r="DC181" s="143">
        <v>0</v>
      </c>
      <c r="DD181" s="143">
        <v>0</v>
      </c>
      <c r="DE181" s="143">
        <v>0</v>
      </c>
      <c r="DF181" s="143">
        <v>0</v>
      </c>
      <c r="DG181" s="143">
        <v>0</v>
      </c>
      <c r="DH181" s="143">
        <v>0</v>
      </c>
      <c r="DI181" s="143">
        <v>0</v>
      </c>
      <c r="DJ181" s="143">
        <v>0</v>
      </c>
      <c r="DK181" s="143">
        <v>0</v>
      </c>
      <c r="DL181" s="143">
        <v>0</v>
      </c>
      <c r="DM181" s="143">
        <v>0</v>
      </c>
      <c r="DN181" s="143">
        <v>0</v>
      </c>
      <c r="DO181" s="143">
        <v>0</v>
      </c>
      <c r="DP181" s="143">
        <v>0</v>
      </c>
      <c r="DQ181" s="143">
        <v>0</v>
      </c>
      <c r="DR181" s="143">
        <v>0</v>
      </c>
      <c r="DS181" s="143">
        <v>0</v>
      </c>
      <c r="DT181" s="143">
        <v>0</v>
      </c>
      <c r="DU181" s="143">
        <v>0</v>
      </c>
      <c r="DV181" s="143">
        <v>0</v>
      </c>
      <c r="DW181" s="143">
        <v>0</v>
      </c>
      <c r="DX181" s="143">
        <v>0</v>
      </c>
      <c r="DY181" s="143">
        <v>0</v>
      </c>
      <c r="DZ181" s="143">
        <v>0</v>
      </c>
      <c r="EA181" s="143">
        <v>0</v>
      </c>
      <c r="EB181" s="143">
        <v>0</v>
      </c>
      <c r="EC181" s="143">
        <v>0</v>
      </c>
      <c r="ED181" s="143">
        <v>0</v>
      </c>
      <c r="EE181" s="143">
        <v>0</v>
      </c>
      <c r="EF181" s="143">
        <v>0</v>
      </c>
      <c r="EG181" s="143">
        <v>0</v>
      </c>
      <c r="EH181" s="143">
        <v>0</v>
      </c>
      <c r="EI181" s="143">
        <v>0</v>
      </c>
      <c r="EJ181" s="143">
        <v>0</v>
      </c>
      <c r="EK181" s="143">
        <v>0</v>
      </c>
      <c r="EL181" s="143">
        <v>0</v>
      </c>
      <c r="EM181" s="143">
        <v>0</v>
      </c>
      <c r="EN181" s="143">
        <v>0</v>
      </c>
      <c r="EO181" s="143">
        <v>0</v>
      </c>
      <c r="EP181" s="143">
        <v>0</v>
      </c>
      <c r="EQ181" s="143">
        <v>0</v>
      </c>
      <c r="ER181" s="143">
        <v>0</v>
      </c>
      <c r="ES181" s="143">
        <v>0</v>
      </c>
      <c r="ET181" s="143">
        <v>0</v>
      </c>
      <c r="EU181" s="143">
        <v>0</v>
      </c>
      <c r="EV181" s="143">
        <v>0</v>
      </c>
      <c r="EW181" s="143">
        <v>0</v>
      </c>
      <c r="EX181" s="143">
        <v>0</v>
      </c>
      <c r="EY181" s="143">
        <v>0</v>
      </c>
      <c r="EZ181" s="143">
        <v>0</v>
      </c>
      <c r="FA181" s="143">
        <v>0</v>
      </c>
      <c r="FB181" s="143">
        <v>0</v>
      </c>
      <c r="FC181" s="143">
        <v>0</v>
      </c>
      <c r="FD181" s="143">
        <v>0</v>
      </c>
      <c r="FE181" s="143">
        <v>0</v>
      </c>
      <c r="FF181" s="143">
        <v>0</v>
      </c>
      <c r="FG181" s="143">
        <v>0</v>
      </c>
      <c r="FH181" s="143">
        <v>0</v>
      </c>
      <c r="FI181" s="143">
        <v>0</v>
      </c>
      <c r="FJ181" s="143">
        <v>0</v>
      </c>
      <c r="FK181" s="143">
        <v>0</v>
      </c>
      <c r="FL181" s="143">
        <v>0</v>
      </c>
      <c r="FM181" s="144">
        <v>252</v>
      </c>
    </row>
    <row r="182" spans="1:169" ht="60" x14ac:dyDescent="0.25">
      <c r="A182" s="142" t="s">
        <v>501</v>
      </c>
      <c r="B182" s="143">
        <v>0</v>
      </c>
      <c r="C182" s="143">
        <v>0</v>
      </c>
      <c r="D182" s="143">
        <v>0</v>
      </c>
      <c r="E182" s="143">
        <v>0</v>
      </c>
      <c r="F182" s="143">
        <v>0</v>
      </c>
      <c r="G182" s="143">
        <v>0</v>
      </c>
      <c r="H182" s="143">
        <v>0</v>
      </c>
      <c r="I182" s="143">
        <v>0</v>
      </c>
      <c r="J182" s="143">
        <v>0</v>
      </c>
      <c r="K182" s="143">
        <v>0</v>
      </c>
      <c r="L182" s="143">
        <v>0</v>
      </c>
      <c r="M182" s="143">
        <v>0</v>
      </c>
      <c r="N182" s="143">
        <v>0</v>
      </c>
      <c r="O182" s="143">
        <v>0</v>
      </c>
      <c r="P182" s="143">
        <v>0</v>
      </c>
      <c r="Q182" s="143">
        <v>0</v>
      </c>
      <c r="R182" s="143">
        <v>0</v>
      </c>
      <c r="S182" s="143">
        <v>0</v>
      </c>
      <c r="T182" s="143">
        <v>0</v>
      </c>
      <c r="U182" s="143">
        <v>0</v>
      </c>
      <c r="V182" s="143">
        <v>0</v>
      </c>
      <c r="W182" s="143">
        <v>0</v>
      </c>
      <c r="X182" s="143">
        <v>0</v>
      </c>
      <c r="Y182" s="143">
        <v>0</v>
      </c>
      <c r="Z182" s="143">
        <v>0</v>
      </c>
      <c r="AA182" s="143">
        <v>0</v>
      </c>
      <c r="AB182" s="143">
        <v>0</v>
      </c>
      <c r="AC182" s="143">
        <v>0</v>
      </c>
      <c r="AD182" s="143">
        <v>0</v>
      </c>
      <c r="AE182" s="143">
        <v>0</v>
      </c>
      <c r="AF182" s="143">
        <v>0</v>
      </c>
      <c r="AG182" s="143">
        <v>0</v>
      </c>
      <c r="AH182" s="143">
        <v>0</v>
      </c>
      <c r="AI182" s="143">
        <v>0</v>
      </c>
      <c r="AJ182" s="143">
        <v>0</v>
      </c>
      <c r="AK182" s="143">
        <v>0</v>
      </c>
      <c r="AL182" s="143">
        <v>0</v>
      </c>
      <c r="AM182" s="143">
        <v>0</v>
      </c>
      <c r="AN182" s="143">
        <v>0</v>
      </c>
      <c r="AO182" s="143">
        <v>0</v>
      </c>
      <c r="AP182" s="143">
        <v>0</v>
      </c>
      <c r="AQ182" s="143">
        <v>0</v>
      </c>
      <c r="AR182" s="143">
        <v>0</v>
      </c>
      <c r="AS182" s="143">
        <v>0</v>
      </c>
      <c r="AT182" s="143">
        <v>0</v>
      </c>
      <c r="AU182" s="143">
        <v>0</v>
      </c>
      <c r="AV182" s="143">
        <v>0</v>
      </c>
      <c r="AW182" s="143">
        <v>0</v>
      </c>
      <c r="AX182" s="143">
        <v>0</v>
      </c>
      <c r="AY182" s="143">
        <v>0</v>
      </c>
      <c r="AZ182" s="143">
        <v>0</v>
      </c>
      <c r="BA182" s="143">
        <v>0</v>
      </c>
      <c r="BB182" s="143">
        <v>0</v>
      </c>
      <c r="BC182" s="143">
        <v>0</v>
      </c>
      <c r="BD182" s="143">
        <v>0</v>
      </c>
      <c r="BE182" s="143">
        <v>0</v>
      </c>
      <c r="BF182" s="143">
        <v>0</v>
      </c>
      <c r="BG182" s="143">
        <v>0</v>
      </c>
      <c r="BH182" s="143">
        <v>0</v>
      </c>
      <c r="BI182" s="143">
        <v>0</v>
      </c>
      <c r="BJ182" s="143">
        <v>0</v>
      </c>
      <c r="BK182" s="143">
        <v>0</v>
      </c>
      <c r="BL182" s="143">
        <v>0</v>
      </c>
      <c r="BM182" s="143">
        <v>0</v>
      </c>
      <c r="BN182" s="143">
        <v>0</v>
      </c>
      <c r="BO182" s="143">
        <v>0</v>
      </c>
      <c r="BP182" s="143">
        <v>0</v>
      </c>
      <c r="BQ182" s="143">
        <v>0</v>
      </c>
      <c r="BR182" s="143">
        <v>0</v>
      </c>
      <c r="BS182" s="143">
        <v>0</v>
      </c>
      <c r="BT182" s="143">
        <v>0</v>
      </c>
      <c r="BU182" s="143">
        <v>156</v>
      </c>
      <c r="BV182" s="143">
        <v>0</v>
      </c>
      <c r="BW182" s="143">
        <v>0</v>
      </c>
      <c r="BX182" s="143">
        <v>0</v>
      </c>
      <c r="BY182" s="143">
        <v>0</v>
      </c>
      <c r="BZ182" s="143">
        <v>0</v>
      </c>
      <c r="CA182" s="143">
        <v>0</v>
      </c>
      <c r="CB182" s="143">
        <v>0</v>
      </c>
      <c r="CC182" s="143">
        <v>0</v>
      </c>
      <c r="CD182" s="143">
        <v>0</v>
      </c>
      <c r="CE182" s="143">
        <v>0</v>
      </c>
      <c r="CF182" s="143">
        <v>0</v>
      </c>
      <c r="CG182" s="143">
        <v>0</v>
      </c>
      <c r="CH182" s="143">
        <v>0</v>
      </c>
      <c r="CI182" s="143">
        <v>0</v>
      </c>
      <c r="CJ182" s="143">
        <v>0</v>
      </c>
      <c r="CK182" s="143">
        <v>0</v>
      </c>
      <c r="CL182" s="143">
        <v>0</v>
      </c>
      <c r="CM182" s="143">
        <v>0</v>
      </c>
      <c r="CN182" s="143">
        <v>0</v>
      </c>
      <c r="CO182" s="143">
        <v>0</v>
      </c>
      <c r="CP182" s="143">
        <v>0</v>
      </c>
      <c r="CQ182" s="143">
        <v>0</v>
      </c>
      <c r="CR182" s="143">
        <v>0</v>
      </c>
      <c r="CS182" s="143">
        <v>0</v>
      </c>
      <c r="CT182" s="143">
        <v>0</v>
      </c>
      <c r="CU182" s="143">
        <v>0</v>
      </c>
      <c r="CV182" s="143">
        <v>0</v>
      </c>
      <c r="CW182" s="143">
        <v>0</v>
      </c>
      <c r="CX182" s="143">
        <v>0</v>
      </c>
      <c r="CY182" s="143">
        <v>0</v>
      </c>
      <c r="CZ182" s="143">
        <v>0</v>
      </c>
      <c r="DA182" s="143">
        <v>0</v>
      </c>
      <c r="DB182" s="143">
        <v>0</v>
      </c>
      <c r="DC182" s="143">
        <v>0</v>
      </c>
      <c r="DD182" s="143">
        <v>0</v>
      </c>
      <c r="DE182" s="143">
        <v>0</v>
      </c>
      <c r="DF182" s="143">
        <v>0</v>
      </c>
      <c r="DG182" s="143">
        <v>0</v>
      </c>
      <c r="DH182" s="143">
        <v>0</v>
      </c>
      <c r="DI182" s="143">
        <v>0</v>
      </c>
      <c r="DJ182" s="143">
        <v>0</v>
      </c>
      <c r="DK182" s="143">
        <v>0</v>
      </c>
      <c r="DL182" s="143">
        <v>0</v>
      </c>
      <c r="DM182" s="143">
        <v>0</v>
      </c>
      <c r="DN182" s="143">
        <v>0</v>
      </c>
      <c r="DO182" s="143">
        <v>0</v>
      </c>
      <c r="DP182" s="143">
        <v>0</v>
      </c>
      <c r="DQ182" s="143">
        <v>0</v>
      </c>
      <c r="DR182" s="143">
        <v>0</v>
      </c>
      <c r="DS182" s="143">
        <v>0</v>
      </c>
      <c r="DT182" s="143">
        <v>0</v>
      </c>
      <c r="DU182" s="143">
        <v>0</v>
      </c>
      <c r="DV182" s="143">
        <v>0</v>
      </c>
      <c r="DW182" s="143">
        <v>0</v>
      </c>
      <c r="DX182" s="143">
        <v>0</v>
      </c>
      <c r="DY182" s="143">
        <v>0</v>
      </c>
      <c r="DZ182" s="143">
        <v>0</v>
      </c>
      <c r="EA182" s="143">
        <v>0</v>
      </c>
      <c r="EB182" s="143">
        <v>0</v>
      </c>
      <c r="EC182" s="143">
        <v>0</v>
      </c>
      <c r="ED182" s="143">
        <v>0</v>
      </c>
      <c r="EE182" s="143">
        <v>0</v>
      </c>
      <c r="EF182" s="143">
        <v>0</v>
      </c>
      <c r="EG182" s="143">
        <v>0</v>
      </c>
      <c r="EH182" s="143">
        <v>0</v>
      </c>
      <c r="EI182" s="143">
        <v>0</v>
      </c>
      <c r="EJ182" s="143">
        <v>0</v>
      </c>
      <c r="EK182" s="143">
        <v>0</v>
      </c>
      <c r="EL182" s="143">
        <v>0</v>
      </c>
      <c r="EM182" s="143">
        <v>0</v>
      </c>
      <c r="EN182" s="143">
        <v>0</v>
      </c>
      <c r="EO182" s="143">
        <v>0</v>
      </c>
      <c r="EP182" s="143">
        <v>0</v>
      </c>
      <c r="EQ182" s="143">
        <v>0</v>
      </c>
      <c r="ER182" s="143">
        <v>0</v>
      </c>
      <c r="ES182" s="143">
        <v>0</v>
      </c>
      <c r="ET182" s="143">
        <v>0</v>
      </c>
      <c r="EU182" s="143">
        <v>0</v>
      </c>
      <c r="EV182" s="143">
        <v>0</v>
      </c>
      <c r="EW182" s="143">
        <v>0</v>
      </c>
      <c r="EX182" s="143">
        <v>0</v>
      </c>
      <c r="EY182" s="143">
        <v>0</v>
      </c>
      <c r="EZ182" s="143">
        <v>0</v>
      </c>
      <c r="FA182" s="143">
        <v>0</v>
      </c>
      <c r="FB182" s="143">
        <v>0</v>
      </c>
      <c r="FC182" s="143">
        <v>0</v>
      </c>
      <c r="FD182" s="143">
        <v>0</v>
      </c>
      <c r="FE182" s="143">
        <v>0</v>
      </c>
      <c r="FF182" s="143">
        <v>0</v>
      </c>
      <c r="FG182" s="143">
        <v>0</v>
      </c>
      <c r="FH182" s="143">
        <v>0</v>
      </c>
      <c r="FI182" s="143">
        <v>0</v>
      </c>
      <c r="FJ182" s="143">
        <v>0</v>
      </c>
      <c r="FK182" s="143">
        <v>0</v>
      </c>
      <c r="FL182" s="143">
        <v>0</v>
      </c>
      <c r="FM182" s="144">
        <v>156</v>
      </c>
    </row>
    <row r="183" spans="1:169" ht="60" x14ac:dyDescent="0.25">
      <c r="A183" s="142" t="s">
        <v>502</v>
      </c>
      <c r="B183" s="143">
        <v>0</v>
      </c>
      <c r="C183" s="143">
        <v>0</v>
      </c>
      <c r="D183" s="143">
        <v>0</v>
      </c>
      <c r="E183" s="143">
        <v>0</v>
      </c>
      <c r="F183" s="143">
        <v>0</v>
      </c>
      <c r="G183" s="143">
        <v>0</v>
      </c>
      <c r="H183" s="143">
        <v>0</v>
      </c>
      <c r="I183" s="143">
        <v>0</v>
      </c>
      <c r="J183" s="143">
        <v>0</v>
      </c>
      <c r="K183" s="143">
        <v>0</v>
      </c>
      <c r="L183" s="143">
        <v>0</v>
      </c>
      <c r="M183" s="143">
        <v>0</v>
      </c>
      <c r="N183" s="143">
        <v>0</v>
      </c>
      <c r="O183" s="143">
        <v>0</v>
      </c>
      <c r="P183" s="143">
        <v>0</v>
      </c>
      <c r="Q183" s="143">
        <v>0</v>
      </c>
      <c r="R183" s="143">
        <v>0</v>
      </c>
      <c r="S183" s="143">
        <v>0</v>
      </c>
      <c r="T183" s="143">
        <v>0</v>
      </c>
      <c r="U183" s="143">
        <v>0</v>
      </c>
      <c r="V183" s="143">
        <v>0</v>
      </c>
      <c r="W183" s="143">
        <v>0</v>
      </c>
      <c r="X183" s="143">
        <v>0</v>
      </c>
      <c r="Y183" s="143">
        <v>0</v>
      </c>
      <c r="Z183" s="143">
        <v>0</v>
      </c>
      <c r="AA183" s="143">
        <v>0</v>
      </c>
      <c r="AB183" s="143">
        <v>0</v>
      </c>
      <c r="AC183" s="143">
        <v>0</v>
      </c>
      <c r="AD183" s="143">
        <v>0</v>
      </c>
      <c r="AE183" s="143">
        <v>0</v>
      </c>
      <c r="AF183" s="143">
        <v>0</v>
      </c>
      <c r="AG183" s="143">
        <v>0</v>
      </c>
      <c r="AH183" s="143">
        <v>0</v>
      </c>
      <c r="AI183" s="143">
        <v>0</v>
      </c>
      <c r="AJ183" s="143">
        <v>0</v>
      </c>
      <c r="AK183" s="143">
        <v>0</v>
      </c>
      <c r="AL183" s="143">
        <v>0</v>
      </c>
      <c r="AM183" s="143">
        <v>0</v>
      </c>
      <c r="AN183" s="143">
        <v>0</v>
      </c>
      <c r="AO183" s="143">
        <v>0</v>
      </c>
      <c r="AP183" s="143">
        <v>0</v>
      </c>
      <c r="AQ183" s="143">
        <v>0</v>
      </c>
      <c r="AR183" s="143">
        <v>0</v>
      </c>
      <c r="AS183" s="143">
        <v>0</v>
      </c>
      <c r="AT183" s="143">
        <v>0</v>
      </c>
      <c r="AU183" s="143">
        <v>0</v>
      </c>
      <c r="AV183" s="143">
        <v>0</v>
      </c>
      <c r="AW183" s="143">
        <v>0</v>
      </c>
      <c r="AX183" s="143">
        <v>0</v>
      </c>
      <c r="AY183" s="143">
        <v>0</v>
      </c>
      <c r="AZ183" s="143">
        <v>0</v>
      </c>
      <c r="BA183" s="143">
        <v>0</v>
      </c>
      <c r="BB183" s="143">
        <v>0</v>
      </c>
      <c r="BC183" s="143">
        <v>0</v>
      </c>
      <c r="BD183" s="143">
        <v>0</v>
      </c>
      <c r="BE183" s="143">
        <v>0</v>
      </c>
      <c r="BF183" s="143">
        <v>0</v>
      </c>
      <c r="BG183" s="143">
        <v>0</v>
      </c>
      <c r="BH183" s="143">
        <v>0</v>
      </c>
      <c r="BI183" s="143">
        <v>0</v>
      </c>
      <c r="BJ183" s="143">
        <v>0</v>
      </c>
      <c r="BK183" s="143">
        <v>0</v>
      </c>
      <c r="BL183" s="143">
        <v>0</v>
      </c>
      <c r="BM183" s="143">
        <v>0</v>
      </c>
      <c r="BN183" s="143">
        <v>0</v>
      </c>
      <c r="BO183" s="143">
        <v>0</v>
      </c>
      <c r="BP183" s="143">
        <v>0</v>
      </c>
      <c r="BQ183" s="143">
        <v>0</v>
      </c>
      <c r="BR183" s="143">
        <v>0</v>
      </c>
      <c r="BS183" s="143">
        <v>0</v>
      </c>
      <c r="BT183" s="143">
        <v>0</v>
      </c>
      <c r="BU183" s="143">
        <v>0</v>
      </c>
      <c r="BV183" s="143">
        <v>19</v>
      </c>
      <c r="BW183" s="143">
        <v>0</v>
      </c>
      <c r="BX183" s="143">
        <v>0</v>
      </c>
      <c r="BY183" s="143">
        <v>0</v>
      </c>
      <c r="BZ183" s="143">
        <v>0</v>
      </c>
      <c r="CA183" s="143">
        <v>0</v>
      </c>
      <c r="CB183" s="143">
        <v>0</v>
      </c>
      <c r="CC183" s="143">
        <v>0</v>
      </c>
      <c r="CD183" s="143">
        <v>0</v>
      </c>
      <c r="CE183" s="143">
        <v>0</v>
      </c>
      <c r="CF183" s="143">
        <v>0</v>
      </c>
      <c r="CG183" s="143">
        <v>0</v>
      </c>
      <c r="CH183" s="143">
        <v>0</v>
      </c>
      <c r="CI183" s="143">
        <v>0</v>
      </c>
      <c r="CJ183" s="143">
        <v>0</v>
      </c>
      <c r="CK183" s="143">
        <v>0</v>
      </c>
      <c r="CL183" s="143">
        <v>0</v>
      </c>
      <c r="CM183" s="143">
        <v>0</v>
      </c>
      <c r="CN183" s="143">
        <v>0</v>
      </c>
      <c r="CO183" s="143">
        <v>0</v>
      </c>
      <c r="CP183" s="143">
        <v>0</v>
      </c>
      <c r="CQ183" s="143">
        <v>0</v>
      </c>
      <c r="CR183" s="143">
        <v>0</v>
      </c>
      <c r="CS183" s="143">
        <v>0</v>
      </c>
      <c r="CT183" s="143">
        <v>0</v>
      </c>
      <c r="CU183" s="143">
        <v>0</v>
      </c>
      <c r="CV183" s="143">
        <v>0</v>
      </c>
      <c r="CW183" s="143">
        <v>0</v>
      </c>
      <c r="CX183" s="143">
        <v>0</v>
      </c>
      <c r="CY183" s="143">
        <v>0</v>
      </c>
      <c r="CZ183" s="143">
        <v>0</v>
      </c>
      <c r="DA183" s="143">
        <v>0</v>
      </c>
      <c r="DB183" s="143">
        <v>0</v>
      </c>
      <c r="DC183" s="143">
        <v>0</v>
      </c>
      <c r="DD183" s="143">
        <v>0</v>
      </c>
      <c r="DE183" s="143">
        <v>0</v>
      </c>
      <c r="DF183" s="143">
        <v>0</v>
      </c>
      <c r="DG183" s="143">
        <v>0</v>
      </c>
      <c r="DH183" s="143">
        <v>0</v>
      </c>
      <c r="DI183" s="143">
        <v>0</v>
      </c>
      <c r="DJ183" s="143">
        <v>0</v>
      </c>
      <c r="DK183" s="143">
        <v>0</v>
      </c>
      <c r="DL183" s="143">
        <v>0</v>
      </c>
      <c r="DM183" s="143">
        <v>0</v>
      </c>
      <c r="DN183" s="143">
        <v>0</v>
      </c>
      <c r="DO183" s="143">
        <v>0</v>
      </c>
      <c r="DP183" s="143">
        <v>0</v>
      </c>
      <c r="DQ183" s="143">
        <v>0</v>
      </c>
      <c r="DR183" s="143">
        <v>0</v>
      </c>
      <c r="DS183" s="143">
        <v>0</v>
      </c>
      <c r="DT183" s="143">
        <v>0</v>
      </c>
      <c r="DU183" s="143">
        <v>0</v>
      </c>
      <c r="DV183" s="143">
        <v>0</v>
      </c>
      <c r="DW183" s="143">
        <v>0</v>
      </c>
      <c r="DX183" s="143">
        <v>0</v>
      </c>
      <c r="DY183" s="143">
        <v>0</v>
      </c>
      <c r="DZ183" s="143">
        <v>0</v>
      </c>
      <c r="EA183" s="143">
        <v>0</v>
      </c>
      <c r="EB183" s="143">
        <v>0</v>
      </c>
      <c r="EC183" s="143">
        <v>0</v>
      </c>
      <c r="ED183" s="143">
        <v>0</v>
      </c>
      <c r="EE183" s="143">
        <v>0</v>
      </c>
      <c r="EF183" s="143">
        <v>0</v>
      </c>
      <c r="EG183" s="143">
        <v>0</v>
      </c>
      <c r="EH183" s="143">
        <v>0</v>
      </c>
      <c r="EI183" s="143">
        <v>0</v>
      </c>
      <c r="EJ183" s="143">
        <v>0</v>
      </c>
      <c r="EK183" s="143">
        <v>0</v>
      </c>
      <c r="EL183" s="143">
        <v>0</v>
      </c>
      <c r="EM183" s="143">
        <v>0</v>
      </c>
      <c r="EN183" s="143">
        <v>0</v>
      </c>
      <c r="EO183" s="143">
        <v>0</v>
      </c>
      <c r="EP183" s="143">
        <v>0</v>
      </c>
      <c r="EQ183" s="143">
        <v>0</v>
      </c>
      <c r="ER183" s="143">
        <v>0</v>
      </c>
      <c r="ES183" s="143">
        <v>0</v>
      </c>
      <c r="ET183" s="143">
        <v>0</v>
      </c>
      <c r="EU183" s="143">
        <v>0</v>
      </c>
      <c r="EV183" s="143">
        <v>0</v>
      </c>
      <c r="EW183" s="143">
        <v>0</v>
      </c>
      <c r="EX183" s="143">
        <v>0</v>
      </c>
      <c r="EY183" s="143">
        <v>0</v>
      </c>
      <c r="EZ183" s="143">
        <v>0</v>
      </c>
      <c r="FA183" s="143">
        <v>0</v>
      </c>
      <c r="FB183" s="143">
        <v>0</v>
      </c>
      <c r="FC183" s="143">
        <v>0</v>
      </c>
      <c r="FD183" s="143">
        <v>0</v>
      </c>
      <c r="FE183" s="143">
        <v>0</v>
      </c>
      <c r="FF183" s="143">
        <v>0</v>
      </c>
      <c r="FG183" s="143">
        <v>0</v>
      </c>
      <c r="FH183" s="143">
        <v>0</v>
      </c>
      <c r="FI183" s="143">
        <v>0</v>
      </c>
      <c r="FJ183" s="143">
        <v>0</v>
      </c>
      <c r="FK183" s="143">
        <v>0</v>
      </c>
      <c r="FL183" s="143">
        <v>0</v>
      </c>
      <c r="FM183" s="144">
        <v>19</v>
      </c>
    </row>
    <row r="184" spans="1:169" ht="48" x14ac:dyDescent="0.25">
      <c r="A184" s="142" t="s">
        <v>503</v>
      </c>
      <c r="B184" s="143">
        <v>0</v>
      </c>
      <c r="C184" s="143">
        <v>0</v>
      </c>
      <c r="D184" s="143">
        <v>0</v>
      </c>
      <c r="E184" s="143">
        <v>0</v>
      </c>
      <c r="F184" s="143">
        <v>0</v>
      </c>
      <c r="G184" s="143">
        <v>0</v>
      </c>
      <c r="H184" s="143">
        <v>0</v>
      </c>
      <c r="I184" s="143">
        <v>0</v>
      </c>
      <c r="J184" s="143">
        <v>0</v>
      </c>
      <c r="K184" s="143">
        <v>0</v>
      </c>
      <c r="L184" s="143">
        <v>0</v>
      </c>
      <c r="M184" s="143">
        <v>0</v>
      </c>
      <c r="N184" s="143">
        <v>0</v>
      </c>
      <c r="O184" s="143">
        <v>0</v>
      </c>
      <c r="P184" s="143">
        <v>0</v>
      </c>
      <c r="Q184" s="143">
        <v>0</v>
      </c>
      <c r="R184" s="143">
        <v>0</v>
      </c>
      <c r="S184" s="143">
        <v>0</v>
      </c>
      <c r="T184" s="143">
        <v>0</v>
      </c>
      <c r="U184" s="143">
        <v>0</v>
      </c>
      <c r="V184" s="143">
        <v>0</v>
      </c>
      <c r="W184" s="143">
        <v>0</v>
      </c>
      <c r="X184" s="143">
        <v>0</v>
      </c>
      <c r="Y184" s="143">
        <v>0</v>
      </c>
      <c r="Z184" s="143">
        <v>0</v>
      </c>
      <c r="AA184" s="143">
        <v>0</v>
      </c>
      <c r="AB184" s="143">
        <v>0</v>
      </c>
      <c r="AC184" s="143">
        <v>0</v>
      </c>
      <c r="AD184" s="143">
        <v>0</v>
      </c>
      <c r="AE184" s="143">
        <v>0</v>
      </c>
      <c r="AF184" s="143">
        <v>0</v>
      </c>
      <c r="AG184" s="143">
        <v>0</v>
      </c>
      <c r="AH184" s="143">
        <v>0</v>
      </c>
      <c r="AI184" s="143">
        <v>0</v>
      </c>
      <c r="AJ184" s="143">
        <v>0</v>
      </c>
      <c r="AK184" s="143">
        <v>0</v>
      </c>
      <c r="AL184" s="143">
        <v>0</v>
      </c>
      <c r="AM184" s="143">
        <v>0</v>
      </c>
      <c r="AN184" s="143">
        <v>0</v>
      </c>
      <c r="AO184" s="143">
        <v>0</v>
      </c>
      <c r="AP184" s="143">
        <v>0</v>
      </c>
      <c r="AQ184" s="143">
        <v>0</v>
      </c>
      <c r="AR184" s="143">
        <v>0</v>
      </c>
      <c r="AS184" s="143">
        <v>0</v>
      </c>
      <c r="AT184" s="143">
        <v>0</v>
      </c>
      <c r="AU184" s="143">
        <v>0</v>
      </c>
      <c r="AV184" s="143">
        <v>0</v>
      </c>
      <c r="AW184" s="143">
        <v>0</v>
      </c>
      <c r="AX184" s="143">
        <v>0</v>
      </c>
      <c r="AY184" s="143">
        <v>0</v>
      </c>
      <c r="AZ184" s="143">
        <v>0</v>
      </c>
      <c r="BA184" s="143">
        <v>0</v>
      </c>
      <c r="BB184" s="143">
        <v>0</v>
      </c>
      <c r="BC184" s="143">
        <v>0</v>
      </c>
      <c r="BD184" s="143">
        <v>0</v>
      </c>
      <c r="BE184" s="143">
        <v>0</v>
      </c>
      <c r="BF184" s="143">
        <v>0</v>
      </c>
      <c r="BG184" s="143">
        <v>0</v>
      </c>
      <c r="BH184" s="143">
        <v>0</v>
      </c>
      <c r="BI184" s="143">
        <v>0</v>
      </c>
      <c r="BJ184" s="143">
        <v>0</v>
      </c>
      <c r="BK184" s="143">
        <v>0</v>
      </c>
      <c r="BL184" s="143">
        <v>0</v>
      </c>
      <c r="BM184" s="143">
        <v>0</v>
      </c>
      <c r="BN184" s="143">
        <v>0</v>
      </c>
      <c r="BO184" s="143">
        <v>0</v>
      </c>
      <c r="BP184" s="143">
        <v>0</v>
      </c>
      <c r="BQ184" s="143">
        <v>0</v>
      </c>
      <c r="BR184" s="143">
        <v>0</v>
      </c>
      <c r="BS184" s="143">
        <v>0</v>
      </c>
      <c r="BT184" s="143">
        <v>0</v>
      </c>
      <c r="BU184" s="143">
        <v>0</v>
      </c>
      <c r="BV184" s="143">
        <v>0</v>
      </c>
      <c r="BW184" s="143">
        <v>0</v>
      </c>
      <c r="BX184" s="143">
        <v>0</v>
      </c>
      <c r="BY184" s="143">
        <v>0</v>
      </c>
      <c r="BZ184" s="143">
        <v>0</v>
      </c>
      <c r="CA184" s="143">
        <v>0</v>
      </c>
      <c r="CB184" s="143">
        <v>0</v>
      </c>
      <c r="CC184" s="143">
        <v>0</v>
      </c>
      <c r="CD184" s="143">
        <v>0</v>
      </c>
      <c r="CE184" s="143">
        <v>0</v>
      </c>
      <c r="CF184" s="143">
        <v>0</v>
      </c>
      <c r="CG184" s="143">
        <v>0</v>
      </c>
      <c r="CH184" s="143">
        <v>0</v>
      </c>
      <c r="CI184" s="143">
        <v>0</v>
      </c>
      <c r="CJ184" s="143">
        <v>0</v>
      </c>
      <c r="CK184" s="143">
        <v>0</v>
      </c>
      <c r="CL184" s="143">
        <v>0</v>
      </c>
      <c r="CM184" s="143">
        <v>0</v>
      </c>
      <c r="CN184" s="143">
        <v>0</v>
      </c>
      <c r="CO184" s="143">
        <v>0</v>
      </c>
      <c r="CP184" s="143">
        <v>0</v>
      </c>
      <c r="CQ184" s="143">
        <v>0</v>
      </c>
      <c r="CR184" s="143">
        <v>0</v>
      </c>
      <c r="CS184" s="143">
        <v>0</v>
      </c>
      <c r="CT184" s="143">
        <v>0</v>
      </c>
      <c r="CU184" s="143">
        <v>0</v>
      </c>
      <c r="CV184" s="143">
        <v>0</v>
      </c>
      <c r="CW184" s="143">
        <v>0</v>
      </c>
      <c r="CX184" s="143">
        <v>0</v>
      </c>
      <c r="CY184" s="143">
        <v>0</v>
      </c>
      <c r="CZ184" s="143">
        <v>0</v>
      </c>
      <c r="DA184" s="143">
        <v>0</v>
      </c>
      <c r="DB184" s="143">
        <v>0</v>
      </c>
      <c r="DC184" s="143">
        <v>0</v>
      </c>
      <c r="DD184" s="143">
        <v>0</v>
      </c>
      <c r="DE184" s="143">
        <v>0</v>
      </c>
      <c r="DF184" s="143">
        <v>0</v>
      </c>
      <c r="DG184" s="143">
        <v>0</v>
      </c>
      <c r="DH184" s="143">
        <v>0</v>
      </c>
      <c r="DI184" s="143">
        <v>0</v>
      </c>
      <c r="DJ184" s="143">
        <v>0</v>
      </c>
      <c r="DK184" s="143">
        <v>0</v>
      </c>
      <c r="DL184" s="143">
        <v>0</v>
      </c>
      <c r="DM184" s="143">
        <v>0</v>
      </c>
      <c r="DN184" s="143">
        <v>0</v>
      </c>
      <c r="DO184" s="143">
        <v>0</v>
      </c>
      <c r="DP184" s="143">
        <v>0</v>
      </c>
      <c r="DQ184" s="143">
        <v>0</v>
      </c>
      <c r="DR184" s="143">
        <v>0</v>
      </c>
      <c r="DS184" s="143">
        <v>0</v>
      </c>
      <c r="DT184" s="143">
        <v>0</v>
      </c>
      <c r="DU184" s="143">
        <v>0</v>
      </c>
      <c r="DV184" s="143">
        <v>0</v>
      </c>
      <c r="DW184" s="143">
        <v>0</v>
      </c>
      <c r="DX184" s="143">
        <v>0</v>
      </c>
      <c r="DY184" s="143">
        <v>0</v>
      </c>
      <c r="DZ184" s="143">
        <v>0</v>
      </c>
      <c r="EA184" s="143">
        <v>0</v>
      </c>
      <c r="EB184" s="143">
        <v>0</v>
      </c>
      <c r="EC184" s="143">
        <v>0</v>
      </c>
      <c r="ED184" s="143">
        <v>0</v>
      </c>
      <c r="EE184" s="143">
        <v>0</v>
      </c>
      <c r="EF184" s="143">
        <v>0</v>
      </c>
      <c r="EG184" s="143">
        <v>0</v>
      </c>
      <c r="EH184" s="143">
        <v>0</v>
      </c>
      <c r="EI184" s="143">
        <v>0</v>
      </c>
      <c r="EJ184" s="143">
        <v>0</v>
      </c>
      <c r="EK184" s="143">
        <v>0</v>
      </c>
      <c r="EL184" s="143">
        <v>0</v>
      </c>
      <c r="EM184" s="143">
        <v>35</v>
      </c>
      <c r="EN184" s="143">
        <v>0</v>
      </c>
      <c r="EO184" s="143">
        <v>0</v>
      </c>
      <c r="EP184" s="143">
        <v>0</v>
      </c>
      <c r="EQ184" s="143">
        <v>0</v>
      </c>
      <c r="ER184" s="143">
        <v>0</v>
      </c>
      <c r="ES184" s="143">
        <v>0</v>
      </c>
      <c r="ET184" s="143">
        <v>0</v>
      </c>
      <c r="EU184" s="143">
        <v>0</v>
      </c>
      <c r="EV184" s="143">
        <v>0</v>
      </c>
      <c r="EW184" s="143">
        <v>0</v>
      </c>
      <c r="EX184" s="143">
        <v>0</v>
      </c>
      <c r="EY184" s="143">
        <v>0</v>
      </c>
      <c r="EZ184" s="143">
        <v>0</v>
      </c>
      <c r="FA184" s="143">
        <v>0</v>
      </c>
      <c r="FB184" s="143">
        <v>0</v>
      </c>
      <c r="FC184" s="143">
        <v>0</v>
      </c>
      <c r="FD184" s="143">
        <v>0</v>
      </c>
      <c r="FE184" s="143">
        <v>0</v>
      </c>
      <c r="FF184" s="143">
        <v>0</v>
      </c>
      <c r="FG184" s="143">
        <v>0</v>
      </c>
      <c r="FH184" s="143">
        <v>0</v>
      </c>
      <c r="FI184" s="143">
        <v>0</v>
      </c>
      <c r="FJ184" s="143">
        <v>0</v>
      </c>
      <c r="FK184" s="143">
        <v>0</v>
      </c>
      <c r="FL184" s="143">
        <v>0</v>
      </c>
      <c r="FM184" s="144">
        <v>35</v>
      </c>
    </row>
    <row r="185" spans="1:169" ht="60" x14ac:dyDescent="0.25">
      <c r="A185" s="142" t="s">
        <v>504</v>
      </c>
      <c r="B185" s="143">
        <v>0</v>
      </c>
      <c r="C185" s="143">
        <v>0</v>
      </c>
      <c r="D185" s="143">
        <v>0</v>
      </c>
      <c r="E185" s="143">
        <v>0</v>
      </c>
      <c r="F185" s="143">
        <v>0</v>
      </c>
      <c r="G185" s="143">
        <v>0</v>
      </c>
      <c r="H185" s="143">
        <v>0</v>
      </c>
      <c r="I185" s="143">
        <v>0</v>
      </c>
      <c r="J185" s="143">
        <v>0</v>
      </c>
      <c r="K185" s="143">
        <v>0</v>
      </c>
      <c r="L185" s="143">
        <v>0</v>
      </c>
      <c r="M185" s="143">
        <v>0</v>
      </c>
      <c r="N185" s="143">
        <v>0</v>
      </c>
      <c r="O185" s="143">
        <v>0</v>
      </c>
      <c r="P185" s="143">
        <v>0</v>
      </c>
      <c r="Q185" s="143">
        <v>0</v>
      </c>
      <c r="R185" s="143">
        <v>0</v>
      </c>
      <c r="S185" s="143">
        <v>0</v>
      </c>
      <c r="T185" s="143">
        <v>0</v>
      </c>
      <c r="U185" s="143">
        <v>0</v>
      </c>
      <c r="V185" s="143">
        <v>0</v>
      </c>
      <c r="W185" s="143">
        <v>0</v>
      </c>
      <c r="X185" s="143">
        <v>0</v>
      </c>
      <c r="Y185" s="143">
        <v>0</v>
      </c>
      <c r="Z185" s="143">
        <v>0</v>
      </c>
      <c r="AA185" s="143">
        <v>0</v>
      </c>
      <c r="AB185" s="143">
        <v>0</v>
      </c>
      <c r="AC185" s="143">
        <v>0</v>
      </c>
      <c r="AD185" s="143">
        <v>0</v>
      </c>
      <c r="AE185" s="143">
        <v>0</v>
      </c>
      <c r="AF185" s="143">
        <v>0</v>
      </c>
      <c r="AG185" s="143">
        <v>0</v>
      </c>
      <c r="AH185" s="143">
        <v>0</v>
      </c>
      <c r="AI185" s="143">
        <v>0</v>
      </c>
      <c r="AJ185" s="143">
        <v>0</v>
      </c>
      <c r="AK185" s="143">
        <v>0</v>
      </c>
      <c r="AL185" s="143">
        <v>0</v>
      </c>
      <c r="AM185" s="143">
        <v>0</v>
      </c>
      <c r="AN185" s="143">
        <v>0</v>
      </c>
      <c r="AO185" s="143">
        <v>0</v>
      </c>
      <c r="AP185" s="143">
        <v>0</v>
      </c>
      <c r="AQ185" s="143">
        <v>0</v>
      </c>
      <c r="AR185" s="143">
        <v>0</v>
      </c>
      <c r="AS185" s="143">
        <v>0</v>
      </c>
      <c r="AT185" s="143">
        <v>0</v>
      </c>
      <c r="AU185" s="143">
        <v>0</v>
      </c>
      <c r="AV185" s="143">
        <v>0</v>
      </c>
      <c r="AW185" s="143">
        <v>0</v>
      </c>
      <c r="AX185" s="143">
        <v>0</v>
      </c>
      <c r="AY185" s="143">
        <v>0</v>
      </c>
      <c r="AZ185" s="143">
        <v>0</v>
      </c>
      <c r="BA185" s="143">
        <v>0</v>
      </c>
      <c r="BB185" s="143">
        <v>0</v>
      </c>
      <c r="BC185" s="143">
        <v>0</v>
      </c>
      <c r="BD185" s="143">
        <v>0</v>
      </c>
      <c r="BE185" s="143">
        <v>0</v>
      </c>
      <c r="BF185" s="143">
        <v>0</v>
      </c>
      <c r="BG185" s="143">
        <v>0</v>
      </c>
      <c r="BH185" s="143">
        <v>0</v>
      </c>
      <c r="BI185" s="143">
        <v>0</v>
      </c>
      <c r="BJ185" s="143">
        <v>0</v>
      </c>
      <c r="BK185" s="143">
        <v>0</v>
      </c>
      <c r="BL185" s="143">
        <v>0</v>
      </c>
      <c r="BM185" s="143">
        <v>0</v>
      </c>
      <c r="BN185" s="143">
        <v>0</v>
      </c>
      <c r="BO185" s="143">
        <v>0</v>
      </c>
      <c r="BP185" s="143">
        <v>0</v>
      </c>
      <c r="BQ185" s="143">
        <v>0</v>
      </c>
      <c r="BR185" s="143">
        <v>0</v>
      </c>
      <c r="BS185" s="143">
        <v>0</v>
      </c>
      <c r="BT185" s="143">
        <v>0</v>
      </c>
      <c r="BU185" s="143">
        <v>0</v>
      </c>
      <c r="BV185" s="143">
        <v>0</v>
      </c>
      <c r="BW185" s="143">
        <v>38</v>
      </c>
      <c r="BX185" s="143">
        <v>0</v>
      </c>
      <c r="BY185" s="143">
        <v>0</v>
      </c>
      <c r="BZ185" s="143">
        <v>0</v>
      </c>
      <c r="CA185" s="143">
        <v>0</v>
      </c>
      <c r="CB185" s="143">
        <v>0</v>
      </c>
      <c r="CC185" s="143">
        <v>0</v>
      </c>
      <c r="CD185" s="143">
        <v>0</v>
      </c>
      <c r="CE185" s="143">
        <v>0</v>
      </c>
      <c r="CF185" s="143">
        <v>0</v>
      </c>
      <c r="CG185" s="143">
        <v>0</v>
      </c>
      <c r="CH185" s="143">
        <v>0</v>
      </c>
      <c r="CI185" s="143">
        <v>0</v>
      </c>
      <c r="CJ185" s="143">
        <v>0</v>
      </c>
      <c r="CK185" s="143">
        <v>0</v>
      </c>
      <c r="CL185" s="143">
        <v>0</v>
      </c>
      <c r="CM185" s="143">
        <v>0</v>
      </c>
      <c r="CN185" s="143">
        <v>0</v>
      </c>
      <c r="CO185" s="143">
        <v>0</v>
      </c>
      <c r="CP185" s="143">
        <v>0</v>
      </c>
      <c r="CQ185" s="143">
        <v>0</v>
      </c>
      <c r="CR185" s="143">
        <v>0</v>
      </c>
      <c r="CS185" s="143">
        <v>0</v>
      </c>
      <c r="CT185" s="143">
        <v>0</v>
      </c>
      <c r="CU185" s="143">
        <v>0</v>
      </c>
      <c r="CV185" s="143">
        <v>0</v>
      </c>
      <c r="CW185" s="143">
        <v>0</v>
      </c>
      <c r="CX185" s="143">
        <v>0</v>
      </c>
      <c r="CY185" s="143">
        <v>0</v>
      </c>
      <c r="CZ185" s="143">
        <v>0</v>
      </c>
      <c r="DA185" s="143">
        <v>0</v>
      </c>
      <c r="DB185" s="143">
        <v>0</v>
      </c>
      <c r="DC185" s="143">
        <v>0</v>
      </c>
      <c r="DD185" s="143">
        <v>0</v>
      </c>
      <c r="DE185" s="143">
        <v>0</v>
      </c>
      <c r="DF185" s="143">
        <v>0</v>
      </c>
      <c r="DG185" s="143">
        <v>0</v>
      </c>
      <c r="DH185" s="143">
        <v>0</v>
      </c>
      <c r="DI185" s="143">
        <v>0</v>
      </c>
      <c r="DJ185" s="143">
        <v>0</v>
      </c>
      <c r="DK185" s="143">
        <v>0</v>
      </c>
      <c r="DL185" s="143">
        <v>0</v>
      </c>
      <c r="DM185" s="143">
        <v>0</v>
      </c>
      <c r="DN185" s="143">
        <v>0</v>
      </c>
      <c r="DO185" s="143">
        <v>0</v>
      </c>
      <c r="DP185" s="143">
        <v>0</v>
      </c>
      <c r="DQ185" s="143">
        <v>0</v>
      </c>
      <c r="DR185" s="143">
        <v>0</v>
      </c>
      <c r="DS185" s="143">
        <v>0</v>
      </c>
      <c r="DT185" s="143">
        <v>0</v>
      </c>
      <c r="DU185" s="143">
        <v>0</v>
      </c>
      <c r="DV185" s="143">
        <v>0</v>
      </c>
      <c r="DW185" s="143">
        <v>0</v>
      </c>
      <c r="DX185" s="143">
        <v>0</v>
      </c>
      <c r="DY185" s="143">
        <v>0</v>
      </c>
      <c r="DZ185" s="143">
        <v>0</v>
      </c>
      <c r="EA185" s="143">
        <v>0</v>
      </c>
      <c r="EB185" s="143">
        <v>0</v>
      </c>
      <c r="EC185" s="143">
        <v>0</v>
      </c>
      <c r="ED185" s="143">
        <v>0</v>
      </c>
      <c r="EE185" s="143">
        <v>0</v>
      </c>
      <c r="EF185" s="143">
        <v>0</v>
      </c>
      <c r="EG185" s="143">
        <v>0</v>
      </c>
      <c r="EH185" s="143">
        <v>0</v>
      </c>
      <c r="EI185" s="143">
        <v>0</v>
      </c>
      <c r="EJ185" s="143">
        <v>0</v>
      </c>
      <c r="EK185" s="143">
        <v>0</v>
      </c>
      <c r="EL185" s="143">
        <v>0</v>
      </c>
      <c r="EM185" s="143">
        <v>0</v>
      </c>
      <c r="EN185" s="143">
        <v>0</v>
      </c>
      <c r="EO185" s="143">
        <v>0</v>
      </c>
      <c r="EP185" s="143">
        <v>0</v>
      </c>
      <c r="EQ185" s="143">
        <v>0</v>
      </c>
      <c r="ER185" s="143">
        <v>0</v>
      </c>
      <c r="ES185" s="143">
        <v>0</v>
      </c>
      <c r="ET185" s="143">
        <v>0</v>
      </c>
      <c r="EU185" s="143">
        <v>0</v>
      </c>
      <c r="EV185" s="143">
        <v>0</v>
      </c>
      <c r="EW185" s="143">
        <v>0</v>
      </c>
      <c r="EX185" s="143">
        <v>0</v>
      </c>
      <c r="EY185" s="143">
        <v>0</v>
      </c>
      <c r="EZ185" s="143">
        <v>0</v>
      </c>
      <c r="FA185" s="143">
        <v>0</v>
      </c>
      <c r="FB185" s="143">
        <v>0</v>
      </c>
      <c r="FC185" s="143">
        <v>0</v>
      </c>
      <c r="FD185" s="143">
        <v>0</v>
      </c>
      <c r="FE185" s="143">
        <v>0</v>
      </c>
      <c r="FF185" s="143">
        <v>0</v>
      </c>
      <c r="FG185" s="143">
        <v>0</v>
      </c>
      <c r="FH185" s="143">
        <v>0</v>
      </c>
      <c r="FI185" s="143">
        <v>0</v>
      </c>
      <c r="FJ185" s="143">
        <v>0</v>
      </c>
      <c r="FK185" s="143">
        <v>0</v>
      </c>
      <c r="FL185" s="143">
        <v>0</v>
      </c>
      <c r="FM185" s="144">
        <v>38</v>
      </c>
    </row>
    <row r="186" spans="1:169" ht="60" x14ac:dyDescent="0.25">
      <c r="A186" s="142" t="s">
        <v>505</v>
      </c>
      <c r="B186" s="143">
        <v>0</v>
      </c>
      <c r="C186" s="143">
        <v>0</v>
      </c>
      <c r="D186" s="143">
        <v>0</v>
      </c>
      <c r="E186" s="143">
        <v>0</v>
      </c>
      <c r="F186" s="143">
        <v>0</v>
      </c>
      <c r="G186" s="143">
        <v>0</v>
      </c>
      <c r="H186" s="143">
        <v>0</v>
      </c>
      <c r="I186" s="143">
        <v>0</v>
      </c>
      <c r="J186" s="143">
        <v>0</v>
      </c>
      <c r="K186" s="143">
        <v>0</v>
      </c>
      <c r="L186" s="143">
        <v>0</v>
      </c>
      <c r="M186" s="143">
        <v>0</v>
      </c>
      <c r="N186" s="143">
        <v>0</v>
      </c>
      <c r="O186" s="143">
        <v>0</v>
      </c>
      <c r="P186" s="143">
        <v>0</v>
      </c>
      <c r="Q186" s="143">
        <v>0</v>
      </c>
      <c r="R186" s="143">
        <v>0</v>
      </c>
      <c r="S186" s="143">
        <v>0</v>
      </c>
      <c r="T186" s="143">
        <v>0</v>
      </c>
      <c r="U186" s="143">
        <v>0</v>
      </c>
      <c r="V186" s="143">
        <v>0</v>
      </c>
      <c r="W186" s="143">
        <v>0</v>
      </c>
      <c r="X186" s="143">
        <v>0</v>
      </c>
      <c r="Y186" s="143">
        <v>0</v>
      </c>
      <c r="Z186" s="143">
        <v>0</v>
      </c>
      <c r="AA186" s="143">
        <v>0</v>
      </c>
      <c r="AB186" s="143">
        <v>0</v>
      </c>
      <c r="AC186" s="143">
        <v>0</v>
      </c>
      <c r="AD186" s="143">
        <v>0</v>
      </c>
      <c r="AE186" s="143">
        <v>0</v>
      </c>
      <c r="AF186" s="143">
        <v>0</v>
      </c>
      <c r="AG186" s="143">
        <v>0</v>
      </c>
      <c r="AH186" s="143">
        <v>0</v>
      </c>
      <c r="AI186" s="143">
        <v>0</v>
      </c>
      <c r="AJ186" s="143">
        <v>0</v>
      </c>
      <c r="AK186" s="143">
        <v>0</v>
      </c>
      <c r="AL186" s="143">
        <v>0</v>
      </c>
      <c r="AM186" s="143">
        <v>0</v>
      </c>
      <c r="AN186" s="143">
        <v>0</v>
      </c>
      <c r="AO186" s="143">
        <v>0</v>
      </c>
      <c r="AP186" s="143">
        <v>0</v>
      </c>
      <c r="AQ186" s="143">
        <v>0</v>
      </c>
      <c r="AR186" s="143">
        <v>0</v>
      </c>
      <c r="AS186" s="143">
        <v>0</v>
      </c>
      <c r="AT186" s="143">
        <v>0</v>
      </c>
      <c r="AU186" s="143">
        <v>0</v>
      </c>
      <c r="AV186" s="143">
        <v>0</v>
      </c>
      <c r="AW186" s="143">
        <v>0</v>
      </c>
      <c r="AX186" s="143">
        <v>0</v>
      </c>
      <c r="AY186" s="143">
        <v>0</v>
      </c>
      <c r="AZ186" s="143">
        <v>0</v>
      </c>
      <c r="BA186" s="143">
        <v>0</v>
      </c>
      <c r="BB186" s="143">
        <v>0</v>
      </c>
      <c r="BC186" s="143">
        <v>0</v>
      </c>
      <c r="BD186" s="143">
        <v>0</v>
      </c>
      <c r="BE186" s="143">
        <v>0</v>
      </c>
      <c r="BF186" s="143">
        <v>0</v>
      </c>
      <c r="BG186" s="143">
        <v>0</v>
      </c>
      <c r="BH186" s="143">
        <v>0</v>
      </c>
      <c r="BI186" s="143">
        <v>0</v>
      </c>
      <c r="BJ186" s="143">
        <v>0</v>
      </c>
      <c r="BK186" s="143">
        <v>0</v>
      </c>
      <c r="BL186" s="143">
        <v>0</v>
      </c>
      <c r="BM186" s="143">
        <v>0</v>
      </c>
      <c r="BN186" s="143">
        <v>0</v>
      </c>
      <c r="BO186" s="143">
        <v>0</v>
      </c>
      <c r="BP186" s="143">
        <v>0</v>
      </c>
      <c r="BQ186" s="143">
        <v>0</v>
      </c>
      <c r="BR186" s="143">
        <v>0</v>
      </c>
      <c r="BS186" s="143">
        <v>0</v>
      </c>
      <c r="BT186" s="143">
        <v>0</v>
      </c>
      <c r="BU186" s="143">
        <v>0</v>
      </c>
      <c r="BV186" s="143">
        <v>0</v>
      </c>
      <c r="BW186" s="143">
        <v>0</v>
      </c>
      <c r="BX186" s="143">
        <v>24</v>
      </c>
      <c r="BY186" s="143">
        <v>0</v>
      </c>
      <c r="BZ186" s="143">
        <v>0</v>
      </c>
      <c r="CA186" s="143">
        <v>0</v>
      </c>
      <c r="CB186" s="143">
        <v>0</v>
      </c>
      <c r="CC186" s="143">
        <v>0</v>
      </c>
      <c r="CD186" s="143">
        <v>0</v>
      </c>
      <c r="CE186" s="143">
        <v>0</v>
      </c>
      <c r="CF186" s="143">
        <v>0</v>
      </c>
      <c r="CG186" s="143">
        <v>0</v>
      </c>
      <c r="CH186" s="143">
        <v>0</v>
      </c>
      <c r="CI186" s="143">
        <v>0</v>
      </c>
      <c r="CJ186" s="143">
        <v>0</v>
      </c>
      <c r="CK186" s="143">
        <v>0</v>
      </c>
      <c r="CL186" s="143">
        <v>0</v>
      </c>
      <c r="CM186" s="143">
        <v>0</v>
      </c>
      <c r="CN186" s="143">
        <v>0</v>
      </c>
      <c r="CO186" s="143">
        <v>0</v>
      </c>
      <c r="CP186" s="143">
        <v>0</v>
      </c>
      <c r="CQ186" s="143">
        <v>0</v>
      </c>
      <c r="CR186" s="143">
        <v>0</v>
      </c>
      <c r="CS186" s="143">
        <v>0</v>
      </c>
      <c r="CT186" s="143">
        <v>0</v>
      </c>
      <c r="CU186" s="143">
        <v>0</v>
      </c>
      <c r="CV186" s="143">
        <v>0</v>
      </c>
      <c r="CW186" s="143">
        <v>0</v>
      </c>
      <c r="CX186" s="143">
        <v>0</v>
      </c>
      <c r="CY186" s="143">
        <v>0</v>
      </c>
      <c r="CZ186" s="143">
        <v>0</v>
      </c>
      <c r="DA186" s="143">
        <v>0</v>
      </c>
      <c r="DB186" s="143">
        <v>0</v>
      </c>
      <c r="DC186" s="143">
        <v>0</v>
      </c>
      <c r="DD186" s="143">
        <v>0</v>
      </c>
      <c r="DE186" s="143">
        <v>0</v>
      </c>
      <c r="DF186" s="143">
        <v>0</v>
      </c>
      <c r="DG186" s="143">
        <v>0</v>
      </c>
      <c r="DH186" s="143">
        <v>0</v>
      </c>
      <c r="DI186" s="143">
        <v>0</v>
      </c>
      <c r="DJ186" s="143">
        <v>0</v>
      </c>
      <c r="DK186" s="143">
        <v>0</v>
      </c>
      <c r="DL186" s="143">
        <v>0</v>
      </c>
      <c r="DM186" s="143">
        <v>0</v>
      </c>
      <c r="DN186" s="143">
        <v>0</v>
      </c>
      <c r="DO186" s="143">
        <v>0</v>
      </c>
      <c r="DP186" s="143">
        <v>0</v>
      </c>
      <c r="DQ186" s="143">
        <v>0</v>
      </c>
      <c r="DR186" s="143">
        <v>0</v>
      </c>
      <c r="DS186" s="143">
        <v>0</v>
      </c>
      <c r="DT186" s="143">
        <v>0</v>
      </c>
      <c r="DU186" s="143">
        <v>0</v>
      </c>
      <c r="DV186" s="143">
        <v>0</v>
      </c>
      <c r="DW186" s="143">
        <v>0</v>
      </c>
      <c r="DX186" s="143">
        <v>0</v>
      </c>
      <c r="DY186" s="143">
        <v>0</v>
      </c>
      <c r="DZ186" s="143">
        <v>0</v>
      </c>
      <c r="EA186" s="143">
        <v>0</v>
      </c>
      <c r="EB186" s="143">
        <v>0</v>
      </c>
      <c r="EC186" s="143">
        <v>0</v>
      </c>
      <c r="ED186" s="143">
        <v>0</v>
      </c>
      <c r="EE186" s="143">
        <v>0</v>
      </c>
      <c r="EF186" s="143">
        <v>0</v>
      </c>
      <c r="EG186" s="143">
        <v>0</v>
      </c>
      <c r="EH186" s="143">
        <v>0</v>
      </c>
      <c r="EI186" s="143">
        <v>0</v>
      </c>
      <c r="EJ186" s="143">
        <v>0</v>
      </c>
      <c r="EK186" s="143">
        <v>0</v>
      </c>
      <c r="EL186" s="143">
        <v>0</v>
      </c>
      <c r="EM186" s="143">
        <v>0</v>
      </c>
      <c r="EN186" s="143">
        <v>0</v>
      </c>
      <c r="EO186" s="143">
        <v>0</v>
      </c>
      <c r="EP186" s="143">
        <v>0</v>
      </c>
      <c r="EQ186" s="143">
        <v>0</v>
      </c>
      <c r="ER186" s="143">
        <v>0</v>
      </c>
      <c r="ES186" s="143">
        <v>0</v>
      </c>
      <c r="ET186" s="143">
        <v>0</v>
      </c>
      <c r="EU186" s="143">
        <v>0</v>
      </c>
      <c r="EV186" s="143">
        <v>0</v>
      </c>
      <c r="EW186" s="143">
        <v>0</v>
      </c>
      <c r="EX186" s="143">
        <v>0</v>
      </c>
      <c r="EY186" s="143">
        <v>0</v>
      </c>
      <c r="EZ186" s="143">
        <v>0</v>
      </c>
      <c r="FA186" s="143">
        <v>0</v>
      </c>
      <c r="FB186" s="143">
        <v>0</v>
      </c>
      <c r="FC186" s="143">
        <v>0</v>
      </c>
      <c r="FD186" s="143">
        <v>0</v>
      </c>
      <c r="FE186" s="143">
        <v>0</v>
      </c>
      <c r="FF186" s="143">
        <v>0</v>
      </c>
      <c r="FG186" s="143">
        <v>0</v>
      </c>
      <c r="FH186" s="143">
        <v>0</v>
      </c>
      <c r="FI186" s="143">
        <v>0</v>
      </c>
      <c r="FJ186" s="143">
        <v>0</v>
      </c>
      <c r="FK186" s="143">
        <v>0</v>
      </c>
      <c r="FL186" s="143">
        <v>0</v>
      </c>
      <c r="FM186" s="144">
        <v>24</v>
      </c>
    </row>
    <row r="187" spans="1:169" ht="60" x14ac:dyDescent="0.25">
      <c r="A187" s="142" t="s">
        <v>506</v>
      </c>
      <c r="B187" s="143">
        <v>0</v>
      </c>
      <c r="C187" s="143">
        <v>0</v>
      </c>
      <c r="D187" s="143">
        <v>0</v>
      </c>
      <c r="E187" s="143">
        <v>0</v>
      </c>
      <c r="F187" s="143">
        <v>0</v>
      </c>
      <c r="G187" s="143">
        <v>0</v>
      </c>
      <c r="H187" s="143">
        <v>0</v>
      </c>
      <c r="I187" s="143">
        <v>0</v>
      </c>
      <c r="J187" s="143">
        <v>0</v>
      </c>
      <c r="K187" s="143">
        <v>0</v>
      </c>
      <c r="L187" s="143">
        <v>0</v>
      </c>
      <c r="M187" s="143">
        <v>0</v>
      </c>
      <c r="N187" s="143">
        <v>0</v>
      </c>
      <c r="O187" s="143">
        <v>0</v>
      </c>
      <c r="P187" s="143">
        <v>0</v>
      </c>
      <c r="Q187" s="143">
        <v>0</v>
      </c>
      <c r="R187" s="143">
        <v>0</v>
      </c>
      <c r="S187" s="143">
        <v>0</v>
      </c>
      <c r="T187" s="143">
        <v>0</v>
      </c>
      <c r="U187" s="143">
        <v>0</v>
      </c>
      <c r="V187" s="143">
        <v>0</v>
      </c>
      <c r="W187" s="143">
        <v>0</v>
      </c>
      <c r="X187" s="143">
        <v>0</v>
      </c>
      <c r="Y187" s="143">
        <v>0</v>
      </c>
      <c r="Z187" s="143">
        <v>0</v>
      </c>
      <c r="AA187" s="143">
        <v>0</v>
      </c>
      <c r="AB187" s="143">
        <v>0</v>
      </c>
      <c r="AC187" s="143">
        <v>0</v>
      </c>
      <c r="AD187" s="143">
        <v>0</v>
      </c>
      <c r="AE187" s="143">
        <v>0</v>
      </c>
      <c r="AF187" s="143">
        <v>0</v>
      </c>
      <c r="AG187" s="143">
        <v>0</v>
      </c>
      <c r="AH187" s="143">
        <v>0</v>
      </c>
      <c r="AI187" s="143">
        <v>0</v>
      </c>
      <c r="AJ187" s="143">
        <v>0</v>
      </c>
      <c r="AK187" s="143">
        <v>0</v>
      </c>
      <c r="AL187" s="143">
        <v>0</v>
      </c>
      <c r="AM187" s="143">
        <v>0</v>
      </c>
      <c r="AN187" s="143">
        <v>0</v>
      </c>
      <c r="AO187" s="143">
        <v>0</v>
      </c>
      <c r="AP187" s="143">
        <v>0</v>
      </c>
      <c r="AQ187" s="143">
        <v>0</v>
      </c>
      <c r="AR187" s="143">
        <v>0</v>
      </c>
      <c r="AS187" s="143">
        <v>0</v>
      </c>
      <c r="AT187" s="143">
        <v>0</v>
      </c>
      <c r="AU187" s="143">
        <v>0</v>
      </c>
      <c r="AV187" s="143">
        <v>0</v>
      </c>
      <c r="AW187" s="143">
        <v>0</v>
      </c>
      <c r="AX187" s="143">
        <v>0</v>
      </c>
      <c r="AY187" s="143">
        <v>0</v>
      </c>
      <c r="AZ187" s="143">
        <v>0</v>
      </c>
      <c r="BA187" s="143">
        <v>0</v>
      </c>
      <c r="BB187" s="143">
        <v>0</v>
      </c>
      <c r="BC187" s="143">
        <v>0</v>
      </c>
      <c r="BD187" s="143">
        <v>0</v>
      </c>
      <c r="BE187" s="143">
        <v>0</v>
      </c>
      <c r="BF187" s="143">
        <v>0</v>
      </c>
      <c r="BG187" s="143">
        <v>0</v>
      </c>
      <c r="BH187" s="143">
        <v>0</v>
      </c>
      <c r="BI187" s="143">
        <v>0</v>
      </c>
      <c r="BJ187" s="143">
        <v>0</v>
      </c>
      <c r="BK187" s="143">
        <v>0</v>
      </c>
      <c r="BL187" s="143">
        <v>0</v>
      </c>
      <c r="BM187" s="143">
        <v>0</v>
      </c>
      <c r="BN187" s="143">
        <v>0</v>
      </c>
      <c r="BO187" s="143">
        <v>0</v>
      </c>
      <c r="BP187" s="143">
        <v>0</v>
      </c>
      <c r="BQ187" s="143">
        <v>0</v>
      </c>
      <c r="BR187" s="143">
        <v>0</v>
      </c>
      <c r="BS187" s="143">
        <v>0</v>
      </c>
      <c r="BT187" s="143">
        <v>0</v>
      </c>
      <c r="BU187" s="143">
        <v>0</v>
      </c>
      <c r="BV187" s="143">
        <v>0</v>
      </c>
      <c r="BW187" s="143">
        <v>0</v>
      </c>
      <c r="BX187" s="143">
        <v>0</v>
      </c>
      <c r="BY187" s="143">
        <v>0</v>
      </c>
      <c r="BZ187" s="143">
        <v>0</v>
      </c>
      <c r="CA187" s="143">
        <v>0</v>
      </c>
      <c r="CB187" s="143">
        <v>0</v>
      </c>
      <c r="CC187" s="143">
        <v>0</v>
      </c>
      <c r="CD187" s="143">
        <v>0</v>
      </c>
      <c r="CE187" s="143">
        <v>0</v>
      </c>
      <c r="CF187" s="143">
        <v>0</v>
      </c>
      <c r="CG187" s="143">
        <v>0</v>
      </c>
      <c r="CH187" s="143">
        <v>0</v>
      </c>
      <c r="CI187" s="143">
        <v>0</v>
      </c>
      <c r="CJ187" s="143">
        <v>0</v>
      </c>
      <c r="CK187" s="143">
        <v>0</v>
      </c>
      <c r="CL187" s="143">
        <v>0</v>
      </c>
      <c r="CM187" s="143">
        <v>0</v>
      </c>
      <c r="CN187" s="143">
        <v>0</v>
      </c>
      <c r="CO187" s="143">
        <v>0</v>
      </c>
      <c r="CP187" s="143">
        <v>0</v>
      </c>
      <c r="CQ187" s="143">
        <v>0</v>
      </c>
      <c r="CR187" s="143">
        <v>0</v>
      </c>
      <c r="CS187" s="143">
        <v>0</v>
      </c>
      <c r="CT187" s="143">
        <v>0</v>
      </c>
      <c r="CU187" s="143">
        <v>0</v>
      </c>
      <c r="CV187" s="143">
        <v>0</v>
      </c>
      <c r="CW187" s="143">
        <v>0</v>
      </c>
      <c r="CX187" s="143">
        <v>0</v>
      </c>
      <c r="CY187" s="143">
        <v>0</v>
      </c>
      <c r="CZ187" s="143">
        <v>0</v>
      </c>
      <c r="DA187" s="143">
        <v>0</v>
      </c>
      <c r="DB187" s="143">
        <v>0</v>
      </c>
      <c r="DC187" s="143">
        <v>0</v>
      </c>
      <c r="DD187" s="143">
        <v>0</v>
      </c>
      <c r="DE187" s="143">
        <v>0</v>
      </c>
      <c r="DF187" s="143">
        <v>0</v>
      </c>
      <c r="DG187" s="143">
        <v>0</v>
      </c>
      <c r="DH187" s="143">
        <v>0</v>
      </c>
      <c r="DI187" s="143">
        <v>0</v>
      </c>
      <c r="DJ187" s="143">
        <v>0</v>
      </c>
      <c r="DK187" s="143">
        <v>0</v>
      </c>
      <c r="DL187" s="143">
        <v>0</v>
      </c>
      <c r="DM187" s="143">
        <v>0</v>
      </c>
      <c r="DN187" s="143">
        <v>0</v>
      </c>
      <c r="DO187" s="143">
        <v>0</v>
      </c>
      <c r="DP187" s="143">
        <v>0</v>
      </c>
      <c r="DQ187" s="143">
        <v>0</v>
      </c>
      <c r="DR187" s="143">
        <v>0</v>
      </c>
      <c r="DS187" s="143">
        <v>0</v>
      </c>
      <c r="DT187" s="143">
        <v>0</v>
      </c>
      <c r="DU187" s="143">
        <v>0</v>
      </c>
      <c r="DV187" s="143">
        <v>0</v>
      </c>
      <c r="DW187" s="143">
        <v>0</v>
      </c>
      <c r="DX187" s="143">
        <v>0</v>
      </c>
      <c r="DY187" s="143">
        <v>0</v>
      </c>
      <c r="DZ187" s="143">
        <v>0</v>
      </c>
      <c r="EA187" s="143">
        <v>0</v>
      </c>
      <c r="EB187" s="143">
        <v>0</v>
      </c>
      <c r="EC187" s="143">
        <v>0</v>
      </c>
      <c r="ED187" s="143">
        <v>0</v>
      </c>
      <c r="EE187" s="143">
        <v>0</v>
      </c>
      <c r="EF187" s="143">
        <v>0</v>
      </c>
      <c r="EG187" s="143">
        <v>0</v>
      </c>
      <c r="EH187" s="143">
        <v>0</v>
      </c>
      <c r="EI187" s="143">
        <v>0</v>
      </c>
      <c r="EJ187" s="143">
        <v>0</v>
      </c>
      <c r="EK187" s="143">
        <v>0</v>
      </c>
      <c r="EL187" s="143">
        <v>0</v>
      </c>
      <c r="EM187" s="143">
        <v>0</v>
      </c>
      <c r="EN187" s="143">
        <v>0</v>
      </c>
      <c r="EO187" s="143">
        <v>0</v>
      </c>
      <c r="EP187" s="143">
        <v>0</v>
      </c>
      <c r="EQ187" s="143">
        <v>0</v>
      </c>
      <c r="ER187" s="143">
        <v>0</v>
      </c>
      <c r="ES187" s="143">
        <v>0</v>
      </c>
      <c r="ET187" s="143">
        <v>0</v>
      </c>
      <c r="EU187" s="143">
        <v>0</v>
      </c>
      <c r="EV187" s="143">
        <v>0</v>
      </c>
      <c r="EW187" s="143">
        <v>0</v>
      </c>
      <c r="EX187" s="143">
        <v>0</v>
      </c>
      <c r="EY187" s="143">
        <v>0</v>
      </c>
      <c r="EZ187" s="143">
        <v>0</v>
      </c>
      <c r="FA187" s="143">
        <v>0</v>
      </c>
      <c r="FB187" s="143">
        <v>0</v>
      </c>
      <c r="FC187" s="143">
        <v>0</v>
      </c>
      <c r="FD187" s="143">
        <v>0</v>
      </c>
      <c r="FE187" s="143">
        <v>244</v>
      </c>
      <c r="FF187" s="143">
        <v>0</v>
      </c>
      <c r="FG187" s="143">
        <v>0</v>
      </c>
      <c r="FH187" s="143">
        <v>0</v>
      </c>
      <c r="FI187" s="143">
        <v>0</v>
      </c>
      <c r="FJ187" s="143">
        <v>0</v>
      </c>
      <c r="FK187" s="143">
        <v>0</v>
      </c>
      <c r="FL187" s="143">
        <v>0</v>
      </c>
      <c r="FM187" s="144">
        <v>244</v>
      </c>
    </row>
    <row r="188" spans="1:169" ht="60" x14ac:dyDescent="0.25">
      <c r="A188" s="142" t="s">
        <v>507</v>
      </c>
      <c r="B188" s="143">
        <v>0</v>
      </c>
      <c r="C188" s="143">
        <v>0</v>
      </c>
      <c r="D188" s="143">
        <v>0</v>
      </c>
      <c r="E188" s="143">
        <v>0</v>
      </c>
      <c r="F188" s="143">
        <v>0</v>
      </c>
      <c r="G188" s="143">
        <v>0</v>
      </c>
      <c r="H188" s="143">
        <v>0</v>
      </c>
      <c r="I188" s="143">
        <v>0</v>
      </c>
      <c r="J188" s="143">
        <v>0</v>
      </c>
      <c r="K188" s="143">
        <v>0</v>
      </c>
      <c r="L188" s="143">
        <v>0</v>
      </c>
      <c r="M188" s="143">
        <v>0</v>
      </c>
      <c r="N188" s="143">
        <v>0</v>
      </c>
      <c r="O188" s="143">
        <v>0</v>
      </c>
      <c r="P188" s="143">
        <v>0</v>
      </c>
      <c r="Q188" s="143">
        <v>0</v>
      </c>
      <c r="R188" s="143">
        <v>0</v>
      </c>
      <c r="S188" s="143">
        <v>0</v>
      </c>
      <c r="T188" s="143">
        <v>0</v>
      </c>
      <c r="U188" s="143">
        <v>0</v>
      </c>
      <c r="V188" s="143">
        <v>0</v>
      </c>
      <c r="W188" s="143">
        <v>0</v>
      </c>
      <c r="X188" s="143">
        <v>0</v>
      </c>
      <c r="Y188" s="143">
        <v>0</v>
      </c>
      <c r="Z188" s="143">
        <v>0</v>
      </c>
      <c r="AA188" s="143">
        <v>0</v>
      </c>
      <c r="AB188" s="143">
        <v>0</v>
      </c>
      <c r="AC188" s="143">
        <v>0</v>
      </c>
      <c r="AD188" s="143">
        <v>0</v>
      </c>
      <c r="AE188" s="143">
        <v>0</v>
      </c>
      <c r="AF188" s="143">
        <v>0</v>
      </c>
      <c r="AG188" s="143">
        <v>0</v>
      </c>
      <c r="AH188" s="143">
        <v>0</v>
      </c>
      <c r="AI188" s="143">
        <v>0</v>
      </c>
      <c r="AJ188" s="143">
        <v>0</v>
      </c>
      <c r="AK188" s="143">
        <v>0</v>
      </c>
      <c r="AL188" s="143">
        <v>0</v>
      </c>
      <c r="AM188" s="143">
        <v>0</v>
      </c>
      <c r="AN188" s="143">
        <v>0</v>
      </c>
      <c r="AO188" s="143">
        <v>0</v>
      </c>
      <c r="AP188" s="143">
        <v>0</v>
      </c>
      <c r="AQ188" s="143">
        <v>0</v>
      </c>
      <c r="AR188" s="143">
        <v>0</v>
      </c>
      <c r="AS188" s="143">
        <v>0</v>
      </c>
      <c r="AT188" s="143">
        <v>0</v>
      </c>
      <c r="AU188" s="143">
        <v>0</v>
      </c>
      <c r="AV188" s="143">
        <v>0</v>
      </c>
      <c r="AW188" s="143">
        <v>0</v>
      </c>
      <c r="AX188" s="143">
        <v>0</v>
      </c>
      <c r="AY188" s="143">
        <v>0</v>
      </c>
      <c r="AZ188" s="143">
        <v>0</v>
      </c>
      <c r="BA188" s="143">
        <v>0</v>
      </c>
      <c r="BB188" s="143">
        <v>0</v>
      </c>
      <c r="BC188" s="143">
        <v>0</v>
      </c>
      <c r="BD188" s="143">
        <v>0</v>
      </c>
      <c r="BE188" s="143">
        <v>0</v>
      </c>
      <c r="BF188" s="143">
        <v>0</v>
      </c>
      <c r="BG188" s="143">
        <v>0</v>
      </c>
      <c r="BH188" s="143">
        <v>0</v>
      </c>
      <c r="BI188" s="143">
        <v>0</v>
      </c>
      <c r="BJ188" s="143">
        <v>0</v>
      </c>
      <c r="BK188" s="143">
        <v>0</v>
      </c>
      <c r="BL188" s="143">
        <v>0</v>
      </c>
      <c r="BM188" s="143">
        <v>0</v>
      </c>
      <c r="BN188" s="143">
        <v>0</v>
      </c>
      <c r="BO188" s="143">
        <v>0</v>
      </c>
      <c r="BP188" s="143">
        <v>0</v>
      </c>
      <c r="BQ188" s="143">
        <v>0</v>
      </c>
      <c r="BR188" s="143">
        <v>0</v>
      </c>
      <c r="BS188" s="143">
        <v>0</v>
      </c>
      <c r="BT188" s="143">
        <v>0</v>
      </c>
      <c r="BU188" s="143">
        <v>0</v>
      </c>
      <c r="BV188" s="143">
        <v>0</v>
      </c>
      <c r="BW188" s="143">
        <v>0</v>
      </c>
      <c r="BX188" s="143">
        <v>0</v>
      </c>
      <c r="BY188" s="143">
        <v>190</v>
      </c>
      <c r="BZ188" s="143">
        <v>0</v>
      </c>
      <c r="CA188" s="143">
        <v>0</v>
      </c>
      <c r="CB188" s="143">
        <v>0</v>
      </c>
      <c r="CC188" s="143">
        <v>0</v>
      </c>
      <c r="CD188" s="143">
        <v>0</v>
      </c>
      <c r="CE188" s="143">
        <v>0</v>
      </c>
      <c r="CF188" s="143">
        <v>0</v>
      </c>
      <c r="CG188" s="143">
        <v>0</v>
      </c>
      <c r="CH188" s="143">
        <v>0</v>
      </c>
      <c r="CI188" s="143">
        <v>0</v>
      </c>
      <c r="CJ188" s="143">
        <v>0</v>
      </c>
      <c r="CK188" s="143">
        <v>0</v>
      </c>
      <c r="CL188" s="143">
        <v>0</v>
      </c>
      <c r="CM188" s="143">
        <v>0</v>
      </c>
      <c r="CN188" s="143">
        <v>0</v>
      </c>
      <c r="CO188" s="143">
        <v>0</v>
      </c>
      <c r="CP188" s="143">
        <v>0</v>
      </c>
      <c r="CQ188" s="143">
        <v>0</v>
      </c>
      <c r="CR188" s="143">
        <v>0</v>
      </c>
      <c r="CS188" s="143">
        <v>0</v>
      </c>
      <c r="CT188" s="143">
        <v>0</v>
      </c>
      <c r="CU188" s="143">
        <v>0</v>
      </c>
      <c r="CV188" s="143">
        <v>0</v>
      </c>
      <c r="CW188" s="143">
        <v>0</v>
      </c>
      <c r="CX188" s="143">
        <v>0</v>
      </c>
      <c r="CY188" s="143">
        <v>0</v>
      </c>
      <c r="CZ188" s="143">
        <v>0</v>
      </c>
      <c r="DA188" s="143">
        <v>0</v>
      </c>
      <c r="DB188" s="143">
        <v>0</v>
      </c>
      <c r="DC188" s="143">
        <v>0</v>
      </c>
      <c r="DD188" s="143">
        <v>0</v>
      </c>
      <c r="DE188" s="143">
        <v>0</v>
      </c>
      <c r="DF188" s="143">
        <v>0</v>
      </c>
      <c r="DG188" s="143">
        <v>0</v>
      </c>
      <c r="DH188" s="143">
        <v>0</v>
      </c>
      <c r="DI188" s="143">
        <v>0</v>
      </c>
      <c r="DJ188" s="143">
        <v>0</v>
      </c>
      <c r="DK188" s="143">
        <v>0</v>
      </c>
      <c r="DL188" s="143">
        <v>0</v>
      </c>
      <c r="DM188" s="143">
        <v>0</v>
      </c>
      <c r="DN188" s="143">
        <v>0</v>
      </c>
      <c r="DO188" s="143">
        <v>0</v>
      </c>
      <c r="DP188" s="143">
        <v>0</v>
      </c>
      <c r="DQ188" s="143">
        <v>0</v>
      </c>
      <c r="DR188" s="143">
        <v>0</v>
      </c>
      <c r="DS188" s="143">
        <v>0</v>
      </c>
      <c r="DT188" s="143">
        <v>0</v>
      </c>
      <c r="DU188" s="143">
        <v>0</v>
      </c>
      <c r="DV188" s="143">
        <v>0</v>
      </c>
      <c r="DW188" s="143">
        <v>0</v>
      </c>
      <c r="DX188" s="143">
        <v>0</v>
      </c>
      <c r="DY188" s="143">
        <v>0</v>
      </c>
      <c r="DZ188" s="143">
        <v>0</v>
      </c>
      <c r="EA188" s="143">
        <v>0</v>
      </c>
      <c r="EB188" s="143">
        <v>0</v>
      </c>
      <c r="EC188" s="143">
        <v>0</v>
      </c>
      <c r="ED188" s="143">
        <v>0</v>
      </c>
      <c r="EE188" s="143">
        <v>0</v>
      </c>
      <c r="EF188" s="143">
        <v>0</v>
      </c>
      <c r="EG188" s="143">
        <v>0</v>
      </c>
      <c r="EH188" s="143">
        <v>0</v>
      </c>
      <c r="EI188" s="143">
        <v>0</v>
      </c>
      <c r="EJ188" s="143">
        <v>0</v>
      </c>
      <c r="EK188" s="143">
        <v>0</v>
      </c>
      <c r="EL188" s="143">
        <v>0</v>
      </c>
      <c r="EM188" s="143">
        <v>0</v>
      </c>
      <c r="EN188" s="143">
        <v>0</v>
      </c>
      <c r="EO188" s="143">
        <v>0</v>
      </c>
      <c r="EP188" s="143">
        <v>0</v>
      </c>
      <c r="EQ188" s="143">
        <v>0</v>
      </c>
      <c r="ER188" s="143">
        <v>0</v>
      </c>
      <c r="ES188" s="143">
        <v>0</v>
      </c>
      <c r="ET188" s="143">
        <v>0</v>
      </c>
      <c r="EU188" s="143">
        <v>0</v>
      </c>
      <c r="EV188" s="143">
        <v>0</v>
      </c>
      <c r="EW188" s="143">
        <v>0</v>
      </c>
      <c r="EX188" s="143">
        <v>0</v>
      </c>
      <c r="EY188" s="143">
        <v>0</v>
      </c>
      <c r="EZ188" s="143">
        <v>0</v>
      </c>
      <c r="FA188" s="143">
        <v>0</v>
      </c>
      <c r="FB188" s="143">
        <v>0</v>
      </c>
      <c r="FC188" s="143">
        <v>0</v>
      </c>
      <c r="FD188" s="143">
        <v>0</v>
      </c>
      <c r="FE188" s="143">
        <v>0</v>
      </c>
      <c r="FF188" s="143">
        <v>0</v>
      </c>
      <c r="FG188" s="143">
        <v>0</v>
      </c>
      <c r="FH188" s="143">
        <v>0</v>
      </c>
      <c r="FI188" s="143">
        <v>0</v>
      </c>
      <c r="FJ188" s="143">
        <v>0</v>
      </c>
      <c r="FK188" s="143">
        <v>0</v>
      </c>
      <c r="FL188" s="143">
        <v>0</v>
      </c>
      <c r="FM188" s="144">
        <v>190</v>
      </c>
    </row>
    <row r="189" spans="1:169" ht="60" x14ac:dyDescent="0.25">
      <c r="A189" s="142" t="s">
        <v>508</v>
      </c>
      <c r="B189" s="143">
        <v>0</v>
      </c>
      <c r="C189" s="143">
        <v>0</v>
      </c>
      <c r="D189" s="143">
        <v>0</v>
      </c>
      <c r="E189" s="143">
        <v>0</v>
      </c>
      <c r="F189" s="143">
        <v>0</v>
      </c>
      <c r="G189" s="143">
        <v>0</v>
      </c>
      <c r="H189" s="143">
        <v>0</v>
      </c>
      <c r="I189" s="143">
        <v>0</v>
      </c>
      <c r="J189" s="143">
        <v>0</v>
      </c>
      <c r="K189" s="143">
        <v>0</v>
      </c>
      <c r="L189" s="143">
        <v>0</v>
      </c>
      <c r="M189" s="143">
        <v>0</v>
      </c>
      <c r="N189" s="143">
        <v>0</v>
      </c>
      <c r="O189" s="143">
        <v>0</v>
      </c>
      <c r="P189" s="143">
        <v>0</v>
      </c>
      <c r="Q189" s="143">
        <v>0</v>
      </c>
      <c r="R189" s="143">
        <v>0</v>
      </c>
      <c r="S189" s="143">
        <v>0</v>
      </c>
      <c r="T189" s="143">
        <v>0</v>
      </c>
      <c r="U189" s="143">
        <v>0</v>
      </c>
      <c r="V189" s="143">
        <v>0</v>
      </c>
      <c r="W189" s="143">
        <v>0</v>
      </c>
      <c r="X189" s="143">
        <v>0</v>
      </c>
      <c r="Y189" s="143">
        <v>0</v>
      </c>
      <c r="Z189" s="143">
        <v>0</v>
      </c>
      <c r="AA189" s="143">
        <v>0</v>
      </c>
      <c r="AB189" s="143">
        <v>0</v>
      </c>
      <c r="AC189" s="143">
        <v>0</v>
      </c>
      <c r="AD189" s="143">
        <v>0</v>
      </c>
      <c r="AE189" s="143">
        <v>0</v>
      </c>
      <c r="AF189" s="143">
        <v>0</v>
      </c>
      <c r="AG189" s="143">
        <v>0</v>
      </c>
      <c r="AH189" s="143">
        <v>0</v>
      </c>
      <c r="AI189" s="143">
        <v>0</v>
      </c>
      <c r="AJ189" s="143">
        <v>0</v>
      </c>
      <c r="AK189" s="143">
        <v>0</v>
      </c>
      <c r="AL189" s="143">
        <v>0</v>
      </c>
      <c r="AM189" s="143">
        <v>0</v>
      </c>
      <c r="AN189" s="143">
        <v>0</v>
      </c>
      <c r="AO189" s="143">
        <v>0</v>
      </c>
      <c r="AP189" s="143">
        <v>0</v>
      </c>
      <c r="AQ189" s="143">
        <v>0</v>
      </c>
      <c r="AR189" s="143">
        <v>0</v>
      </c>
      <c r="AS189" s="143">
        <v>0</v>
      </c>
      <c r="AT189" s="143">
        <v>0</v>
      </c>
      <c r="AU189" s="143">
        <v>0</v>
      </c>
      <c r="AV189" s="143">
        <v>0</v>
      </c>
      <c r="AW189" s="143">
        <v>0</v>
      </c>
      <c r="AX189" s="143">
        <v>0</v>
      </c>
      <c r="AY189" s="143">
        <v>0</v>
      </c>
      <c r="AZ189" s="143">
        <v>0</v>
      </c>
      <c r="BA189" s="143">
        <v>0</v>
      </c>
      <c r="BB189" s="143">
        <v>0</v>
      </c>
      <c r="BC189" s="143">
        <v>0</v>
      </c>
      <c r="BD189" s="143">
        <v>0</v>
      </c>
      <c r="BE189" s="143">
        <v>0</v>
      </c>
      <c r="BF189" s="143">
        <v>0</v>
      </c>
      <c r="BG189" s="143">
        <v>0</v>
      </c>
      <c r="BH189" s="143">
        <v>0</v>
      </c>
      <c r="BI189" s="143">
        <v>0</v>
      </c>
      <c r="BJ189" s="143">
        <v>0</v>
      </c>
      <c r="BK189" s="143">
        <v>0</v>
      </c>
      <c r="BL189" s="143">
        <v>0</v>
      </c>
      <c r="BM189" s="143">
        <v>0</v>
      </c>
      <c r="BN189" s="143">
        <v>0</v>
      </c>
      <c r="BO189" s="143">
        <v>0</v>
      </c>
      <c r="BP189" s="143">
        <v>0</v>
      </c>
      <c r="BQ189" s="143">
        <v>0</v>
      </c>
      <c r="BR189" s="143">
        <v>0</v>
      </c>
      <c r="BS189" s="143">
        <v>0</v>
      </c>
      <c r="BT189" s="143">
        <v>0</v>
      </c>
      <c r="BU189" s="143">
        <v>0</v>
      </c>
      <c r="BV189" s="143">
        <v>0</v>
      </c>
      <c r="BW189" s="143">
        <v>0</v>
      </c>
      <c r="BX189" s="143">
        <v>0</v>
      </c>
      <c r="BY189" s="143">
        <v>0</v>
      </c>
      <c r="BZ189" s="143">
        <v>166</v>
      </c>
      <c r="CA189" s="143">
        <v>0</v>
      </c>
      <c r="CB189" s="143">
        <v>0</v>
      </c>
      <c r="CC189" s="143">
        <v>0</v>
      </c>
      <c r="CD189" s="143">
        <v>0</v>
      </c>
      <c r="CE189" s="143">
        <v>0</v>
      </c>
      <c r="CF189" s="143">
        <v>0</v>
      </c>
      <c r="CG189" s="143">
        <v>0</v>
      </c>
      <c r="CH189" s="143">
        <v>0</v>
      </c>
      <c r="CI189" s="143">
        <v>0</v>
      </c>
      <c r="CJ189" s="143">
        <v>0</v>
      </c>
      <c r="CK189" s="143">
        <v>0</v>
      </c>
      <c r="CL189" s="143">
        <v>0</v>
      </c>
      <c r="CM189" s="143">
        <v>0</v>
      </c>
      <c r="CN189" s="143">
        <v>0</v>
      </c>
      <c r="CO189" s="143">
        <v>0</v>
      </c>
      <c r="CP189" s="143">
        <v>0</v>
      </c>
      <c r="CQ189" s="143">
        <v>0</v>
      </c>
      <c r="CR189" s="143">
        <v>0</v>
      </c>
      <c r="CS189" s="143">
        <v>0</v>
      </c>
      <c r="CT189" s="143">
        <v>0</v>
      </c>
      <c r="CU189" s="143">
        <v>0</v>
      </c>
      <c r="CV189" s="143">
        <v>0</v>
      </c>
      <c r="CW189" s="143">
        <v>0</v>
      </c>
      <c r="CX189" s="143">
        <v>0</v>
      </c>
      <c r="CY189" s="143">
        <v>0</v>
      </c>
      <c r="CZ189" s="143">
        <v>0</v>
      </c>
      <c r="DA189" s="143">
        <v>0</v>
      </c>
      <c r="DB189" s="143">
        <v>0</v>
      </c>
      <c r="DC189" s="143">
        <v>0</v>
      </c>
      <c r="DD189" s="143">
        <v>0</v>
      </c>
      <c r="DE189" s="143">
        <v>0</v>
      </c>
      <c r="DF189" s="143">
        <v>0</v>
      </c>
      <c r="DG189" s="143">
        <v>0</v>
      </c>
      <c r="DH189" s="143">
        <v>0</v>
      </c>
      <c r="DI189" s="143">
        <v>0</v>
      </c>
      <c r="DJ189" s="143">
        <v>0</v>
      </c>
      <c r="DK189" s="143">
        <v>0</v>
      </c>
      <c r="DL189" s="143">
        <v>0</v>
      </c>
      <c r="DM189" s="143">
        <v>0</v>
      </c>
      <c r="DN189" s="143">
        <v>0</v>
      </c>
      <c r="DO189" s="143">
        <v>0</v>
      </c>
      <c r="DP189" s="143">
        <v>0</v>
      </c>
      <c r="DQ189" s="143">
        <v>0</v>
      </c>
      <c r="DR189" s="143">
        <v>0</v>
      </c>
      <c r="DS189" s="143">
        <v>0</v>
      </c>
      <c r="DT189" s="143">
        <v>0</v>
      </c>
      <c r="DU189" s="143">
        <v>0</v>
      </c>
      <c r="DV189" s="143">
        <v>0</v>
      </c>
      <c r="DW189" s="143">
        <v>0</v>
      </c>
      <c r="DX189" s="143">
        <v>0</v>
      </c>
      <c r="DY189" s="143">
        <v>0</v>
      </c>
      <c r="DZ189" s="143">
        <v>0</v>
      </c>
      <c r="EA189" s="143">
        <v>0</v>
      </c>
      <c r="EB189" s="143">
        <v>0</v>
      </c>
      <c r="EC189" s="143">
        <v>0</v>
      </c>
      <c r="ED189" s="143">
        <v>0</v>
      </c>
      <c r="EE189" s="143">
        <v>0</v>
      </c>
      <c r="EF189" s="143">
        <v>0</v>
      </c>
      <c r="EG189" s="143">
        <v>0</v>
      </c>
      <c r="EH189" s="143">
        <v>0</v>
      </c>
      <c r="EI189" s="143">
        <v>0</v>
      </c>
      <c r="EJ189" s="143">
        <v>0</v>
      </c>
      <c r="EK189" s="143">
        <v>0</v>
      </c>
      <c r="EL189" s="143">
        <v>0</v>
      </c>
      <c r="EM189" s="143">
        <v>0</v>
      </c>
      <c r="EN189" s="143">
        <v>0</v>
      </c>
      <c r="EO189" s="143">
        <v>0</v>
      </c>
      <c r="EP189" s="143">
        <v>0</v>
      </c>
      <c r="EQ189" s="143">
        <v>0</v>
      </c>
      <c r="ER189" s="143">
        <v>0</v>
      </c>
      <c r="ES189" s="143">
        <v>0</v>
      </c>
      <c r="ET189" s="143">
        <v>0</v>
      </c>
      <c r="EU189" s="143">
        <v>0</v>
      </c>
      <c r="EV189" s="143">
        <v>0</v>
      </c>
      <c r="EW189" s="143">
        <v>0</v>
      </c>
      <c r="EX189" s="143">
        <v>0</v>
      </c>
      <c r="EY189" s="143">
        <v>0</v>
      </c>
      <c r="EZ189" s="143">
        <v>0</v>
      </c>
      <c r="FA189" s="143">
        <v>0</v>
      </c>
      <c r="FB189" s="143">
        <v>0</v>
      </c>
      <c r="FC189" s="143">
        <v>0</v>
      </c>
      <c r="FD189" s="143">
        <v>0</v>
      </c>
      <c r="FE189" s="143">
        <v>0</v>
      </c>
      <c r="FF189" s="143">
        <v>0</v>
      </c>
      <c r="FG189" s="143">
        <v>0</v>
      </c>
      <c r="FH189" s="143">
        <v>0</v>
      </c>
      <c r="FI189" s="143">
        <v>0</v>
      </c>
      <c r="FJ189" s="143">
        <v>0</v>
      </c>
      <c r="FK189" s="143">
        <v>0</v>
      </c>
      <c r="FL189" s="143">
        <v>0</v>
      </c>
      <c r="FM189" s="144">
        <v>166</v>
      </c>
    </row>
    <row r="190" spans="1:169" ht="72" x14ac:dyDescent="0.25">
      <c r="A190" s="142" t="s">
        <v>509</v>
      </c>
      <c r="B190" s="143">
        <v>0</v>
      </c>
      <c r="C190" s="143">
        <v>0</v>
      </c>
      <c r="D190" s="143">
        <v>0</v>
      </c>
      <c r="E190" s="143">
        <v>0</v>
      </c>
      <c r="F190" s="143">
        <v>0</v>
      </c>
      <c r="G190" s="143">
        <v>0</v>
      </c>
      <c r="H190" s="143">
        <v>0</v>
      </c>
      <c r="I190" s="143">
        <v>0</v>
      </c>
      <c r="J190" s="143">
        <v>0</v>
      </c>
      <c r="K190" s="143">
        <v>0</v>
      </c>
      <c r="L190" s="143">
        <v>0</v>
      </c>
      <c r="M190" s="143">
        <v>0</v>
      </c>
      <c r="N190" s="143">
        <v>0</v>
      </c>
      <c r="O190" s="143">
        <v>0</v>
      </c>
      <c r="P190" s="143">
        <v>0</v>
      </c>
      <c r="Q190" s="143">
        <v>0</v>
      </c>
      <c r="R190" s="143">
        <v>0</v>
      </c>
      <c r="S190" s="143">
        <v>0</v>
      </c>
      <c r="T190" s="143">
        <v>0</v>
      </c>
      <c r="U190" s="143">
        <v>0</v>
      </c>
      <c r="V190" s="143">
        <v>0</v>
      </c>
      <c r="W190" s="143">
        <v>0</v>
      </c>
      <c r="X190" s="143">
        <v>0</v>
      </c>
      <c r="Y190" s="143">
        <v>0</v>
      </c>
      <c r="Z190" s="143">
        <v>0</v>
      </c>
      <c r="AA190" s="143">
        <v>0</v>
      </c>
      <c r="AB190" s="143">
        <v>0</v>
      </c>
      <c r="AC190" s="143">
        <v>0</v>
      </c>
      <c r="AD190" s="143">
        <v>0</v>
      </c>
      <c r="AE190" s="143">
        <v>0</v>
      </c>
      <c r="AF190" s="143">
        <v>0</v>
      </c>
      <c r="AG190" s="143">
        <v>0</v>
      </c>
      <c r="AH190" s="143">
        <v>0</v>
      </c>
      <c r="AI190" s="143">
        <v>0</v>
      </c>
      <c r="AJ190" s="143">
        <v>0</v>
      </c>
      <c r="AK190" s="143">
        <v>0</v>
      </c>
      <c r="AL190" s="143">
        <v>0</v>
      </c>
      <c r="AM190" s="143">
        <v>0</v>
      </c>
      <c r="AN190" s="143">
        <v>0</v>
      </c>
      <c r="AO190" s="143">
        <v>0</v>
      </c>
      <c r="AP190" s="143">
        <v>0</v>
      </c>
      <c r="AQ190" s="143">
        <v>0</v>
      </c>
      <c r="AR190" s="143">
        <v>0</v>
      </c>
      <c r="AS190" s="143">
        <v>0</v>
      </c>
      <c r="AT190" s="143">
        <v>0</v>
      </c>
      <c r="AU190" s="143">
        <v>0</v>
      </c>
      <c r="AV190" s="143">
        <v>0</v>
      </c>
      <c r="AW190" s="143">
        <v>0</v>
      </c>
      <c r="AX190" s="143">
        <v>0</v>
      </c>
      <c r="AY190" s="143">
        <v>0</v>
      </c>
      <c r="AZ190" s="143">
        <v>0</v>
      </c>
      <c r="BA190" s="143">
        <v>0</v>
      </c>
      <c r="BB190" s="143">
        <v>0</v>
      </c>
      <c r="BC190" s="143">
        <v>0</v>
      </c>
      <c r="BD190" s="143">
        <v>0</v>
      </c>
      <c r="BE190" s="143">
        <v>0</v>
      </c>
      <c r="BF190" s="143">
        <v>0</v>
      </c>
      <c r="BG190" s="143">
        <v>0</v>
      </c>
      <c r="BH190" s="143">
        <v>0</v>
      </c>
      <c r="BI190" s="143">
        <v>0</v>
      </c>
      <c r="BJ190" s="143">
        <v>0</v>
      </c>
      <c r="BK190" s="143">
        <v>0</v>
      </c>
      <c r="BL190" s="143">
        <v>0</v>
      </c>
      <c r="BM190" s="143">
        <v>0</v>
      </c>
      <c r="BN190" s="143">
        <v>0</v>
      </c>
      <c r="BO190" s="143">
        <v>0</v>
      </c>
      <c r="BP190" s="143">
        <v>0</v>
      </c>
      <c r="BQ190" s="143">
        <v>0</v>
      </c>
      <c r="BR190" s="143">
        <v>0</v>
      </c>
      <c r="BS190" s="143">
        <v>0</v>
      </c>
      <c r="BT190" s="143">
        <v>0</v>
      </c>
      <c r="BU190" s="143">
        <v>0</v>
      </c>
      <c r="BV190" s="143">
        <v>0</v>
      </c>
      <c r="BW190" s="143">
        <v>0</v>
      </c>
      <c r="BX190" s="143">
        <v>0</v>
      </c>
      <c r="BY190" s="143">
        <v>0</v>
      </c>
      <c r="BZ190" s="143">
        <v>0</v>
      </c>
      <c r="CA190" s="143">
        <v>93</v>
      </c>
      <c r="CB190" s="143">
        <v>0</v>
      </c>
      <c r="CC190" s="143">
        <v>0</v>
      </c>
      <c r="CD190" s="143">
        <v>0</v>
      </c>
      <c r="CE190" s="143">
        <v>0</v>
      </c>
      <c r="CF190" s="143">
        <v>0</v>
      </c>
      <c r="CG190" s="143">
        <v>0</v>
      </c>
      <c r="CH190" s="143">
        <v>0</v>
      </c>
      <c r="CI190" s="143">
        <v>0</v>
      </c>
      <c r="CJ190" s="143">
        <v>0</v>
      </c>
      <c r="CK190" s="143">
        <v>0</v>
      </c>
      <c r="CL190" s="143">
        <v>0</v>
      </c>
      <c r="CM190" s="143">
        <v>0</v>
      </c>
      <c r="CN190" s="143">
        <v>0</v>
      </c>
      <c r="CO190" s="143">
        <v>0</v>
      </c>
      <c r="CP190" s="143">
        <v>0</v>
      </c>
      <c r="CQ190" s="143">
        <v>0</v>
      </c>
      <c r="CR190" s="143">
        <v>0</v>
      </c>
      <c r="CS190" s="143">
        <v>0</v>
      </c>
      <c r="CT190" s="143">
        <v>0</v>
      </c>
      <c r="CU190" s="143">
        <v>0</v>
      </c>
      <c r="CV190" s="143">
        <v>0</v>
      </c>
      <c r="CW190" s="143">
        <v>0</v>
      </c>
      <c r="CX190" s="143">
        <v>0</v>
      </c>
      <c r="CY190" s="143">
        <v>0</v>
      </c>
      <c r="CZ190" s="143">
        <v>0</v>
      </c>
      <c r="DA190" s="143">
        <v>0</v>
      </c>
      <c r="DB190" s="143">
        <v>0</v>
      </c>
      <c r="DC190" s="143">
        <v>0</v>
      </c>
      <c r="DD190" s="143">
        <v>0</v>
      </c>
      <c r="DE190" s="143">
        <v>0</v>
      </c>
      <c r="DF190" s="143">
        <v>0</v>
      </c>
      <c r="DG190" s="143">
        <v>0</v>
      </c>
      <c r="DH190" s="143">
        <v>0</v>
      </c>
      <c r="DI190" s="143">
        <v>0</v>
      </c>
      <c r="DJ190" s="143">
        <v>0</v>
      </c>
      <c r="DK190" s="143">
        <v>0</v>
      </c>
      <c r="DL190" s="143">
        <v>0</v>
      </c>
      <c r="DM190" s="143">
        <v>0</v>
      </c>
      <c r="DN190" s="143">
        <v>0</v>
      </c>
      <c r="DO190" s="143">
        <v>0</v>
      </c>
      <c r="DP190" s="143">
        <v>0</v>
      </c>
      <c r="DQ190" s="143">
        <v>0</v>
      </c>
      <c r="DR190" s="143">
        <v>0</v>
      </c>
      <c r="DS190" s="143">
        <v>0</v>
      </c>
      <c r="DT190" s="143">
        <v>0</v>
      </c>
      <c r="DU190" s="143">
        <v>0</v>
      </c>
      <c r="DV190" s="143">
        <v>0</v>
      </c>
      <c r="DW190" s="143">
        <v>0</v>
      </c>
      <c r="DX190" s="143">
        <v>0</v>
      </c>
      <c r="DY190" s="143">
        <v>0</v>
      </c>
      <c r="DZ190" s="143">
        <v>0</v>
      </c>
      <c r="EA190" s="143">
        <v>0</v>
      </c>
      <c r="EB190" s="143">
        <v>0</v>
      </c>
      <c r="EC190" s="143">
        <v>0</v>
      </c>
      <c r="ED190" s="143">
        <v>0</v>
      </c>
      <c r="EE190" s="143">
        <v>0</v>
      </c>
      <c r="EF190" s="143">
        <v>0</v>
      </c>
      <c r="EG190" s="143">
        <v>0</v>
      </c>
      <c r="EH190" s="143">
        <v>0</v>
      </c>
      <c r="EI190" s="143">
        <v>0</v>
      </c>
      <c r="EJ190" s="143">
        <v>0</v>
      </c>
      <c r="EK190" s="143">
        <v>0</v>
      </c>
      <c r="EL190" s="143">
        <v>0</v>
      </c>
      <c r="EM190" s="143">
        <v>0</v>
      </c>
      <c r="EN190" s="143">
        <v>0</v>
      </c>
      <c r="EO190" s="143">
        <v>0</v>
      </c>
      <c r="EP190" s="143">
        <v>0</v>
      </c>
      <c r="EQ190" s="143">
        <v>0</v>
      </c>
      <c r="ER190" s="143">
        <v>0</v>
      </c>
      <c r="ES190" s="143">
        <v>0</v>
      </c>
      <c r="ET190" s="143">
        <v>0</v>
      </c>
      <c r="EU190" s="143">
        <v>0</v>
      </c>
      <c r="EV190" s="143">
        <v>0</v>
      </c>
      <c r="EW190" s="143">
        <v>0</v>
      </c>
      <c r="EX190" s="143">
        <v>0</v>
      </c>
      <c r="EY190" s="143">
        <v>0</v>
      </c>
      <c r="EZ190" s="143">
        <v>0</v>
      </c>
      <c r="FA190" s="143">
        <v>0</v>
      </c>
      <c r="FB190" s="143">
        <v>0</v>
      </c>
      <c r="FC190" s="143">
        <v>0</v>
      </c>
      <c r="FD190" s="143">
        <v>0</v>
      </c>
      <c r="FE190" s="143">
        <v>0</v>
      </c>
      <c r="FF190" s="143">
        <v>0</v>
      </c>
      <c r="FG190" s="143">
        <v>0</v>
      </c>
      <c r="FH190" s="143">
        <v>0</v>
      </c>
      <c r="FI190" s="143">
        <v>0</v>
      </c>
      <c r="FJ190" s="143">
        <v>0</v>
      </c>
      <c r="FK190" s="143">
        <v>0</v>
      </c>
      <c r="FL190" s="143">
        <v>0</v>
      </c>
      <c r="FM190" s="144">
        <v>93</v>
      </c>
    </row>
    <row r="191" spans="1:169" ht="60" x14ac:dyDescent="0.25">
      <c r="A191" s="142" t="s">
        <v>510</v>
      </c>
      <c r="B191" s="143">
        <v>0</v>
      </c>
      <c r="C191" s="143">
        <v>0</v>
      </c>
      <c r="D191" s="143">
        <v>0</v>
      </c>
      <c r="E191" s="143">
        <v>0</v>
      </c>
      <c r="F191" s="143">
        <v>0</v>
      </c>
      <c r="G191" s="143">
        <v>0</v>
      </c>
      <c r="H191" s="143">
        <v>0</v>
      </c>
      <c r="I191" s="143">
        <v>0</v>
      </c>
      <c r="J191" s="143">
        <v>0</v>
      </c>
      <c r="K191" s="143">
        <v>0</v>
      </c>
      <c r="L191" s="143">
        <v>0</v>
      </c>
      <c r="M191" s="143">
        <v>0</v>
      </c>
      <c r="N191" s="143">
        <v>0</v>
      </c>
      <c r="O191" s="143">
        <v>0</v>
      </c>
      <c r="P191" s="143">
        <v>0</v>
      </c>
      <c r="Q191" s="143">
        <v>0</v>
      </c>
      <c r="R191" s="143">
        <v>0</v>
      </c>
      <c r="S191" s="143">
        <v>0</v>
      </c>
      <c r="T191" s="143">
        <v>0</v>
      </c>
      <c r="U191" s="143">
        <v>0</v>
      </c>
      <c r="V191" s="143">
        <v>0</v>
      </c>
      <c r="W191" s="143">
        <v>0</v>
      </c>
      <c r="X191" s="143">
        <v>0</v>
      </c>
      <c r="Y191" s="143">
        <v>0</v>
      </c>
      <c r="Z191" s="143">
        <v>0</v>
      </c>
      <c r="AA191" s="143">
        <v>0</v>
      </c>
      <c r="AB191" s="143">
        <v>0</v>
      </c>
      <c r="AC191" s="143">
        <v>0</v>
      </c>
      <c r="AD191" s="143">
        <v>0</v>
      </c>
      <c r="AE191" s="143">
        <v>0</v>
      </c>
      <c r="AF191" s="143">
        <v>0</v>
      </c>
      <c r="AG191" s="143">
        <v>0</v>
      </c>
      <c r="AH191" s="143">
        <v>0</v>
      </c>
      <c r="AI191" s="143">
        <v>0</v>
      </c>
      <c r="AJ191" s="143">
        <v>0</v>
      </c>
      <c r="AK191" s="143">
        <v>0</v>
      </c>
      <c r="AL191" s="143">
        <v>0</v>
      </c>
      <c r="AM191" s="143">
        <v>0</v>
      </c>
      <c r="AN191" s="143">
        <v>0</v>
      </c>
      <c r="AO191" s="143">
        <v>0</v>
      </c>
      <c r="AP191" s="143">
        <v>0</v>
      </c>
      <c r="AQ191" s="143">
        <v>0</v>
      </c>
      <c r="AR191" s="143">
        <v>0</v>
      </c>
      <c r="AS191" s="143">
        <v>0</v>
      </c>
      <c r="AT191" s="143">
        <v>0</v>
      </c>
      <c r="AU191" s="143">
        <v>0</v>
      </c>
      <c r="AV191" s="143">
        <v>0</v>
      </c>
      <c r="AW191" s="143">
        <v>0</v>
      </c>
      <c r="AX191" s="143">
        <v>0</v>
      </c>
      <c r="AY191" s="143">
        <v>0</v>
      </c>
      <c r="AZ191" s="143">
        <v>0</v>
      </c>
      <c r="BA191" s="143">
        <v>0</v>
      </c>
      <c r="BB191" s="143">
        <v>0</v>
      </c>
      <c r="BC191" s="143">
        <v>0</v>
      </c>
      <c r="BD191" s="143">
        <v>0</v>
      </c>
      <c r="BE191" s="143">
        <v>0</v>
      </c>
      <c r="BF191" s="143">
        <v>0</v>
      </c>
      <c r="BG191" s="143">
        <v>0</v>
      </c>
      <c r="BH191" s="143">
        <v>0</v>
      </c>
      <c r="BI191" s="143">
        <v>0</v>
      </c>
      <c r="BJ191" s="143">
        <v>0</v>
      </c>
      <c r="BK191" s="143">
        <v>0</v>
      </c>
      <c r="BL191" s="143">
        <v>0</v>
      </c>
      <c r="BM191" s="143">
        <v>0</v>
      </c>
      <c r="BN191" s="143">
        <v>0</v>
      </c>
      <c r="BO191" s="143">
        <v>0</v>
      </c>
      <c r="BP191" s="143">
        <v>0</v>
      </c>
      <c r="BQ191" s="143">
        <v>0</v>
      </c>
      <c r="BR191" s="143">
        <v>0</v>
      </c>
      <c r="BS191" s="143">
        <v>0</v>
      </c>
      <c r="BT191" s="143">
        <v>0</v>
      </c>
      <c r="BU191" s="143">
        <v>0</v>
      </c>
      <c r="BV191" s="143">
        <v>0</v>
      </c>
      <c r="BW191" s="143">
        <v>0</v>
      </c>
      <c r="BX191" s="143">
        <v>0</v>
      </c>
      <c r="BY191" s="143">
        <v>0</v>
      </c>
      <c r="BZ191" s="143">
        <v>0</v>
      </c>
      <c r="CA191" s="143">
        <v>0</v>
      </c>
      <c r="CB191" s="143">
        <v>69</v>
      </c>
      <c r="CC191" s="143">
        <v>0</v>
      </c>
      <c r="CD191" s="143">
        <v>0</v>
      </c>
      <c r="CE191" s="143">
        <v>0</v>
      </c>
      <c r="CF191" s="143">
        <v>0</v>
      </c>
      <c r="CG191" s="143">
        <v>0</v>
      </c>
      <c r="CH191" s="143">
        <v>0</v>
      </c>
      <c r="CI191" s="143">
        <v>0</v>
      </c>
      <c r="CJ191" s="143">
        <v>0</v>
      </c>
      <c r="CK191" s="143">
        <v>0</v>
      </c>
      <c r="CL191" s="143">
        <v>0</v>
      </c>
      <c r="CM191" s="143">
        <v>0</v>
      </c>
      <c r="CN191" s="143">
        <v>0</v>
      </c>
      <c r="CO191" s="143">
        <v>0</v>
      </c>
      <c r="CP191" s="143">
        <v>0</v>
      </c>
      <c r="CQ191" s="143">
        <v>0</v>
      </c>
      <c r="CR191" s="143">
        <v>0</v>
      </c>
      <c r="CS191" s="143">
        <v>0</v>
      </c>
      <c r="CT191" s="143">
        <v>0</v>
      </c>
      <c r="CU191" s="143">
        <v>0</v>
      </c>
      <c r="CV191" s="143">
        <v>0</v>
      </c>
      <c r="CW191" s="143">
        <v>0</v>
      </c>
      <c r="CX191" s="143">
        <v>0</v>
      </c>
      <c r="CY191" s="143">
        <v>0</v>
      </c>
      <c r="CZ191" s="143">
        <v>0</v>
      </c>
      <c r="DA191" s="143">
        <v>0</v>
      </c>
      <c r="DB191" s="143">
        <v>0</v>
      </c>
      <c r="DC191" s="143">
        <v>0</v>
      </c>
      <c r="DD191" s="143">
        <v>0</v>
      </c>
      <c r="DE191" s="143">
        <v>0</v>
      </c>
      <c r="DF191" s="143">
        <v>0</v>
      </c>
      <c r="DG191" s="143">
        <v>0</v>
      </c>
      <c r="DH191" s="143">
        <v>0</v>
      </c>
      <c r="DI191" s="143">
        <v>0</v>
      </c>
      <c r="DJ191" s="143">
        <v>0</v>
      </c>
      <c r="DK191" s="143">
        <v>0</v>
      </c>
      <c r="DL191" s="143">
        <v>0</v>
      </c>
      <c r="DM191" s="143">
        <v>0</v>
      </c>
      <c r="DN191" s="143">
        <v>0</v>
      </c>
      <c r="DO191" s="143">
        <v>0</v>
      </c>
      <c r="DP191" s="143">
        <v>0</v>
      </c>
      <c r="DQ191" s="143">
        <v>0</v>
      </c>
      <c r="DR191" s="143">
        <v>0</v>
      </c>
      <c r="DS191" s="143">
        <v>0</v>
      </c>
      <c r="DT191" s="143">
        <v>0</v>
      </c>
      <c r="DU191" s="143">
        <v>0</v>
      </c>
      <c r="DV191" s="143">
        <v>0</v>
      </c>
      <c r="DW191" s="143">
        <v>0</v>
      </c>
      <c r="DX191" s="143">
        <v>0</v>
      </c>
      <c r="DY191" s="143">
        <v>0</v>
      </c>
      <c r="DZ191" s="143">
        <v>0</v>
      </c>
      <c r="EA191" s="143">
        <v>0</v>
      </c>
      <c r="EB191" s="143">
        <v>0</v>
      </c>
      <c r="EC191" s="143">
        <v>0</v>
      </c>
      <c r="ED191" s="143">
        <v>0</v>
      </c>
      <c r="EE191" s="143">
        <v>0</v>
      </c>
      <c r="EF191" s="143">
        <v>0</v>
      </c>
      <c r="EG191" s="143">
        <v>0</v>
      </c>
      <c r="EH191" s="143">
        <v>0</v>
      </c>
      <c r="EI191" s="143">
        <v>0</v>
      </c>
      <c r="EJ191" s="143">
        <v>0</v>
      </c>
      <c r="EK191" s="143">
        <v>0</v>
      </c>
      <c r="EL191" s="143">
        <v>0</v>
      </c>
      <c r="EM191" s="143">
        <v>0</v>
      </c>
      <c r="EN191" s="143">
        <v>0</v>
      </c>
      <c r="EO191" s="143">
        <v>0</v>
      </c>
      <c r="EP191" s="143">
        <v>0</v>
      </c>
      <c r="EQ191" s="143">
        <v>0</v>
      </c>
      <c r="ER191" s="143">
        <v>0</v>
      </c>
      <c r="ES191" s="143">
        <v>0</v>
      </c>
      <c r="ET191" s="143">
        <v>0</v>
      </c>
      <c r="EU191" s="143">
        <v>0</v>
      </c>
      <c r="EV191" s="143">
        <v>0</v>
      </c>
      <c r="EW191" s="143">
        <v>0</v>
      </c>
      <c r="EX191" s="143">
        <v>0</v>
      </c>
      <c r="EY191" s="143">
        <v>0</v>
      </c>
      <c r="EZ191" s="143">
        <v>0</v>
      </c>
      <c r="FA191" s="143">
        <v>0</v>
      </c>
      <c r="FB191" s="143">
        <v>0</v>
      </c>
      <c r="FC191" s="143">
        <v>0</v>
      </c>
      <c r="FD191" s="143">
        <v>0</v>
      </c>
      <c r="FE191" s="143">
        <v>0</v>
      </c>
      <c r="FF191" s="143">
        <v>0</v>
      </c>
      <c r="FG191" s="143">
        <v>0</v>
      </c>
      <c r="FH191" s="143">
        <v>0</v>
      </c>
      <c r="FI191" s="143">
        <v>0</v>
      </c>
      <c r="FJ191" s="143">
        <v>0</v>
      </c>
      <c r="FK191" s="143">
        <v>0</v>
      </c>
      <c r="FL191" s="143">
        <v>0</v>
      </c>
      <c r="FM191" s="144">
        <v>69</v>
      </c>
    </row>
    <row r="192" spans="1:169" ht="60" x14ac:dyDescent="0.25">
      <c r="A192" s="142" t="s">
        <v>511</v>
      </c>
      <c r="B192" s="143">
        <v>0</v>
      </c>
      <c r="C192" s="143">
        <v>0</v>
      </c>
      <c r="D192" s="143">
        <v>0</v>
      </c>
      <c r="E192" s="143">
        <v>0</v>
      </c>
      <c r="F192" s="143">
        <v>0</v>
      </c>
      <c r="G192" s="143">
        <v>0</v>
      </c>
      <c r="H192" s="143">
        <v>0</v>
      </c>
      <c r="I192" s="143">
        <v>0</v>
      </c>
      <c r="J192" s="143">
        <v>0</v>
      </c>
      <c r="K192" s="143">
        <v>0</v>
      </c>
      <c r="L192" s="143">
        <v>0</v>
      </c>
      <c r="M192" s="143">
        <v>0</v>
      </c>
      <c r="N192" s="143">
        <v>0</v>
      </c>
      <c r="O192" s="143">
        <v>0</v>
      </c>
      <c r="P192" s="143">
        <v>0</v>
      </c>
      <c r="Q192" s="143">
        <v>0</v>
      </c>
      <c r="R192" s="143">
        <v>0</v>
      </c>
      <c r="S192" s="143">
        <v>0</v>
      </c>
      <c r="T192" s="143">
        <v>0</v>
      </c>
      <c r="U192" s="143">
        <v>0</v>
      </c>
      <c r="V192" s="143">
        <v>0</v>
      </c>
      <c r="W192" s="143">
        <v>0</v>
      </c>
      <c r="X192" s="143">
        <v>0</v>
      </c>
      <c r="Y192" s="143">
        <v>0</v>
      </c>
      <c r="Z192" s="143">
        <v>0</v>
      </c>
      <c r="AA192" s="143">
        <v>0</v>
      </c>
      <c r="AB192" s="143">
        <v>0</v>
      </c>
      <c r="AC192" s="143">
        <v>0</v>
      </c>
      <c r="AD192" s="143">
        <v>0</v>
      </c>
      <c r="AE192" s="143">
        <v>0</v>
      </c>
      <c r="AF192" s="143">
        <v>0</v>
      </c>
      <c r="AG192" s="143">
        <v>0</v>
      </c>
      <c r="AH192" s="143">
        <v>0</v>
      </c>
      <c r="AI192" s="143">
        <v>0</v>
      </c>
      <c r="AJ192" s="143">
        <v>0</v>
      </c>
      <c r="AK192" s="143">
        <v>0</v>
      </c>
      <c r="AL192" s="143">
        <v>0</v>
      </c>
      <c r="AM192" s="143">
        <v>0</v>
      </c>
      <c r="AN192" s="143">
        <v>0</v>
      </c>
      <c r="AO192" s="143">
        <v>0</v>
      </c>
      <c r="AP192" s="143">
        <v>0</v>
      </c>
      <c r="AQ192" s="143">
        <v>0</v>
      </c>
      <c r="AR192" s="143">
        <v>0</v>
      </c>
      <c r="AS192" s="143">
        <v>0</v>
      </c>
      <c r="AT192" s="143">
        <v>0</v>
      </c>
      <c r="AU192" s="143">
        <v>0</v>
      </c>
      <c r="AV192" s="143">
        <v>0</v>
      </c>
      <c r="AW192" s="143">
        <v>0</v>
      </c>
      <c r="AX192" s="143">
        <v>0</v>
      </c>
      <c r="AY192" s="143">
        <v>0</v>
      </c>
      <c r="AZ192" s="143">
        <v>0</v>
      </c>
      <c r="BA192" s="143">
        <v>0</v>
      </c>
      <c r="BB192" s="143">
        <v>0</v>
      </c>
      <c r="BC192" s="143">
        <v>0</v>
      </c>
      <c r="BD192" s="143">
        <v>0</v>
      </c>
      <c r="BE192" s="143">
        <v>0</v>
      </c>
      <c r="BF192" s="143">
        <v>0</v>
      </c>
      <c r="BG192" s="143">
        <v>0</v>
      </c>
      <c r="BH192" s="143">
        <v>0</v>
      </c>
      <c r="BI192" s="143">
        <v>0</v>
      </c>
      <c r="BJ192" s="143">
        <v>0</v>
      </c>
      <c r="BK192" s="143">
        <v>0</v>
      </c>
      <c r="BL192" s="143">
        <v>0</v>
      </c>
      <c r="BM192" s="143">
        <v>0</v>
      </c>
      <c r="BN192" s="143">
        <v>0</v>
      </c>
      <c r="BO192" s="143">
        <v>0</v>
      </c>
      <c r="BP192" s="143">
        <v>0</v>
      </c>
      <c r="BQ192" s="143">
        <v>0</v>
      </c>
      <c r="BR192" s="143">
        <v>0</v>
      </c>
      <c r="BS192" s="143">
        <v>0</v>
      </c>
      <c r="BT192" s="143">
        <v>0</v>
      </c>
      <c r="BU192" s="143">
        <v>0</v>
      </c>
      <c r="BV192" s="143">
        <v>0</v>
      </c>
      <c r="BW192" s="143">
        <v>0</v>
      </c>
      <c r="BX192" s="143">
        <v>0</v>
      </c>
      <c r="BY192" s="143">
        <v>0</v>
      </c>
      <c r="BZ192" s="143">
        <v>0</v>
      </c>
      <c r="CA192" s="143">
        <v>0</v>
      </c>
      <c r="CB192" s="143">
        <v>0</v>
      </c>
      <c r="CC192" s="143">
        <v>66</v>
      </c>
      <c r="CD192" s="143">
        <v>0</v>
      </c>
      <c r="CE192" s="143">
        <v>0</v>
      </c>
      <c r="CF192" s="143">
        <v>0</v>
      </c>
      <c r="CG192" s="143">
        <v>0</v>
      </c>
      <c r="CH192" s="143">
        <v>0</v>
      </c>
      <c r="CI192" s="143">
        <v>0</v>
      </c>
      <c r="CJ192" s="143">
        <v>0</v>
      </c>
      <c r="CK192" s="143">
        <v>0</v>
      </c>
      <c r="CL192" s="143">
        <v>0</v>
      </c>
      <c r="CM192" s="143">
        <v>0</v>
      </c>
      <c r="CN192" s="143">
        <v>0</v>
      </c>
      <c r="CO192" s="143">
        <v>0</v>
      </c>
      <c r="CP192" s="143">
        <v>0</v>
      </c>
      <c r="CQ192" s="143">
        <v>0</v>
      </c>
      <c r="CR192" s="143">
        <v>0</v>
      </c>
      <c r="CS192" s="143">
        <v>0</v>
      </c>
      <c r="CT192" s="143">
        <v>0</v>
      </c>
      <c r="CU192" s="143">
        <v>0</v>
      </c>
      <c r="CV192" s="143">
        <v>0</v>
      </c>
      <c r="CW192" s="143">
        <v>0</v>
      </c>
      <c r="CX192" s="143">
        <v>0</v>
      </c>
      <c r="CY192" s="143">
        <v>0</v>
      </c>
      <c r="CZ192" s="143">
        <v>0</v>
      </c>
      <c r="DA192" s="143">
        <v>0</v>
      </c>
      <c r="DB192" s="143">
        <v>0</v>
      </c>
      <c r="DC192" s="143">
        <v>0</v>
      </c>
      <c r="DD192" s="143">
        <v>0</v>
      </c>
      <c r="DE192" s="143">
        <v>0</v>
      </c>
      <c r="DF192" s="143">
        <v>0</v>
      </c>
      <c r="DG192" s="143">
        <v>0</v>
      </c>
      <c r="DH192" s="143">
        <v>0</v>
      </c>
      <c r="DI192" s="143">
        <v>0</v>
      </c>
      <c r="DJ192" s="143">
        <v>0</v>
      </c>
      <c r="DK192" s="143">
        <v>0</v>
      </c>
      <c r="DL192" s="143">
        <v>0</v>
      </c>
      <c r="DM192" s="143">
        <v>0</v>
      </c>
      <c r="DN192" s="143">
        <v>0</v>
      </c>
      <c r="DO192" s="143">
        <v>0</v>
      </c>
      <c r="DP192" s="143">
        <v>0</v>
      </c>
      <c r="DQ192" s="143">
        <v>0</v>
      </c>
      <c r="DR192" s="143">
        <v>0</v>
      </c>
      <c r="DS192" s="143">
        <v>0</v>
      </c>
      <c r="DT192" s="143">
        <v>0</v>
      </c>
      <c r="DU192" s="143">
        <v>0</v>
      </c>
      <c r="DV192" s="143">
        <v>0</v>
      </c>
      <c r="DW192" s="143">
        <v>0</v>
      </c>
      <c r="DX192" s="143">
        <v>0</v>
      </c>
      <c r="DY192" s="143">
        <v>0</v>
      </c>
      <c r="DZ192" s="143">
        <v>0</v>
      </c>
      <c r="EA192" s="143">
        <v>0</v>
      </c>
      <c r="EB192" s="143">
        <v>0</v>
      </c>
      <c r="EC192" s="143">
        <v>0</v>
      </c>
      <c r="ED192" s="143">
        <v>0</v>
      </c>
      <c r="EE192" s="143">
        <v>0</v>
      </c>
      <c r="EF192" s="143">
        <v>0</v>
      </c>
      <c r="EG192" s="143">
        <v>0</v>
      </c>
      <c r="EH192" s="143">
        <v>0</v>
      </c>
      <c r="EI192" s="143">
        <v>0</v>
      </c>
      <c r="EJ192" s="143">
        <v>0</v>
      </c>
      <c r="EK192" s="143">
        <v>0</v>
      </c>
      <c r="EL192" s="143">
        <v>0</v>
      </c>
      <c r="EM192" s="143">
        <v>0</v>
      </c>
      <c r="EN192" s="143">
        <v>0</v>
      </c>
      <c r="EO192" s="143">
        <v>0</v>
      </c>
      <c r="EP192" s="143">
        <v>0</v>
      </c>
      <c r="EQ192" s="143">
        <v>0</v>
      </c>
      <c r="ER192" s="143">
        <v>0</v>
      </c>
      <c r="ES192" s="143">
        <v>0</v>
      </c>
      <c r="ET192" s="143">
        <v>0</v>
      </c>
      <c r="EU192" s="143">
        <v>0</v>
      </c>
      <c r="EV192" s="143">
        <v>0</v>
      </c>
      <c r="EW192" s="143">
        <v>0</v>
      </c>
      <c r="EX192" s="143">
        <v>0</v>
      </c>
      <c r="EY192" s="143">
        <v>0</v>
      </c>
      <c r="EZ192" s="143">
        <v>0</v>
      </c>
      <c r="FA192" s="143">
        <v>0</v>
      </c>
      <c r="FB192" s="143">
        <v>0</v>
      </c>
      <c r="FC192" s="143">
        <v>0</v>
      </c>
      <c r="FD192" s="143">
        <v>0</v>
      </c>
      <c r="FE192" s="143">
        <v>0</v>
      </c>
      <c r="FF192" s="143">
        <v>0</v>
      </c>
      <c r="FG192" s="143">
        <v>0</v>
      </c>
      <c r="FH192" s="143">
        <v>0</v>
      </c>
      <c r="FI192" s="143">
        <v>0</v>
      </c>
      <c r="FJ192" s="143">
        <v>0</v>
      </c>
      <c r="FK192" s="143">
        <v>0</v>
      </c>
      <c r="FL192" s="143">
        <v>0</v>
      </c>
      <c r="FM192" s="144">
        <v>66</v>
      </c>
    </row>
    <row r="193" spans="1:169" ht="60" x14ac:dyDescent="0.25">
      <c r="A193" s="142" t="s">
        <v>512</v>
      </c>
      <c r="B193" s="143">
        <v>0</v>
      </c>
      <c r="C193" s="143">
        <v>0</v>
      </c>
      <c r="D193" s="143">
        <v>0</v>
      </c>
      <c r="E193" s="143">
        <v>0</v>
      </c>
      <c r="F193" s="143">
        <v>0</v>
      </c>
      <c r="G193" s="143">
        <v>0</v>
      </c>
      <c r="H193" s="143">
        <v>0</v>
      </c>
      <c r="I193" s="143">
        <v>0</v>
      </c>
      <c r="J193" s="143">
        <v>0</v>
      </c>
      <c r="K193" s="143">
        <v>0</v>
      </c>
      <c r="L193" s="143">
        <v>0</v>
      </c>
      <c r="M193" s="143">
        <v>0</v>
      </c>
      <c r="N193" s="143">
        <v>0</v>
      </c>
      <c r="O193" s="143">
        <v>0</v>
      </c>
      <c r="P193" s="143">
        <v>0</v>
      </c>
      <c r="Q193" s="143">
        <v>0</v>
      </c>
      <c r="R193" s="143">
        <v>0</v>
      </c>
      <c r="S193" s="143">
        <v>0</v>
      </c>
      <c r="T193" s="143">
        <v>0</v>
      </c>
      <c r="U193" s="143">
        <v>0</v>
      </c>
      <c r="V193" s="143">
        <v>0</v>
      </c>
      <c r="W193" s="143">
        <v>0</v>
      </c>
      <c r="X193" s="143">
        <v>0</v>
      </c>
      <c r="Y193" s="143">
        <v>0</v>
      </c>
      <c r="Z193" s="143">
        <v>0</v>
      </c>
      <c r="AA193" s="143">
        <v>0</v>
      </c>
      <c r="AB193" s="143">
        <v>0</v>
      </c>
      <c r="AC193" s="143">
        <v>0</v>
      </c>
      <c r="AD193" s="143">
        <v>0</v>
      </c>
      <c r="AE193" s="143">
        <v>0</v>
      </c>
      <c r="AF193" s="143">
        <v>0</v>
      </c>
      <c r="AG193" s="143">
        <v>0</v>
      </c>
      <c r="AH193" s="143">
        <v>0</v>
      </c>
      <c r="AI193" s="143">
        <v>0</v>
      </c>
      <c r="AJ193" s="143">
        <v>0</v>
      </c>
      <c r="AK193" s="143">
        <v>0</v>
      </c>
      <c r="AL193" s="143">
        <v>0</v>
      </c>
      <c r="AM193" s="143">
        <v>0</v>
      </c>
      <c r="AN193" s="143">
        <v>0</v>
      </c>
      <c r="AO193" s="143">
        <v>0</v>
      </c>
      <c r="AP193" s="143">
        <v>0</v>
      </c>
      <c r="AQ193" s="143">
        <v>0</v>
      </c>
      <c r="AR193" s="143">
        <v>0</v>
      </c>
      <c r="AS193" s="143">
        <v>0</v>
      </c>
      <c r="AT193" s="143">
        <v>0</v>
      </c>
      <c r="AU193" s="143">
        <v>0</v>
      </c>
      <c r="AV193" s="143">
        <v>0</v>
      </c>
      <c r="AW193" s="143">
        <v>0</v>
      </c>
      <c r="AX193" s="143">
        <v>0</v>
      </c>
      <c r="AY193" s="143">
        <v>0</v>
      </c>
      <c r="AZ193" s="143">
        <v>0</v>
      </c>
      <c r="BA193" s="143">
        <v>0</v>
      </c>
      <c r="BB193" s="143">
        <v>0</v>
      </c>
      <c r="BC193" s="143">
        <v>0</v>
      </c>
      <c r="BD193" s="143">
        <v>0</v>
      </c>
      <c r="BE193" s="143">
        <v>0</v>
      </c>
      <c r="BF193" s="143">
        <v>0</v>
      </c>
      <c r="BG193" s="143">
        <v>0</v>
      </c>
      <c r="BH193" s="143">
        <v>0</v>
      </c>
      <c r="BI193" s="143">
        <v>0</v>
      </c>
      <c r="BJ193" s="143">
        <v>0</v>
      </c>
      <c r="BK193" s="143">
        <v>0</v>
      </c>
      <c r="BL193" s="143">
        <v>0</v>
      </c>
      <c r="BM193" s="143">
        <v>0</v>
      </c>
      <c r="BN193" s="143">
        <v>0</v>
      </c>
      <c r="BO193" s="143">
        <v>0</v>
      </c>
      <c r="BP193" s="143">
        <v>0</v>
      </c>
      <c r="BQ193" s="143">
        <v>0</v>
      </c>
      <c r="BR193" s="143">
        <v>0</v>
      </c>
      <c r="BS193" s="143">
        <v>0</v>
      </c>
      <c r="BT193" s="143">
        <v>0</v>
      </c>
      <c r="BU193" s="143">
        <v>0</v>
      </c>
      <c r="BV193" s="143">
        <v>0</v>
      </c>
      <c r="BW193" s="143">
        <v>0</v>
      </c>
      <c r="BX193" s="143">
        <v>0</v>
      </c>
      <c r="BY193" s="143">
        <v>0</v>
      </c>
      <c r="BZ193" s="143">
        <v>0</v>
      </c>
      <c r="CA193" s="143">
        <v>0</v>
      </c>
      <c r="CB193" s="143">
        <v>0</v>
      </c>
      <c r="CC193" s="143">
        <v>0</v>
      </c>
      <c r="CD193" s="143">
        <v>22</v>
      </c>
      <c r="CE193" s="143">
        <v>0</v>
      </c>
      <c r="CF193" s="143">
        <v>0</v>
      </c>
      <c r="CG193" s="143">
        <v>0</v>
      </c>
      <c r="CH193" s="143">
        <v>0</v>
      </c>
      <c r="CI193" s="143">
        <v>0</v>
      </c>
      <c r="CJ193" s="143">
        <v>0</v>
      </c>
      <c r="CK193" s="143">
        <v>0</v>
      </c>
      <c r="CL193" s="143">
        <v>0</v>
      </c>
      <c r="CM193" s="143">
        <v>0</v>
      </c>
      <c r="CN193" s="143">
        <v>0</v>
      </c>
      <c r="CO193" s="143">
        <v>0</v>
      </c>
      <c r="CP193" s="143">
        <v>0</v>
      </c>
      <c r="CQ193" s="143">
        <v>0</v>
      </c>
      <c r="CR193" s="143">
        <v>0</v>
      </c>
      <c r="CS193" s="143">
        <v>0</v>
      </c>
      <c r="CT193" s="143">
        <v>0</v>
      </c>
      <c r="CU193" s="143">
        <v>0</v>
      </c>
      <c r="CV193" s="143">
        <v>0</v>
      </c>
      <c r="CW193" s="143">
        <v>0</v>
      </c>
      <c r="CX193" s="143">
        <v>0</v>
      </c>
      <c r="CY193" s="143">
        <v>0</v>
      </c>
      <c r="CZ193" s="143">
        <v>0</v>
      </c>
      <c r="DA193" s="143">
        <v>0</v>
      </c>
      <c r="DB193" s="143">
        <v>0</v>
      </c>
      <c r="DC193" s="143">
        <v>0</v>
      </c>
      <c r="DD193" s="143">
        <v>0</v>
      </c>
      <c r="DE193" s="143">
        <v>0</v>
      </c>
      <c r="DF193" s="143">
        <v>0</v>
      </c>
      <c r="DG193" s="143">
        <v>0</v>
      </c>
      <c r="DH193" s="143">
        <v>0</v>
      </c>
      <c r="DI193" s="143">
        <v>0</v>
      </c>
      <c r="DJ193" s="143">
        <v>0</v>
      </c>
      <c r="DK193" s="143">
        <v>0</v>
      </c>
      <c r="DL193" s="143">
        <v>0</v>
      </c>
      <c r="DM193" s="143">
        <v>0</v>
      </c>
      <c r="DN193" s="143">
        <v>0</v>
      </c>
      <c r="DO193" s="143">
        <v>0</v>
      </c>
      <c r="DP193" s="143">
        <v>0</v>
      </c>
      <c r="DQ193" s="143">
        <v>0</v>
      </c>
      <c r="DR193" s="143">
        <v>0</v>
      </c>
      <c r="DS193" s="143">
        <v>0</v>
      </c>
      <c r="DT193" s="143">
        <v>0</v>
      </c>
      <c r="DU193" s="143">
        <v>0</v>
      </c>
      <c r="DV193" s="143">
        <v>0</v>
      </c>
      <c r="DW193" s="143">
        <v>0</v>
      </c>
      <c r="DX193" s="143">
        <v>0</v>
      </c>
      <c r="DY193" s="143">
        <v>0</v>
      </c>
      <c r="DZ193" s="143">
        <v>0</v>
      </c>
      <c r="EA193" s="143">
        <v>0</v>
      </c>
      <c r="EB193" s="143">
        <v>0</v>
      </c>
      <c r="EC193" s="143">
        <v>0</v>
      </c>
      <c r="ED193" s="143">
        <v>0</v>
      </c>
      <c r="EE193" s="143">
        <v>0</v>
      </c>
      <c r="EF193" s="143">
        <v>0</v>
      </c>
      <c r="EG193" s="143">
        <v>0</v>
      </c>
      <c r="EH193" s="143">
        <v>0</v>
      </c>
      <c r="EI193" s="143">
        <v>0</v>
      </c>
      <c r="EJ193" s="143">
        <v>0</v>
      </c>
      <c r="EK193" s="143">
        <v>0</v>
      </c>
      <c r="EL193" s="143">
        <v>0</v>
      </c>
      <c r="EM193" s="143">
        <v>0</v>
      </c>
      <c r="EN193" s="143">
        <v>0</v>
      </c>
      <c r="EO193" s="143">
        <v>0</v>
      </c>
      <c r="EP193" s="143">
        <v>0</v>
      </c>
      <c r="EQ193" s="143">
        <v>0</v>
      </c>
      <c r="ER193" s="143">
        <v>0</v>
      </c>
      <c r="ES193" s="143">
        <v>0</v>
      </c>
      <c r="ET193" s="143">
        <v>0</v>
      </c>
      <c r="EU193" s="143">
        <v>0</v>
      </c>
      <c r="EV193" s="143">
        <v>0</v>
      </c>
      <c r="EW193" s="143">
        <v>0</v>
      </c>
      <c r="EX193" s="143">
        <v>0</v>
      </c>
      <c r="EY193" s="143">
        <v>0</v>
      </c>
      <c r="EZ193" s="143">
        <v>0</v>
      </c>
      <c r="FA193" s="143">
        <v>0</v>
      </c>
      <c r="FB193" s="143">
        <v>0</v>
      </c>
      <c r="FC193" s="143">
        <v>0</v>
      </c>
      <c r="FD193" s="143">
        <v>0</v>
      </c>
      <c r="FE193" s="143">
        <v>0</v>
      </c>
      <c r="FF193" s="143">
        <v>0</v>
      </c>
      <c r="FG193" s="143">
        <v>0</v>
      </c>
      <c r="FH193" s="143">
        <v>0</v>
      </c>
      <c r="FI193" s="143">
        <v>0</v>
      </c>
      <c r="FJ193" s="143">
        <v>0</v>
      </c>
      <c r="FK193" s="143">
        <v>0</v>
      </c>
      <c r="FL193" s="143">
        <v>0</v>
      </c>
      <c r="FM193" s="144">
        <v>22</v>
      </c>
    </row>
    <row r="194" spans="1:169" ht="48" x14ac:dyDescent="0.25">
      <c r="A194" s="142" t="s">
        <v>513</v>
      </c>
      <c r="B194" s="143">
        <v>0</v>
      </c>
      <c r="C194" s="143">
        <v>0</v>
      </c>
      <c r="D194" s="143">
        <v>0</v>
      </c>
      <c r="E194" s="143">
        <v>0</v>
      </c>
      <c r="F194" s="143">
        <v>0</v>
      </c>
      <c r="G194" s="143">
        <v>0</v>
      </c>
      <c r="H194" s="143">
        <v>0</v>
      </c>
      <c r="I194" s="143">
        <v>0</v>
      </c>
      <c r="J194" s="143">
        <v>0</v>
      </c>
      <c r="K194" s="143">
        <v>0</v>
      </c>
      <c r="L194" s="143">
        <v>0</v>
      </c>
      <c r="M194" s="143">
        <v>0</v>
      </c>
      <c r="N194" s="143">
        <v>0</v>
      </c>
      <c r="O194" s="143">
        <v>0</v>
      </c>
      <c r="P194" s="143">
        <v>0</v>
      </c>
      <c r="Q194" s="143">
        <v>0</v>
      </c>
      <c r="R194" s="143">
        <v>0</v>
      </c>
      <c r="S194" s="143">
        <v>0</v>
      </c>
      <c r="T194" s="143">
        <v>0</v>
      </c>
      <c r="U194" s="143">
        <v>0</v>
      </c>
      <c r="V194" s="143">
        <v>0</v>
      </c>
      <c r="W194" s="143">
        <v>0</v>
      </c>
      <c r="X194" s="143">
        <v>0</v>
      </c>
      <c r="Y194" s="143">
        <v>0</v>
      </c>
      <c r="Z194" s="143">
        <v>0</v>
      </c>
      <c r="AA194" s="143">
        <v>0</v>
      </c>
      <c r="AB194" s="143">
        <v>0</v>
      </c>
      <c r="AC194" s="143">
        <v>0</v>
      </c>
      <c r="AD194" s="143">
        <v>0</v>
      </c>
      <c r="AE194" s="143">
        <v>0</v>
      </c>
      <c r="AF194" s="143">
        <v>0</v>
      </c>
      <c r="AG194" s="143">
        <v>0</v>
      </c>
      <c r="AH194" s="143">
        <v>0</v>
      </c>
      <c r="AI194" s="143">
        <v>0</v>
      </c>
      <c r="AJ194" s="143">
        <v>0</v>
      </c>
      <c r="AK194" s="143">
        <v>0</v>
      </c>
      <c r="AL194" s="143">
        <v>0</v>
      </c>
      <c r="AM194" s="143">
        <v>0</v>
      </c>
      <c r="AN194" s="143">
        <v>0</v>
      </c>
      <c r="AO194" s="143">
        <v>0</v>
      </c>
      <c r="AP194" s="143">
        <v>0</v>
      </c>
      <c r="AQ194" s="143">
        <v>0</v>
      </c>
      <c r="AR194" s="143">
        <v>0</v>
      </c>
      <c r="AS194" s="143">
        <v>0</v>
      </c>
      <c r="AT194" s="143">
        <v>0</v>
      </c>
      <c r="AU194" s="143">
        <v>0</v>
      </c>
      <c r="AV194" s="143">
        <v>0</v>
      </c>
      <c r="AW194" s="143">
        <v>0</v>
      </c>
      <c r="AX194" s="143">
        <v>0</v>
      </c>
      <c r="AY194" s="143">
        <v>0</v>
      </c>
      <c r="AZ194" s="143">
        <v>0</v>
      </c>
      <c r="BA194" s="143">
        <v>0</v>
      </c>
      <c r="BB194" s="143">
        <v>0</v>
      </c>
      <c r="BC194" s="143">
        <v>0</v>
      </c>
      <c r="BD194" s="143">
        <v>0</v>
      </c>
      <c r="BE194" s="143">
        <v>0</v>
      </c>
      <c r="BF194" s="143">
        <v>0</v>
      </c>
      <c r="BG194" s="143">
        <v>0</v>
      </c>
      <c r="BH194" s="143">
        <v>0</v>
      </c>
      <c r="BI194" s="143">
        <v>0</v>
      </c>
      <c r="BJ194" s="143">
        <v>0</v>
      </c>
      <c r="BK194" s="143">
        <v>0</v>
      </c>
      <c r="BL194" s="143">
        <v>0</v>
      </c>
      <c r="BM194" s="143">
        <v>0</v>
      </c>
      <c r="BN194" s="143">
        <v>0</v>
      </c>
      <c r="BO194" s="143">
        <v>0</v>
      </c>
      <c r="BP194" s="143">
        <v>0</v>
      </c>
      <c r="BQ194" s="143">
        <v>0</v>
      </c>
      <c r="BR194" s="143">
        <v>0</v>
      </c>
      <c r="BS194" s="143">
        <v>0</v>
      </c>
      <c r="BT194" s="143">
        <v>0</v>
      </c>
      <c r="BU194" s="143">
        <v>0</v>
      </c>
      <c r="BV194" s="143">
        <v>0</v>
      </c>
      <c r="BW194" s="143">
        <v>0</v>
      </c>
      <c r="BX194" s="143">
        <v>0</v>
      </c>
      <c r="BY194" s="143">
        <v>0</v>
      </c>
      <c r="BZ194" s="143">
        <v>0</v>
      </c>
      <c r="CA194" s="143">
        <v>0</v>
      </c>
      <c r="CB194" s="143">
        <v>0</v>
      </c>
      <c r="CC194" s="143">
        <v>0</v>
      </c>
      <c r="CD194" s="143">
        <v>0</v>
      </c>
      <c r="CE194" s="143">
        <v>0</v>
      </c>
      <c r="CF194" s="143">
        <v>0</v>
      </c>
      <c r="CG194" s="143">
        <v>0</v>
      </c>
      <c r="CH194" s="143">
        <v>0</v>
      </c>
      <c r="CI194" s="143">
        <v>0</v>
      </c>
      <c r="CJ194" s="143">
        <v>0</v>
      </c>
      <c r="CK194" s="143">
        <v>0</v>
      </c>
      <c r="CL194" s="143">
        <v>0</v>
      </c>
      <c r="CM194" s="143">
        <v>0</v>
      </c>
      <c r="CN194" s="143">
        <v>0</v>
      </c>
      <c r="CO194" s="143">
        <v>0</v>
      </c>
      <c r="CP194" s="143">
        <v>0</v>
      </c>
      <c r="CQ194" s="143">
        <v>0</v>
      </c>
      <c r="CR194" s="143">
        <v>0</v>
      </c>
      <c r="CS194" s="143">
        <v>0</v>
      </c>
      <c r="CT194" s="143">
        <v>0</v>
      </c>
      <c r="CU194" s="143">
        <v>0</v>
      </c>
      <c r="CV194" s="143">
        <v>0</v>
      </c>
      <c r="CW194" s="143">
        <v>0</v>
      </c>
      <c r="CX194" s="143">
        <v>0</v>
      </c>
      <c r="CY194" s="143">
        <v>0</v>
      </c>
      <c r="CZ194" s="143">
        <v>0</v>
      </c>
      <c r="DA194" s="143">
        <v>0</v>
      </c>
      <c r="DB194" s="143">
        <v>0</v>
      </c>
      <c r="DC194" s="143">
        <v>0</v>
      </c>
      <c r="DD194" s="143">
        <v>0</v>
      </c>
      <c r="DE194" s="143">
        <v>0</v>
      </c>
      <c r="DF194" s="143">
        <v>0</v>
      </c>
      <c r="DG194" s="143">
        <v>0</v>
      </c>
      <c r="DH194" s="143">
        <v>0</v>
      </c>
      <c r="DI194" s="143">
        <v>0</v>
      </c>
      <c r="DJ194" s="143">
        <v>0</v>
      </c>
      <c r="DK194" s="143">
        <v>0</v>
      </c>
      <c r="DL194" s="143">
        <v>0</v>
      </c>
      <c r="DM194" s="143">
        <v>0</v>
      </c>
      <c r="DN194" s="143">
        <v>0</v>
      </c>
      <c r="DO194" s="143">
        <v>0</v>
      </c>
      <c r="DP194" s="143">
        <v>0</v>
      </c>
      <c r="DQ194" s="143">
        <v>0</v>
      </c>
      <c r="DR194" s="143">
        <v>0</v>
      </c>
      <c r="DS194" s="143">
        <v>0</v>
      </c>
      <c r="DT194" s="143">
        <v>0</v>
      </c>
      <c r="DU194" s="143">
        <v>0</v>
      </c>
      <c r="DV194" s="143">
        <v>0</v>
      </c>
      <c r="DW194" s="143">
        <v>0</v>
      </c>
      <c r="DX194" s="143">
        <v>0</v>
      </c>
      <c r="DY194" s="143">
        <v>0</v>
      </c>
      <c r="DZ194" s="143">
        <v>0</v>
      </c>
      <c r="EA194" s="143">
        <v>0</v>
      </c>
      <c r="EB194" s="143">
        <v>0</v>
      </c>
      <c r="EC194" s="143">
        <v>0</v>
      </c>
      <c r="ED194" s="143">
        <v>0</v>
      </c>
      <c r="EE194" s="143">
        <v>0</v>
      </c>
      <c r="EF194" s="143">
        <v>0</v>
      </c>
      <c r="EG194" s="143">
        <v>0</v>
      </c>
      <c r="EH194" s="143">
        <v>0</v>
      </c>
      <c r="EI194" s="143">
        <v>0</v>
      </c>
      <c r="EJ194" s="143">
        <v>0</v>
      </c>
      <c r="EK194" s="143">
        <v>0</v>
      </c>
      <c r="EL194" s="143">
        <v>0</v>
      </c>
      <c r="EM194" s="143">
        <v>0</v>
      </c>
      <c r="EN194" s="143">
        <v>61</v>
      </c>
      <c r="EO194" s="143">
        <v>0</v>
      </c>
      <c r="EP194" s="143">
        <v>0</v>
      </c>
      <c r="EQ194" s="143">
        <v>0</v>
      </c>
      <c r="ER194" s="143">
        <v>0</v>
      </c>
      <c r="ES194" s="143">
        <v>0</v>
      </c>
      <c r="ET194" s="143">
        <v>0</v>
      </c>
      <c r="EU194" s="143">
        <v>0</v>
      </c>
      <c r="EV194" s="143">
        <v>0</v>
      </c>
      <c r="EW194" s="143">
        <v>0</v>
      </c>
      <c r="EX194" s="143">
        <v>0</v>
      </c>
      <c r="EY194" s="143">
        <v>0</v>
      </c>
      <c r="EZ194" s="143">
        <v>0</v>
      </c>
      <c r="FA194" s="143">
        <v>0</v>
      </c>
      <c r="FB194" s="143">
        <v>0</v>
      </c>
      <c r="FC194" s="143">
        <v>0</v>
      </c>
      <c r="FD194" s="143">
        <v>0</v>
      </c>
      <c r="FE194" s="143">
        <v>0</v>
      </c>
      <c r="FF194" s="143">
        <v>0</v>
      </c>
      <c r="FG194" s="143">
        <v>0</v>
      </c>
      <c r="FH194" s="143">
        <v>0</v>
      </c>
      <c r="FI194" s="143">
        <v>0</v>
      </c>
      <c r="FJ194" s="143">
        <v>0</v>
      </c>
      <c r="FK194" s="143">
        <v>0</v>
      </c>
      <c r="FL194" s="143">
        <v>0</v>
      </c>
      <c r="FM194" s="144">
        <v>61</v>
      </c>
    </row>
    <row r="195" spans="1:169" ht="48" x14ac:dyDescent="0.25">
      <c r="A195" s="142" t="s">
        <v>514</v>
      </c>
      <c r="B195" s="143">
        <v>0</v>
      </c>
      <c r="C195" s="143">
        <v>0</v>
      </c>
      <c r="D195" s="143">
        <v>0</v>
      </c>
      <c r="E195" s="143">
        <v>0</v>
      </c>
      <c r="F195" s="143">
        <v>0</v>
      </c>
      <c r="G195" s="143">
        <v>0</v>
      </c>
      <c r="H195" s="143">
        <v>0</v>
      </c>
      <c r="I195" s="143">
        <v>0</v>
      </c>
      <c r="J195" s="143">
        <v>0</v>
      </c>
      <c r="K195" s="143">
        <v>0</v>
      </c>
      <c r="L195" s="143">
        <v>0</v>
      </c>
      <c r="M195" s="143">
        <v>0</v>
      </c>
      <c r="N195" s="143">
        <v>0</v>
      </c>
      <c r="O195" s="143">
        <v>0</v>
      </c>
      <c r="P195" s="143">
        <v>0</v>
      </c>
      <c r="Q195" s="143">
        <v>0</v>
      </c>
      <c r="R195" s="143">
        <v>0</v>
      </c>
      <c r="S195" s="143">
        <v>0</v>
      </c>
      <c r="T195" s="143">
        <v>0</v>
      </c>
      <c r="U195" s="143">
        <v>0</v>
      </c>
      <c r="V195" s="143">
        <v>0</v>
      </c>
      <c r="W195" s="143">
        <v>0</v>
      </c>
      <c r="X195" s="143">
        <v>0</v>
      </c>
      <c r="Y195" s="143">
        <v>0</v>
      </c>
      <c r="Z195" s="143">
        <v>0</v>
      </c>
      <c r="AA195" s="143">
        <v>0</v>
      </c>
      <c r="AB195" s="143">
        <v>0</v>
      </c>
      <c r="AC195" s="143">
        <v>0</v>
      </c>
      <c r="AD195" s="143">
        <v>0</v>
      </c>
      <c r="AE195" s="143">
        <v>0</v>
      </c>
      <c r="AF195" s="143">
        <v>0</v>
      </c>
      <c r="AG195" s="143">
        <v>0</v>
      </c>
      <c r="AH195" s="143">
        <v>0</v>
      </c>
      <c r="AI195" s="143">
        <v>0</v>
      </c>
      <c r="AJ195" s="143">
        <v>0</v>
      </c>
      <c r="AK195" s="143">
        <v>0</v>
      </c>
      <c r="AL195" s="143">
        <v>0</v>
      </c>
      <c r="AM195" s="143">
        <v>0</v>
      </c>
      <c r="AN195" s="143">
        <v>0</v>
      </c>
      <c r="AO195" s="143">
        <v>0</v>
      </c>
      <c r="AP195" s="143">
        <v>0</v>
      </c>
      <c r="AQ195" s="143">
        <v>0</v>
      </c>
      <c r="AR195" s="143">
        <v>0</v>
      </c>
      <c r="AS195" s="143">
        <v>0</v>
      </c>
      <c r="AT195" s="143">
        <v>0</v>
      </c>
      <c r="AU195" s="143">
        <v>0</v>
      </c>
      <c r="AV195" s="143">
        <v>0</v>
      </c>
      <c r="AW195" s="143">
        <v>0</v>
      </c>
      <c r="AX195" s="143">
        <v>0</v>
      </c>
      <c r="AY195" s="143">
        <v>0</v>
      </c>
      <c r="AZ195" s="143">
        <v>0</v>
      </c>
      <c r="BA195" s="143">
        <v>0</v>
      </c>
      <c r="BB195" s="143">
        <v>0</v>
      </c>
      <c r="BC195" s="143">
        <v>0</v>
      </c>
      <c r="BD195" s="143">
        <v>0</v>
      </c>
      <c r="BE195" s="143">
        <v>0</v>
      </c>
      <c r="BF195" s="143">
        <v>0</v>
      </c>
      <c r="BG195" s="143">
        <v>0</v>
      </c>
      <c r="BH195" s="143">
        <v>0</v>
      </c>
      <c r="BI195" s="143">
        <v>0</v>
      </c>
      <c r="BJ195" s="143">
        <v>0</v>
      </c>
      <c r="BK195" s="143">
        <v>0</v>
      </c>
      <c r="BL195" s="143">
        <v>0</v>
      </c>
      <c r="BM195" s="143">
        <v>0</v>
      </c>
      <c r="BN195" s="143">
        <v>0</v>
      </c>
      <c r="BO195" s="143">
        <v>0</v>
      </c>
      <c r="BP195" s="143">
        <v>0</v>
      </c>
      <c r="BQ195" s="143">
        <v>0</v>
      </c>
      <c r="BR195" s="143">
        <v>0</v>
      </c>
      <c r="BS195" s="143">
        <v>0</v>
      </c>
      <c r="BT195" s="143">
        <v>0</v>
      </c>
      <c r="BU195" s="143">
        <v>0</v>
      </c>
      <c r="BV195" s="143">
        <v>0</v>
      </c>
      <c r="BW195" s="143">
        <v>0</v>
      </c>
      <c r="BX195" s="143">
        <v>0</v>
      </c>
      <c r="BY195" s="143">
        <v>0</v>
      </c>
      <c r="BZ195" s="143">
        <v>0</v>
      </c>
      <c r="CA195" s="143">
        <v>0</v>
      </c>
      <c r="CB195" s="143">
        <v>0</v>
      </c>
      <c r="CC195" s="143">
        <v>0</v>
      </c>
      <c r="CD195" s="143">
        <v>0</v>
      </c>
      <c r="CE195" s="143">
        <v>0</v>
      </c>
      <c r="CF195" s="143">
        <v>0</v>
      </c>
      <c r="CG195" s="143">
        <v>0</v>
      </c>
      <c r="CH195" s="143">
        <v>0</v>
      </c>
      <c r="CI195" s="143">
        <v>0</v>
      </c>
      <c r="CJ195" s="143">
        <v>0</v>
      </c>
      <c r="CK195" s="143">
        <v>0</v>
      </c>
      <c r="CL195" s="143">
        <v>0</v>
      </c>
      <c r="CM195" s="143">
        <v>0</v>
      </c>
      <c r="CN195" s="143">
        <v>0</v>
      </c>
      <c r="CO195" s="143">
        <v>0</v>
      </c>
      <c r="CP195" s="143">
        <v>0</v>
      </c>
      <c r="CQ195" s="143">
        <v>0</v>
      </c>
      <c r="CR195" s="143">
        <v>0</v>
      </c>
      <c r="CS195" s="143">
        <v>0</v>
      </c>
      <c r="CT195" s="143">
        <v>0</v>
      </c>
      <c r="CU195" s="143">
        <v>0</v>
      </c>
      <c r="CV195" s="143">
        <v>0</v>
      </c>
      <c r="CW195" s="143">
        <v>0</v>
      </c>
      <c r="CX195" s="143">
        <v>0</v>
      </c>
      <c r="CY195" s="143">
        <v>0</v>
      </c>
      <c r="CZ195" s="143">
        <v>0</v>
      </c>
      <c r="DA195" s="143">
        <v>0</v>
      </c>
      <c r="DB195" s="143">
        <v>0</v>
      </c>
      <c r="DC195" s="143">
        <v>0</v>
      </c>
      <c r="DD195" s="143">
        <v>0</v>
      </c>
      <c r="DE195" s="143">
        <v>0</v>
      </c>
      <c r="DF195" s="143">
        <v>0</v>
      </c>
      <c r="DG195" s="143">
        <v>0</v>
      </c>
      <c r="DH195" s="143">
        <v>0</v>
      </c>
      <c r="DI195" s="143">
        <v>0</v>
      </c>
      <c r="DJ195" s="143">
        <v>0</v>
      </c>
      <c r="DK195" s="143">
        <v>0</v>
      </c>
      <c r="DL195" s="143">
        <v>0</v>
      </c>
      <c r="DM195" s="143">
        <v>0</v>
      </c>
      <c r="DN195" s="143">
        <v>0</v>
      </c>
      <c r="DO195" s="143">
        <v>0</v>
      </c>
      <c r="DP195" s="143">
        <v>0</v>
      </c>
      <c r="DQ195" s="143">
        <v>0</v>
      </c>
      <c r="DR195" s="143">
        <v>0</v>
      </c>
      <c r="DS195" s="143">
        <v>0</v>
      </c>
      <c r="DT195" s="143">
        <v>0</v>
      </c>
      <c r="DU195" s="143">
        <v>0</v>
      </c>
      <c r="DV195" s="143">
        <v>0</v>
      </c>
      <c r="DW195" s="143">
        <v>0</v>
      </c>
      <c r="DX195" s="143">
        <v>0</v>
      </c>
      <c r="DY195" s="143">
        <v>0</v>
      </c>
      <c r="DZ195" s="143">
        <v>0</v>
      </c>
      <c r="EA195" s="143">
        <v>0</v>
      </c>
      <c r="EB195" s="143">
        <v>0</v>
      </c>
      <c r="EC195" s="143">
        <v>0</v>
      </c>
      <c r="ED195" s="143">
        <v>0</v>
      </c>
      <c r="EE195" s="143">
        <v>0</v>
      </c>
      <c r="EF195" s="143">
        <v>0</v>
      </c>
      <c r="EG195" s="143">
        <v>0</v>
      </c>
      <c r="EH195" s="143">
        <v>0</v>
      </c>
      <c r="EI195" s="143">
        <v>0</v>
      </c>
      <c r="EJ195" s="143">
        <v>0</v>
      </c>
      <c r="EK195" s="143">
        <v>0</v>
      </c>
      <c r="EL195" s="143">
        <v>0</v>
      </c>
      <c r="EM195" s="143">
        <v>0</v>
      </c>
      <c r="EN195" s="143">
        <v>0</v>
      </c>
      <c r="EO195" s="143">
        <v>22</v>
      </c>
      <c r="EP195" s="143">
        <v>0</v>
      </c>
      <c r="EQ195" s="143">
        <v>0</v>
      </c>
      <c r="ER195" s="143">
        <v>0</v>
      </c>
      <c r="ES195" s="143">
        <v>0</v>
      </c>
      <c r="ET195" s="143">
        <v>0</v>
      </c>
      <c r="EU195" s="143">
        <v>0</v>
      </c>
      <c r="EV195" s="143">
        <v>0</v>
      </c>
      <c r="EW195" s="143">
        <v>0</v>
      </c>
      <c r="EX195" s="143">
        <v>0</v>
      </c>
      <c r="EY195" s="143">
        <v>0</v>
      </c>
      <c r="EZ195" s="143">
        <v>0</v>
      </c>
      <c r="FA195" s="143">
        <v>0</v>
      </c>
      <c r="FB195" s="143">
        <v>0</v>
      </c>
      <c r="FC195" s="143">
        <v>0</v>
      </c>
      <c r="FD195" s="143">
        <v>0</v>
      </c>
      <c r="FE195" s="143">
        <v>0</v>
      </c>
      <c r="FF195" s="143">
        <v>0</v>
      </c>
      <c r="FG195" s="143">
        <v>0</v>
      </c>
      <c r="FH195" s="143">
        <v>0</v>
      </c>
      <c r="FI195" s="143">
        <v>0</v>
      </c>
      <c r="FJ195" s="143">
        <v>0</v>
      </c>
      <c r="FK195" s="143">
        <v>0</v>
      </c>
      <c r="FL195" s="143">
        <v>0</v>
      </c>
      <c r="FM195" s="144">
        <v>22</v>
      </c>
    </row>
    <row r="196" spans="1:169" ht="48" x14ac:dyDescent="0.25">
      <c r="A196" s="142" t="s">
        <v>515</v>
      </c>
      <c r="B196" s="143">
        <v>0</v>
      </c>
      <c r="C196" s="143">
        <v>0</v>
      </c>
      <c r="D196" s="143">
        <v>0</v>
      </c>
      <c r="E196" s="143">
        <v>0</v>
      </c>
      <c r="F196" s="143">
        <v>0</v>
      </c>
      <c r="G196" s="143">
        <v>0</v>
      </c>
      <c r="H196" s="143">
        <v>0</v>
      </c>
      <c r="I196" s="143">
        <v>0</v>
      </c>
      <c r="J196" s="143">
        <v>0</v>
      </c>
      <c r="K196" s="143">
        <v>0</v>
      </c>
      <c r="L196" s="143">
        <v>0</v>
      </c>
      <c r="M196" s="143">
        <v>0</v>
      </c>
      <c r="N196" s="143">
        <v>0</v>
      </c>
      <c r="O196" s="143">
        <v>0</v>
      </c>
      <c r="P196" s="143">
        <v>0</v>
      </c>
      <c r="Q196" s="143">
        <v>0</v>
      </c>
      <c r="R196" s="143">
        <v>0</v>
      </c>
      <c r="S196" s="143">
        <v>0</v>
      </c>
      <c r="T196" s="143">
        <v>0</v>
      </c>
      <c r="U196" s="143">
        <v>0</v>
      </c>
      <c r="V196" s="143">
        <v>0</v>
      </c>
      <c r="W196" s="143">
        <v>0</v>
      </c>
      <c r="X196" s="143">
        <v>0</v>
      </c>
      <c r="Y196" s="143">
        <v>0</v>
      </c>
      <c r="Z196" s="143">
        <v>0</v>
      </c>
      <c r="AA196" s="143">
        <v>0</v>
      </c>
      <c r="AB196" s="143">
        <v>0</v>
      </c>
      <c r="AC196" s="143">
        <v>0</v>
      </c>
      <c r="AD196" s="143">
        <v>0</v>
      </c>
      <c r="AE196" s="143">
        <v>0</v>
      </c>
      <c r="AF196" s="143">
        <v>0</v>
      </c>
      <c r="AG196" s="143">
        <v>0</v>
      </c>
      <c r="AH196" s="143">
        <v>0</v>
      </c>
      <c r="AI196" s="143">
        <v>0</v>
      </c>
      <c r="AJ196" s="143">
        <v>0</v>
      </c>
      <c r="AK196" s="143">
        <v>0</v>
      </c>
      <c r="AL196" s="143">
        <v>0</v>
      </c>
      <c r="AM196" s="143">
        <v>0</v>
      </c>
      <c r="AN196" s="143">
        <v>0</v>
      </c>
      <c r="AO196" s="143">
        <v>0</v>
      </c>
      <c r="AP196" s="143">
        <v>0</v>
      </c>
      <c r="AQ196" s="143">
        <v>0</v>
      </c>
      <c r="AR196" s="143">
        <v>0</v>
      </c>
      <c r="AS196" s="143">
        <v>0</v>
      </c>
      <c r="AT196" s="143">
        <v>0</v>
      </c>
      <c r="AU196" s="143">
        <v>0</v>
      </c>
      <c r="AV196" s="143">
        <v>0</v>
      </c>
      <c r="AW196" s="143">
        <v>0</v>
      </c>
      <c r="AX196" s="143">
        <v>0</v>
      </c>
      <c r="AY196" s="143">
        <v>0</v>
      </c>
      <c r="AZ196" s="143">
        <v>0</v>
      </c>
      <c r="BA196" s="143">
        <v>0</v>
      </c>
      <c r="BB196" s="143">
        <v>0</v>
      </c>
      <c r="BC196" s="143">
        <v>0</v>
      </c>
      <c r="BD196" s="143">
        <v>0</v>
      </c>
      <c r="BE196" s="143">
        <v>0</v>
      </c>
      <c r="BF196" s="143">
        <v>0</v>
      </c>
      <c r="BG196" s="143">
        <v>0</v>
      </c>
      <c r="BH196" s="143">
        <v>0</v>
      </c>
      <c r="BI196" s="143">
        <v>0</v>
      </c>
      <c r="BJ196" s="143">
        <v>0</v>
      </c>
      <c r="BK196" s="143">
        <v>0</v>
      </c>
      <c r="BL196" s="143">
        <v>0</v>
      </c>
      <c r="BM196" s="143">
        <v>0</v>
      </c>
      <c r="BN196" s="143">
        <v>0</v>
      </c>
      <c r="BO196" s="143">
        <v>0</v>
      </c>
      <c r="BP196" s="143">
        <v>0</v>
      </c>
      <c r="BQ196" s="143">
        <v>0</v>
      </c>
      <c r="BR196" s="143">
        <v>0</v>
      </c>
      <c r="BS196" s="143">
        <v>0</v>
      </c>
      <c r="BT196" s="143">
        <v>0</v>
      </c>
      <c r="BU196" s="143">
        <v>0</v>
      </c>
      <c r="BV196" s="143">
        <v>0</v>
      </c>
      <c r="BW196" s="143">
        <v>0</v>
      </c>
      <c r="BX196" s="143">
        <v>0</v>
      </c>
      <c r="BY196" s="143">
        <v>0</v>
      </c>
      <c r="BZ196" s="143">
        <v>0</v>
      </c>
      <c r="CA196" s="143">
        <v>0</v>
      </c>
      <c r="CB196" s="143">
        <v>0</v>
      </c>
      <c r="CC196" s="143">
        <v>0</v>
      </c>
      <c r="CD196" s="143">
        <v>0</v>
      </c>
      <c r="CE196" s="143">
        <v>0</v>
      </c>
      <c r="CF196" s="143">
        <v>0</v>
      </c>
      <c r="CG196" s="143">
        <v>0</v>
      </c>
      <c r="CH196" s="143">
        <v>0</v>
      </c>
      <c r="CI196" s="143">
        <v>0</v>
      </c>
      <c r="CJ196" s="143">
        <v>0</v>
      </c>
      <c r="CK196" s="143">
        <v>0</v>
      </c>
      <c r="CL196" s="143">
        <v>0</v>
      </c>
      <c r="CM196" s="143">
        <v>0</v>
      </c>
      <c r="CN196" s="143">
        <v>0</v>
      </c>
      <c r="CO196" s="143">
        <v>0</v>
      </c>
      <c r="CP196" s="143">
        <v>0</v>
      </c>
      <c r="CQ196" s="143">
        <v>0</v>
      </c>
      <c r="CR196" s="143">
        <v>0</v>
      </c>
      <c r="CS196" s="143">
        <v>0</v>
      </c>
      <c r="CT196" s="143">
        <v>0</v>
      </c>
      <c r="CU196" s="143">
        <v>0</v>
      </c>
      <c r="CV196" s="143">
        <v>0</v>
      </c>
      <c r="CW196" s="143">
        <v>0</v>
      </c>
      <c r="CX196" s="143">
        <v>0</v>
      </c>
      <c r="CY196" s="143">
        <v>0</v>
      </c>
      <c r="CZ196" s="143">
        <v>0</v>
      </c>
      <c r="DA196" s="143">
        <v>0</v>
      </c>
      <c r="DB196" s="143">
        <v>0</v>
      </c>
      <c r="DC196" s="143">
        <v>0</v>
      </c>
      <c r="DD196" s="143">
        <v>0</v>
      </c>
      <c r="DE196" s="143">
        <v>0</v>
      </c>
      <c r="DF196" s="143">
        <v>0</v>
      </c>
      <c r="DG196" s="143">
        <v>0</v>
      </c>
      <c r="DH196" s="143">
        <v>0</v>
      </c>
      <c r="DI196" s="143">
        <v>0</v>
      </c>
      <c r="DJ196" s="143">
        <v>0</v>
      </c>
      <c r="DK196" s="143">
        <v>0</v>
      </c>
      <c r="DL196" s="143">
        <v>0</v>
      </c>
      <c r="DM196" s="143">
        <v>0</v>
      </c>
      <c r="DN196" s="143">
        <v>0</v>
      </c>
      <c r="DO196" s="143">
        <v>0</v>
      </c>
      <c r="DP196" s="143">
        <v>0</v>
      </c>
      <c r="DQ196" s="143">
        <v>0</v>
      </c>
      <c r="DR196" s="143">
        <v>0</v>
      </c>
      <c r="DS196" s="143">
        <v>0</v>
      </c>
      <c r="DT196" s="143">
        <v>0</v>
      </c>
      <c r="DU196" s="143">
        <v>0</v>
      </c>
      <c r="DV196" s="143">
        <v>0</v>
      </c>
      <c r="DW196" s="143">
        <v>0</v>
      </c>
      <c r="DX196" s="143">
        <v>0</v>
      </c>
      <c r="DY196" s="143">
        <v>0</v>
      </c>
      <c r="DZ196" s="143">
        <v>0</v>
      </c>
      <c r="EA196" s="143">
        <v>0</v>
      </c>
      <c r="EB196" s="143">
        <v>0</v>
      </c>
      <c r="EC196" s="143">
        <v>0</v>
      </c>
      <c r="ED196" s="143">
        <v>0</v>
      </c>
      <c r="EE196" s="143">
        <v>0</v>
      </c>
      <c r="EF196" s="143">
        <v>0</v>
      </c>
      <c r="EG196" s="143">
        <v>0</v>
      </c>
      <c r="EH196" s="143">
        <v>0</v>
      </c>
      <c r="EI196" s="143">
        <v>0</v>
      </c>
      <c r="EJ196" s="143">
        <v>0</v>
      </c>
      <c r="EK196" s="143">
        <v>0</v>
      </c>
      <c r="EL196" s="143">
        <v>0</v>
      </c>
      <c r="EM196" s="143">
        <v>0</v>
      </c>
      <c r="EN196" s="143">
        <v>0</v>
      </c>
      <c r="EO196" s="143">
        <v>0</v>
      </c>
      <c r="EP196" s="143">
        <v>109</v>
      </c>
      <c r="EQ196" s="143">
        <v>0</v>
      </c>
      <c r="ER196" s="143">
        <v>0</v>
      </c>
      <c r="ES196" s="143">
        <v>0</v>
      </c>
      <c r="ET196" s="143">
        <v>0</v>
      </c>
      <c r="EU196" s="143">
        <v>0</v>
      </c>
      <c r="EV196" s="143">
        <v>0</v>
      </c>
      <c r="EW196" s="143">
        <v>0</v>
      </c>
      <c r="EX196" s="143">
        <v>0</v>
      </c>
      <c r="EY196" s="143">
        <v>0</v>
      </c>
      <c r="EZ196" s="143">
        <v>0</v>
      </c>
      <c r="FA196" s="143">
        <v>0</v>
      </c>
      <c r="FB196" s="143">
        <v>0</v>
      </c>
      <c r="FC196" s="143">
        <v>0</v>
      </c>
      <c r="FD196" s="143">
        <v>0</v>
      </c>
      <c r="FE196" s="143">
        <v>0</v>
      </c>
      <c r="FF196" s="143">
        <v>0</v>
      </c>
      <c r="FG196" s="143">
        <v>0</v>
      </c>
      <c r="FH196" s="143">
        <v>0</v>
      </c>
      <c r="FI196" s="143">
        <v>0</v>
      </c>
      <c r="FJ196" s="143">
        <v>0</v>
      </c>
      <c r="FK196" s="143">
        <v>0</v>
      </c>
      <c r="FL196" s="143">
        <v>0</v>
      </c>
      <c r="FM196" s="144">
        <v>109</v>
      </c>
    </row>
    <row r="197" spans="1:169" ht="48" x14ac:dyDescent="0.25">
      <c r="A197" s="142" t="s">
        <v>516</v>
      </c>
      <c r="B197" s="143">
        <v>0</v>
      </c>
      <c r="C197" s="143">
        <v>0</v>
      </c>
      <c r="D197" s="143">
        <v>0</v>
      </c>
      <c r="E197" s="143">
        <v>0</v>
      </c>
      <c r="F197" s="143">
        <v>0</v>
      </c>
      <c r="G197" s="143">
        <v>0</v>
      </c>
      <c r="H197" s="143">
        <v>0</v>
      </c>
      <c r="I197" s="143">
        <v>0</v>
      </c>
      <c r="J197" s="143">
        <v>0</v>
      </c>
      <c r="K197" s="143">
        <v>0</v>
      </c>
      <c r="L197" s="143">
        <v>0</v>
      </c>
      <c r="M197" s="143">
        <v>0</v>
      </c>
      <c r="N197" s="143">
        <v>0</v>
      </c>
      <c r="O197" s="143">
        <v>0</v>
      </c>
      <c r="P197" s="143">
        <v>0</v>
      </c>
      <c r="Q197" s="143">
        <v>0</v>
      </c>
      <c r="R197" s="143">
        <v>0</v>
      </c>
      <c r="S197" s="143">
        <v>0</v>
      </c>
      <c r="T197" s="143">
        <v>0</v>
      </c>
      <c r="U197" s="143">
        <v>0</v>
      </c>
      <c r="V197" s="143">
        <v>0</v>
      </c>
      <c r="W197" s="143">
        <v>0</v>
      </c>
      <c r="X197" s="143">
        <v>0</v>
      </c>
      <c r="Y197" s="143">
        <v>0</v>
      </c>
      <c r="Z197" s="143">
        <v>0</v>
      </c>
      <c r="AA197" s="143">
        <v>0</v>
      </c>
      <c r="AB197" s="143">
        <v>0</v>
      </c>
      <c r="AC197" s="143">
        <v>0</v>
      </c>
      <c r="AD197" s="143">
        <v>0</v>
      </c>
      <c r="AE197" s="143">
        <v>0</v>
      </c>
      <c r="AF197" s="143">
        <v>0</v>
      </c>
      <c r="AG197" s="143">
        <v>0</v>
      </c>
      <c r="AH197" s="143">
        <v>0</v>
      </c>
      <c r="AI197" s="143">
        <v>0</v>
      </c>
      <c r="AJ197" s="143">
        <v>0</v>
      </c>
      <c r="AK197" s="143">
        <v>0</v>
      </c>
      <c r="AL197" s="143">
        <v>0</v>
      </c>
      <c r="AM197" s="143">
        <v>0</v>
      </c>
      <c r="AN197" s="143">
        <v>0</v>
      </c>
      <c r="AO197" s="143">
        <v>0</v>
      </c>
      <c r="AP197" s="143">
        <v>0</v>
      </c>
      <c r="AQ197" s="143">
        <v>0</v>
      </c>
      <c r="AR197" s="143">
        <v>0</v>
      </c>
      <c r="AS197" s="143">
        <v>0</v>
      </c>
      <c r="AT197" s="143">
        <v>0</v>
      </c>
      <c r="AU197" s="143">
        <v>0</v>
      </c>
      <c r="AV197" s="143">
        <v>0</v>
      </c>
      <c r="AW197" s="143">
        <v>0</v>
      </c>
      <c r="AX197" s="143">
        <v>0</v>
      </c>
      <c r="AY197" s="143">
        <v>0</v>
      </c>
      <c r="AZ197" s="143">
        <v>0</v>
      </c>
      <c r="BA197" s="143">
        <v>0</v>
      </c>
      <c r="BB197" s="143">
        <v>0</v>
      </c>
      <c r="BC197" s="143">
        <v>0</v>
      </c>
      <c r="BD197" s="143">
        <v>0</v>
      </c>
      <c r="BE197" s="143">
        <v>0</v>
      </c>
      <c r="BF197" s="143">
        <v>0</v>
      </c>
      <c r="BG197" s="143">
        <v>0</v>
      </c>
      <c r="BH197" s="143">
        <v>0</v>
      </c>
      <c r="BI197" s="143">
        <v>0</v>
      </c>
      <c r="BJ197" s="143">
        <v>0</v>
      </c>
      <c r="BK197" s="143">
        <v>0</v>
      </c>
      <c r="BL197" s="143">
        <v>0</v>
      </c>
      <c r="BM197" s="143">
        <v>0</v>
      </c>
      <c r="BN197" s="143">
        <v>0</v>
      </c>
      <c r="BO197" s="143">
        <v>0</v>
      </c>
      <c r="BP197" s="143">
        <v>0</v>
      </c>
      <c r="BQ197" s="143">
        <v>0</v>
      </c>
      <c r="BR197" s="143">
        <v>0</v>
      </c>
      <c r="BS197" s="143">
        <v>0</v>
      </c>
      <c r="BT197" s="143">
        <v>0</v>
      </c>
      <c r="BU197" s="143">
        <v>0</v>
      </c>
      <c r="BV197" s="143">
        <v>0</v>
      </c>
      <c r="BW197" s="143">
        <v>0</v>
      </c>
      <c r="BX197" s="143">
        <v>0</v>
      </c>
      <c r="BY197" s="143">
        <v>0</v>
      </c>
      <c r="BZ197" s="143">
        <v>0</v>
      </c>
      <c r="CA197" s="143">
        <v>0</v>
      </c>
      <c r="CB197" s="143">
        <v>0</v>
      </c>
      <c r="CC197" s="143">
        <v>0</v>
      </c>
      <c r="CD197" s="143">
        <v>0</v>
      </c>
      <c r="CE197" s="143">
        <v>0</v>
      </c>
      <c r="CF197" s="143">
        <v>0</v>
      </c>
      <c r="CG197" s="143">
        <v>0</v>
      </c>
      <c r="CH197" s="143">
        <v>0</v>
      </c>
      <c r="CI197" s="143">
        <v>0</v>
      </c>
      <c r="CJ197" s="143">
        <v>0</v>
      </c>
      <c r="CK197" s="143">
        <v>0</v>
      </c>
      <c r="CL197" s="143">
        <v>0</v>
      </c>
      <c r="CM197" s="143">
        <v>0</v>
      </c>
      <c r="CN197" s="143">
        <v>0</v>
      </c>
      <c r="CO197" s="143">
        <v>0</v>
      </c>
      <c r="CP197" s="143">
        <v>0</v>
      </c>
      <c r="CQ197" s="143">
        <v>0</v>
      </c>
      <c r="CR197" s="143">
        <v>0</v>
      </c>
      <c r="CS197" s="143">
        <v>0</v>
      </c>
      <c r="CT197" s="143">
        <v>0</v>
      </c>
      <c r="CU197" s="143">
        <v>0</v>
      </c>
      <c r="CV197" s="143">
        <v>0</v>
      </c>
      <c r="CW197" s="143">
        <v>0</v>
      </c>
      <c r="CX197" s="143">
        <v>0</v>
      </c>
      <c r="CY197" s="143">
        <v>0</v>
      </c>
      <c r="CZ197" s="143">
        <v>0</v>
      </c>
      <c r="DA197" s="143">
        <v>0</v>
      </c>
      <c r="DB197" s="143">
        <v>0</v>
      </c>
      <c r="DC197" s="143">
        <v>0</v>
      </c>
      <c r="DD197" s="143">
        <v>0</v>
      </c>
      <c r="DE197" s="143">
        <v>0</v>
      </c>
      <c r="DF197" s="143">
        <v>0</v>
      </c>
      <c r="DG197" s="143">
        <v>0</v>
      </c>
      <c r="DH197" s="143">
        <v>0</v>
      </c>
      <c r="DI197" s="143">
        <v>0</v>
      </c>
      <c r="DJ197" s="143">
        <v>0</v>
      </c>
      <c r="DK197" s="143">
        <v>0</v>
      </c>
      <c r="DL197" s="143">
        <v>0</v>
      </c>
      <c r="DM197" s="143">
        <v>0</v>
      </c>
      <c r="DN197" s="143">
        <v>0</v>
      </c>
      <c r="DO197" s="143">
        <v>0</v>
      </c>
      <c r="DP197" s="143">
        <v>0</v>
      </c>
      <c r="DQ197" s="143">
        <v>0</v>
      </c>
      <c r="DR197" s="143">
        <v>0</v>
      </c>
      <c r="DS197" s="143">
        <v>0</v>
      </c>
      <c r="DT197" s="143">
        <v>0</v>
      </c>
      <c r="DU197" s="143">
        <v>0</v>
      </c>
      <c r="DV197" s="143">
        <v>0</v>
      </c>
      <c r="DW197" s="143">
        <v>0</v>
      </c>
      <c r="DX197" s="143">
        <v>0</v>
      </c>
      <c r="DY197" s="143">
        <v>0</v>
      </c>
      <c r="DZ197" s="143">
        <v>0</v>
      </c>
      <c r="EA197" s="143">
        <v>0</v>
      </c>
      <c r="EB197" s="143">
        <v>0</v>
      </c>
      <c r="EC197" s="143">
        <v>0</v>
      </c>
      <c r="ED197" s="143">
        <v>0</v>
      </c>
      <c r="EE197" s="143">
        <v>0</v>
      </c>
      <c r="EF197" s="143">
        <v>0</v>
      </c>
      <c r="EG197" s="143">
        <v>0</v>
      </c>
      <c r="EH197" s="143">
        <v>0</v>
      </c>
      <c r="EI197" s="143">
        <v>0</v>
      </c>
      <c r="EJ197" s="143">
        <v>0</v>
      </c>
      <c r="EK197" s="143">
        <v>0</v>
      </c>
      <c r="EL197" s="143">
        <v>0</v>
      </c>
      <c r="EM197" s="143">
        <v>0</v>
      </c>
      <c r="EN197" s="143">
        <v>0</v>
      </c>
      <c r="EO197" s="143">
        <v>0</v>
      </c>
      <c r="EP197" s="143">
        <v>0</v>
      </c>
      <c r="EQ197" s="143">
        <v>153</v>
      </c>
      <c r="ER197" s="143">
        <v>0</v>
      </c>
      <c r="ES197" s="143">
        <v>0</v>
      </c>
      <c r="ET197" s="143">
        <v>0</v>
      </c>
      <c r="EU197" s="143">
        <v>0</v>
      </c>
      <c r="EV197" s="143">
        <v>0</v>
      </c>
      <c r="EW197" s="143">
        <v>0</v>
      </c>
      <c r="EX197" s="143">
        <v>0</v>
      </c>
      <c r="EY197" s="143">
        <v>0</v>
      </c>
      <c r="EZ197" s="143">
        <v>0</v>
      </c>
      <c r="FA197" s="143">
        <v>0</v>
      </c>
      <c r="FB197" s="143">
        <v>0</v>
      </c>
      <c r="FC197" s="143">
        <v>0</v>
      </c>
      <c r="FD197" s="143">
        <v>0</v>
      </c>
      <c r="FE197" s="143">
        <v>0</v>
      </c>
      <c r="FF197" s="143">
        <v>0</v>
      </c>
      <c r="FG197" s="143">
        <v>0</v>
      </c>
      <c r="FH197" s="143">
        <v>0</v>
      </c>
      <c r="FI197" s="143">
        <v>0</v>
      </c>
      <c r="FJ197" s="143">
        <v>0</v>
      </c>
      <c r="FK197" s="143">
        <v>0</v>
      </c>
      <c r="FL197" s="143">
        <v>0</v>
      </c>
      <c r="FM197" s="144">
        <v>153</v>
      </c>
    </row>
    <row r="198" spans="1:169" ht="60" x14ac:dyDescent="0.25">
      <c r="A198" s="142" t="s">
        <v>517</v>
      </c>
      <c r="B198" s="143">
        <v>0</v>
      </c>
      <c r="C198" s="143">
        <v>0</v>
      </c>
      <c r="D198" s="143">
        <v>0</v>
      </c>
      <c r="E198" s="143">
        <v>0</v>
      </c>
      <c r="F198" s="143">
        <v>0</v>
      </c>
      <c r="G198" s="143">
        <v>0</v>
      </c>
      <c r="H198" s="143">
        <v>0</v>
      </c>
      <c r="I198" s="143">
        <v>0</v>
      </c>
      <c r="J198" s="143">
        <v>0</v>
      </c>
      <c r="K198" s="143">
        <v>0</v>
      </c>
      <c r="L198" s="143">
        <v>0</v>
      </c>
      <c r="M198" s="143">
        <v>0</v>
      </c>
      <c r="N198" s="143">
        <v>0</v>
      </c>
      <c r="O198" s="143">
        <v>0</v>
      </c>
      <c r="P198" s="143">
        <v>0</v>
      </c>
      <c r="Q198" s="143">
        <v>0</v>
      </c>
      <c r="R198" s="143">
        <v>0</v>
      </c>
      <c r="S198" s="143">
        <v>0</v>
      </c>
      <c r="T198" s="143">
        <v>0</v>
      </c>
      <c r="U198" s="143">
        <v>0</v>
      </c>
      <c r="V198" s="143">
        <v>0</v>
      </c>
      <c r="W198" s="143">
        <v>0</v>
      </c>
      <c r="X198" s="143">
        <v>0</v>
      </c>
      <c r="Y198" s="143">
        <v>0</v>
      </c>
      <c r="Z198" s="143">
        <v>0</v>
      </c>
      <c r="AA198" s="143">
        <v>0</v>
      </c>
      <c r="AB198" s="143">
        <v>0</v>
      </c>
      <c r="AC198" s="143">
        <v>0</v>
      </c>
      <c r="AD198" s="143">
        <v>0</v>
      </c>
      <c r="AE198" s="143">
        <v>0</v>
      </c>
      <c r="AF198" s="143">
        <v>0</v>
      </c>
      <c r="AG198" s="143">
        <v>0</v>
      </c>
      <c r="AH198" s="143">
        <v>0</v>
      </c>
      <c r="AI198" s="143">
        <v>0</v>
      </c>
      <c r="AJ198" s="143">
        <v>0</v>
      </c>
      <c r="AK198" s="143">
        <v>0</v>
      </c>
      <c r="AL198" s="143">
        <v>0</v>
      </c>
      <c r="AM198" s="143">
        <v>0</v>
      </c>
      <c r="AN198" s="143">
        <v>0</v>
      </c>
      <c r="AO198" s="143">
        <v>0</v>
      </c>
      <c r="AP198" s="143">
        <v>0</v>
      </c>
      <c r="AQ198" s="143">
        <v>0</v>
      </c>
      <c r="AR198" s="143">
        <v>0</v>
      </c>
      <c r="AS198" s="143">
        <v>0</v>
      </c>
      <c r="AT198" s="143">
        <v>0</v>
      </c>
      <c r="AU198" s="143">
        <v>0</v>
      </c>
      <c r="AV198" s="143">
        <v>0</v>
      </c>
      <c r="AW198" s="143">
        <v>0</v>
      </c>
      <c r="AX198" s="143">
        <v>0</v>
      </c>
      <c r="AY198" s="143">
        <v>0</v>
      </c>
      <c r="AZ198" s="143">
        <v>0</v>
      </c>
      <c r="BA198" s="143">
        <v>0</v>
      </c>
      <c r="BB198" s="143">
        <v>0</v>
      </c>
      <c r="BC198" s="143">
        <v>0</v>
      </c>
      <c r="BD198" s="143">
        <v>0</v>
      </c>
      <c r="BE198" s="143">
        <v>0</v>
      </c>
      <c r="BF198" s="143">
        <v>0</v>
      </c>
      <c r="BG198" s="143">
        <v>0</v>
      </c>
      <c r="BH198" s="143">
        <v>0</v>
      </c>
      <c r="BI198" s="143">
        <v>0</v>
      </c>
      <c r="BJ198" s="143">
        <v>0</v>
      </c>
      <c r="BK198" s="143">
        <v>0</v>
      </c>
      <c r="BL198" s="143">
        <v>0</v>
      </c>
      <c r="BM198" s="143">
        <v>0</v>
      </c>
      <c r="BN198" s="143">
        <v>0</v>
      </c>
      <c r="BO198" s="143">
        <v>0</v>
      </c>
      <c r="BP198" s="143">
        <v>0</v>
      </c>
      <c r="BQ198" s="143">
        <v>0</v>
      </c>
      <c r="BR198" s="143">
        <v>0</v>
      </c>
      <c r="BS198" s="143">
        <v>0</v>
      </c>
      <c r="BT198" s="143">
        <v>0</v>
      </c>
      <c r="BU198" s="143">
        <v>0</v>
      </c>
      <c r="BV198" s="143">
        <v>0</v>
      </c>
      <c r="BW198" s="143">
        <v>0</v>
      </c>
      <c r="BX198" s="143">
        <v>0</v>
      </c>
      <c r="BY198" s="143">
        <v>0</v>
      </c>
      <c r="BZ198" s="143">
        <v>0</v>
      </c>
      <c r="CA198" s="143">
        <v>0</v>
      </c>
      <c r="CB198" s="143">
        <v>0</v>
      </c>
      <c r="CC198" s="143">
        <v>0</v>
      </c>
      <c r="CD198" s="143">
        <v>0</v>
      </c>
      <c r="CE198" s="143">
        <v>0</v>
      </c>
      <c r="CF198" s="143">
        <v>0</v>
      </c>
      <c r="CG198" s="143">
        <v>0</v>
      </c>
      <c r="CH198" s="143">
        <v>0</v>
      </c>
      <c r="CI198" s="143">
        <v>0</v>
      </c>
      <c r="CJ198" s="143">
        <v>0</v>
      </c>
      <c r="CK198" s="143">
        <v>0</v>
      </c>
      <c r="CL198" s="143">
        <v>0</v>
      </c>
      <c r="CM198" s="143">
        <v>0</v>
      </c>
      <c r="CN198" s="143">
        <v>0</v>
      </c>
      <c r="CO198" s="143">
        <v>0</v>
      </c>
      <c r="CP198" s="143">
        <v>0</v>
      </c>
      <c r="CQ198" s="143">
        <v>0</v>
      </c>
      <c r="CR198" s="143">
        <v>0</v>
      </c>
      <c r="CS198" s="143">
        <v>0</v>
      </c>
      <c r="CT198" s="143">
        <v>0</v>
      </c>
      <c r="CU198" s="143">
        <v>0</v>
      </c>
      <c r="CV198" s="143">
        <v>0</v>
      </c>
      <c r="CW198" s="143">
        <v>0</v>
      </c>
      <c r="CX198" s="143">
        <v>0</v>
      </c>
      <c r="CY198" s="143">
        <v>0</v>
      </c>
      <c r="CZ198" s="143">
        <v>0</v>
      </c>
      <c r="DA198" s="143">
        <v>0</v>
      </c>
      <c r="DB198" s="143">
        <v>0</v>
      </c>
      <c r="DC198" s="143">
        <v>0</v>
      </c>
      <c r="DD198" s="143">
        <v>0</v>
      </c>
      <c r="DE198" s="143">
        <v>0</v>
      </c>
      <c r="DF198" s="143">
        <v>0</v>
      </c>
      <c r="DG198" s="143">
        <v>0</v>
      </c>
      <c r="DH198" s="143">
        <v>0</v>
      </c>
      <c r="DI198" s="143">
        <v>0</v>
      </c>
      <c r="DJ198" s="143">
        <v>0</v>
      </c>
      <c r="DK198" s="143">
        <v>0</v>
      </c>
      <c r="DL198" s="143">
        <v>0</v>
      </c>
      <c r="DM198" s="143">
        <v>0</v>
      </c>
      <c r="DN198" s="143">
        <v>0</v>
      </c>
      <c r="DO198" s="143">
        <v>0</v>
      </c>
      <c r="DP198" s="143">
        <v>0</v>
      </c>
      <c r="DQ198" s="143">
        <v>0</v>
      </c>
      <c r="DR198" s="143">
        <v>0</v>
      </c>
      <c r="DS198" s="143">
        <v>0</v>
      </c>
      <c r="DT198" s="143">
        <v>0</v>
      </c>
      <c r="DU198" s="143">
        <v>0</v>
      </c>
      <c r="DV198" s="143">
        <v>0</v>
      </c>
      <c r="DW198" s="143">
        <v>0</v>
      </c>
      <c r="DX198" s="143">
        <v>0</v>
      </c>
      <c r="DY198" s="143">
        <v>0</v>
      </c>
      <c r="DZ198" s="143">
        <v>0</v>
      </c>
      <c r="EA198" s="143">
        <v>0</v>
      </c>
      <c r="EB198" s="143">
        <v>0</v>
      </c>
      <c r="EC198" s="143">
        <v>0</v>
      </c>
      <c r="ED198" s="143">
        <v>0</v>
      </c>
      <c r="EE198" s="143">
        <v>0</v>
      </c>
      <c r="EF198" s="143">
        <v>0</v>
      </c>
      <c r="EG198" s="143">
        <v>0</v>
      </c>
      <c r="EH198" s="143">
        <v>0</v>
      </c>
      <c r="EI198" s="143">
        <v>0</v>
      </c>
      <c r="EJ198" s="143">
        <v>0</v>
      </c>
      <c r="EK198" s="143">
        <v>0</v>
      </c>
      <c r="EL198" s="143">
        <v>0</v>
      </c>
      <c r="EM198" s="143">
        <v>0</v>
      </c>
      <c r="EN198" s="143">
        <v>0</v>
      </c>
      <c r="EO198" s="143">
        <v>0</v>
      </c>
      <c r="EP198" s="143">
        <v>0</v>
      </c>
      <c r="EQ198" s="143">
        <v>0</v>
      </c>
      <c r="ER198" s="143">
        <v>22</v>
      </c>
      <c r="ES198" s="143">
        <v>0</v>
      </c>
      <c r="ET198" s="143">
        <v>0</v>
      </c>
      <c r="EU198" s="143">
        <v>0</v>
      </c>
      <c r="EV198" s="143">
        <v>0</v>
      </c>
      <c r="EW198" s="143">
        <v>0</v>
      </c>
      <c r="EX198" s="143">
        <v>0</v>
      </c>
      <c r="EY198" s="143">
        <v>0</v>
      </c>
      <c r="EZ198" s="143">
        <v>0</v>
      </c>
      <c r="FA198" s="143">
        <v>0</v>
      </c>
      <c r="FB198" s="143">
        <v>0</v>
      </c>
      <c r="FC198" s="143">
        <v>0</v>
      </c>
      <c r="FD198" s="143">
        <v>0</v>
      </c>
      <c r="FE198" s="143">
        <v>0</v>
      </c>
      <c r="FF198" s="143">
        <v>0</v>
      </c>
      <c r="FG198" s="143">
        <v>0</v>
      </c>
      <c r="FH198" s="143">
        <v>0</v>
      </c>
      <c r="FI198" s="143">
        <v>0</v>
      </c>
      <c r="FJ198" s="143">
        <v>0</v>
      </c>
      <c r="FK198" s="143">
        <v>0</v>
      </c>
      <c r="FL198" s="143">
        <v>0</v>
      </c>
      <c r="FM198" s="144">
        <v>22</v>
      </c>
    </row>
    <row r="199" spans="1:169" ht="60" x14ac:dyDescent="0.25">
      <c r="A199" s="142" t="s">
        <v>518</v>
      </c>
      <c r="B199" s="143">
        <v>0</v>
      </c>
      <c r="C199" s="143">
        <v>0</v>
      </c>
      <c r="D199" s="143">
        <v>0</v>
      </c>
      <c r="E199" s="143">
        <v>0</v>
      </c>
      <c r="F199" s="143">
        <v>0</v>
      </c>
      <c r="G199" s="143">
        <v>0</v>
      </c>
      <c r="H199" s="143">
        <v>0</v>
      </c>
      <c r="I199" s="143">
        <v>0</v>
      </c>
      <c r="J199" s="143">
        <v>0</v>
      </c>
      <c r="K199" s="143">
        <v>0</v>
      </c>
      <c r="L199" s="143">
        <v>0</v>
      </c>
      <c r="M199" s="143">
        <v>0</v>
      </c>
      <c r="N199" s="143">
        <v>0</v>
      </c>
      <c r="O199" s="143">
        <v>0</v>
      </c>
      <c r="P199" s="143">
        <v>0</v>
      </c>
      <c r="Q199" s="143">
        <v>0</v>
      </c>
      <c r="R199" s="143">
        <v>0</v>
      </c>
      <c r="S199" s="143">
        <v>0</v>
      </c>
      <c r="T199" s="143">
        <v>0</v>
      </c>
      <c r="U199" s="143">
        <v>0</v>
      </c>
      <c r="V199" s="143">
        <v>0</v>
      </c>
      <c r="W199" s="143">
        <v>0</v>
      </c>
      <c r="X199" s="143">
        <v>0</v>
      </c>
      <c r="Y199" s="143">
        <v>0</v>
      </c>
      <c r="Z199" s="143">
        <v>0</v>
      </c>
      <c r="AA199" s="143">
        <v>0</v>
      </c>
      <c r="AB199" s="143">
        <v>0</v>
      </c>
      <c r="AC199" s="143">
        <v>0</v>
      </c>
      <c r="AD199" s="143">
        <v>0</v>
      </c>
      <c r="AE199" s="143">
        <v>0</v>
      </c>
      <c r="AF199" s="143">
        <v>0</v>
      </c>
      <c r="AG199" s="143">
        <v>0</v>
      </c>
      <c r="AH199" s="143">
        <v>0</v>
      </c>
      <c r="AI199" s="143">
        <v>0</v>
      </c>
      <c r="AJ199" s="143">
        <v>0</v>
      </c>
      <c r="AK199" s="143">
        <v>0</v>
      </c>
      <c r="AL199" s="143">
        <v>0</v>
      </c>
      <c r="AM199" s="143">
        <v>0</v>
      </c>
      <c r="AN199" s="143">
        <v>0</v>
      </c>
      <c r="AO199" s="143">
        <v>0</v>
      </c>
      <c r="AP199" s="143">
        <v>0</v>
      </c>
      <c r="AQ199" s="143">
        <v>0</v>
      </c>
      <c r="AR199" s="143">
        <v>0</v>
      </c>
      <c r="AS199" s="143">
        <v>0</v>
      </c>
      <c r="AT199" s="143">
        <v>0</v>
      </c>
      <c r="AU199" s="143">
        <v>0</v>
      </c>
      <c r="AV199" s="143">
        <v>0</v>
      </c>
      <c r="AW199" s="143">
        <v>0</v>
      </c>
      <c r="AX199" s="143">
        <v>0</v>
      </c>
      <c r="AY199" s="143">
        <v>0</v>
      </c>
      <c r="AZ199" s="143">
        <v>0</v>
      </c>
      <c r="BA199" s="143">
        <v>0</v>
      </c>
      <c r="BB199" s="143">
        <v>0</v>
      </c>
      <c r="BC199" s="143">
        <v>0</v>
      </c>
      <c r="BD199" s="143">
        <v>0</v>
      </c>
      <c r="BE199" s="143">
        <v>0</v>
      </c>
      <c r="BF199" s="143">
        <v>0</v>
      </c>
      <c r="BG199" s="143">
        <v>0</v>
      </c>
      <c r="BH199" s="143">
        <v>0</v>
      </c>
      <c r="BI199" s="143">
        <v>0</v>
      </c>
      <c r="BJ199" s="143">
        <v>0</v>
      </c>
      <c r="BK199" s="143">
        <v>0</v>
      </c>
      <c r="BL199" s="143">
        <v>0</v>
      </c>
      <c r="BM199" s="143">
        <v>0</v>
      </c>
      <c r="BN199" s="143">
        <v>0</v>
      </c>
      <c r="BO199" s="143">
        <v>0</v>
      </c>
      <c r="BP199" s="143">
        <v>0</v>
      </c>
      <c r="BQ199" s="143">
        <v>0</v>
      </c>
      <c r="BR199" s="143">
        <v>0</v>
      </c>
      <c r="BS199" s="143">
        <v>0</v>
      </c>
      <c r="BT199" s="143">
        <v>0</v>
      </c>
      <c r="BU199" s="143">
        <v>0</v>
      </c>
      <c r="BV199" s="143">
        <v>0</v>
      </c>
      <c r="BW199" s="143">
        <v>0</v>
      </c>
      <c r="BX199" s="143">
        <v>0</v>
      </c>
      <c r="BY199" s="143">
        <v>0</v>
      </c>
      <c r="BZ199" s="143">
        <v>0</v>
      </c>
      <c r="CA199" s="143">
        <v>0</v>
      </c>
      <c r="CB199" s="143">
        <v>0</v>
      </c>
      <c r="CC199" s="143">
        <v>0</v>
      </c>
      <c r="CD199" s="143">
        <v>0</v>
      </c>
      <c r="CE199" s="143">
        <v>0</v>
      </c>
      <c r="CF199" s="143">
        <v>0</v>
      </c>
      <c r="CG199" s="143">
        <v>0</v>
      </c>
      <c r="CH199" s="143">
        <v>0</v>
      </c>
      <c r="CI199" s="143">
        <v>0</v>
      </c>
      <c r="CJ199" s="143">
        <v>0</v>
      </c>
      <c r="CK199" s="143">
        <v>0</v>
      </c>
      <c r="CL199" s="143">
        <v>0</v>
      </c>
      <c r="CM199" s="143">
        <v>0</v>
      </c>
      <c r="CN199" s="143">
        <v>0</v>
      </c>
      <c r="CO199" s="143">
        <v>0</v>
      </c>
      <c r="CP199" s="143">
        <v>0</v>
      </c>
      <c r="CQ199" s="143">
        <v>0</v>
      </c>
      <c r="CR199" s="143">
        <v>0</v>
      </c>
      <c r="CS199" s="143">
        <v>0</v>
      </c>
      <c r="CT199" s="143">
        <v>0</v>
      </c>
      <c r="CU199" s="143">
        <v>0</v>
      </c>
      <c r="CV199" s="143">
        <v>0</v>
      </c>
      <c r="CW199" s="143">
        <v>0</v>
      </c>
      <c r="CX199" s="143">
        <v>0</v>
      </c>
      <c r="CY199" s="143">
        <v>0</v>
      </c>
      <c r="CZ199" s="143">
        <v>0</v>
      </c>
      <c r="DA199" s="143">
        <v>0</v>
      </c>
      <c r="DB199" s="143">
        <v>0</v>
      </c>
      <c r="DC199" s="143">
        <v>0</v>
      </c>
      <c r="DD199" s="143">
        <v>0</v>
      </c>
      <c r="DE199" s="143">
        <v>0</v>
      </c>
      <c r="DF199" s="143">
        <v>0</v>
      </c>
      <c r="DG199" s="143">
        <v>0</v>
      </c>
      <c r="DH199" s="143">
        <v>0</v>
      </c>
      <c r="DI199" s="143">
        <v>0</v>
      </c>
      <c r="DJ199" s="143">
        <v>0</v>
      </c>
      <c r="DK199" s="143">
        <v>0</v>
      </c>
      <c r="DL199" s="143">
        <v>0</v>
      </c>
      <c r="DM199" s="143">
        <v>0</v>
      </c>
      <c r="DN199" s="143">
        <v>0</v>
      </c>
      <c r="DO199" s="143">
        <v>0</v>
      </c>
      <c r="DP199" s="143">
        <v>0</v>
      </c>
      <c r="DQ199" s="143">
        <v>0</v>
      </c>
      <c r="DR199" s="143">
        <v>0</v>
      </c>
      <c r="DS199" s="143">
        <v>0</v>
      </c>
      <c r="DT199" s="143">
        <v>0</v>
      </c>
      <c r="DU199" s="143">
        <v>0</v>
      </c>
      <c r="DV199" s="143">
        <v>0</v>
      </c>
      <c r="DW199" s="143">
        <v>0</v>
      </c>
      <c r="DX199" s="143">
        <v>0</v>
      </c>
      <c r="DY199" s="143">
        <v>0</v>
      </c>
      <c r="DZ199" s="143">
        <v>0</v>
      </c>
      <c r="EA199" s="143">
        <v>0</v>
      </c>
      <c r="EB199" s="143">
        <v>0</v>
      </c>
      <c r="EC199" s="143">
        <v>0</v>
      </c>
      <c r="ED199" s="143">
        <v>0</v>
      </c>
      <c r="EE199" s="143">
        <v>0</v>
      </c>
      <c r="EF199" s="143">
        <v>0</v>
      </c>
      <c r="EG199" s="143">
        <v>0</v>
      </c>
      <c r="EH199" s="143">
        <v>0</v>
      </c>
      <c r="EI199" s="143">
        <v>0</v>
      </c>
      <c r="EJ199" s="143">
        <v>0</v>
      </c>
      <c r="EK199" s="143">
        <v>0</v>
      </c>
      <c r="EL199" s="143">
        <v>0</v>
      </c>
      <c r="EM199" s="143">
        <v>0</v>
      </c>
      <c r="EN199" s="143">
        <v>0</v>
      </c>
      <c r="EO199" s="143">
        <v>0</v>
      </c>
      <c r="EP199" s="143">
        <v>0</v>
      </c>
      <c r="EQ199" s="143">
        <v>0</v>
      </c>
      <c r="ER199" s="143">
        <v>0</v>
      </c>
      <c r="ES199" s="143">
        <v>27</v>
      </c>
      <c r="ET199" s="143">
        <v>0</v>
      </c>
      <c r="EU199" s="143">
        <v>0</v>
      </c>
      <c r="EV199" s="143">
        <v>0</v>
      </c>
      <c r="EW199" s="143">
        <v>0</v>
      </c>
      <c r="EX199" s="143">
        <v>0</v>
      </c>
      <c r="EY199" s="143">
        <v>0</v>
      </c>
      <c r="EZ199" s="143">
        <v>0</v>
      </c>
      <c r="FA199" s="143">
        <v>0</v>
      </c>
      <c r="FB199" s="143">
        <v>0</v>
      </c>
      <c r="FC199" s="143">
        <v>0</v>
      </c>
      <c r="FD199" s="143">
        <v>0</v>
      </c>
      <c r="FE199" s="143">
        <v>0</v>
      </c>
      <c r="FF199" s="143">
        <v>0</v>
      </c>
      <c r="FG199" s="143">
        <v>0</v>
      </c>
      <c r="FH199" s="143">
        <v>0</v>
      </c>
      <c r="FI199" s="143">
        <v>0</v>
      </c>
      <c r="FJ199" s="143">
        <v>0</v>
      </c>
      <c r="FK199" s="143">
        <v>0</v>
      </c>
      <c r="FL199" s="143">
        <v>0</v>
      </c>
      <c r="FM199" s="144">
        <v>27</v>
      </c>
    </row>
    <row r="200" spans="1:169" ht="48" x14ac:dyDescent="0.25">
      <c r="A200" s="142" t="s">
        <v>519</v>
      </c>
      <c r="B200" s="143">
        <v>0</v>
      </c>
      <c r="C200" s="143">
        <v>0</v>
      </c>
      <c r="D200" s="143">
        <v>0</v>
      </c>
      <c r="E200" s="143">
        <v>0</v>
      </c>
      <c r="F200" s="143">
        <v>0</v>
      </c>
      <c r="G200" s="143">
        <v>0</v>
      </c>
      <c r="H200" s="143">
        <v>0</v>
      </c>
      <c r="I200" s="143">
        <v>0</v>
      </c>
      <c r="J200" s="143">
        <v>0</v>
      </c>
      <c r="K200" s="143">
        <v>0</v>
      </c>
      <c r="L200" s="143">
        <v>0</v>
      </c>
      <c r="M200" s="143">
        <v>0</v>
      </c>
      <c r="N200" s="143">
        <v>0</v>
      </c>
      <c r="O200" s="143">
        <v>0</v>
      </c>
      <c r="P200" s="143">
        <v>0</v>
      </c>
      <c r="Q200" s="143">
        <v>0</v>
      </c>
      <c r="R200" s="143">
        <v>0</v>
      </c>
      <c r="S200" s="143">
        <v>0</v>
      </c>
      <c r="T200" s="143">
        <v>0</v>
      </c>
      <c r="U200" s="143">
        <v>0</v>
      </c>
      <c r="V200" s="143">
        <v>0</v>
      </c>
      <c r="W200" s="143">
        <v>0</v>
      </c>
      <c r="X200" s="143">
        <v>0</v>
      </c>
      <c r="Y200" s="143">
        <v>0</v>
      </c>
      <c r="Z200" s="143">
        <v>0</v>
      </c>
      <c r="AA200" s="143">
        <v>0</v>
      </c>
      <c r="AB200" s="143">
        <v>0</v>
      </c>
      <c r="AC200" s="143">
        <v>0</v>
      </c>
      <c r="AD200" s="143">
        <v>0</v>
      </c>
      <c r="AE200" s="143">
        <v>0</v>
      </c>
      <c r="AF200" s="143">
        <v>0</v>
      </c>
      <c r="AG200" s="143">
        <v>0</v>
      </c>
      <c r="AH200" s="143">
        <v>0</v>
      </c>
      <c r="AI200" s="143">
        <v>0</v>
      </c>
      <c r="AJ200" s="143">
        <v>0</v>
      </c>
      <c r="AK200" s="143">
        <v>0</v>
      </c>
      <c r="AL200" s="143">
        <v>0</v>
      </c>
      <c r="AM200" s="143">
        <v>0</v>
      </c>
      <c r="AN200" s="143">
        <v>0</v>
      </c>
      <c r="AO200" s="143">
        <v>0</v>
      </c>
      <c r="AP200" s="143">
        <v>0</v>
      </c>
      <c r="AQ200" s="143">
        <v>0</v>
      </c>
      <c r="AR200" s="143">
        <v>0</v>
      </c>
      <c r="AS200" s="143">
        <v>0</v>
      </c>
      <c r="AT200" s="143">
        <v>0</v>
      </c>
      <c r="AU200" s="143">
        <v>0</v>
      </c>
      <c r="AV200" s="143">
        <v>0</v>
      </c>
      <c r="AW200" s="143">
        <v>0</v>
      </c>
      <c r="AX200" s="143">
        <v>0</v>
      </c>
      <c r="AY200" s="143">
        <v>0</v>
      </c>
      <c r="AZ200" s="143">
        <v>0</v>
      </c>
      <c r="BA200" s="143">
        <v>0</v>
      </c>
      <c r="BB200" s="143">
        <v>0</v>
      </c>
      <c r="BC200" s="143">
        <v>0</v>
      </c>
      <c r="BD200" s="143">
        <v>0</v>
      </c>
      <c r="BE200" s="143">
        <v>0</v>
      </c>
      <c r="BF200" s="143">
        <v>0</v>
      </c>
      <c r="BG200" s="143">
        <v>0</v>
      </c>
      <c r="BH200" s="143">
        <v>0</v>
      </c>
      <c r="BI200" s="143">
        <v>0</v>
      </c>
      <c r="BJ200" s="143">
        <v>0</v>
      </c>
      <c r="BK200" s="143">
        <v>0</v>
      </c>
      <c r="BL200" s="143">
        <v>0</v>
      </c>
      <c r="BM200" s="143">
        <v>0</v>
      </c>
      <c r="BN200" s="143">
        <v>0</v>
      </c>
      <c r="BO200" s="143">
        <v>0</v>
      </c>
      <c r="BP200" s="143">
        <v>0</v>
      </c>
      <c r="BQ200" s="143">
        <v>0</v>
      </c>
      <c r="BR200" s="143">
        <v>0</v>
      </c>
      <c r="BS200" s="143">
        <v>0</v>
      </c>
      <c r="BT200" s="143">
        <v>0</v>
      </c>
      <c r="BU200" s="143">
        <v>0</v>
      </c>
      <c r="BV200" s="143">
        <v>0</v>
      </c>
      <c r="BW200" s="143">
        <v>0</v>
      </c>
      <c r="BX200" s="143">
        <v>0</v>
      </c>
      <c r="BY200" s="143">
        <v>0</v>
      </c>
      <c r="BZ200" s="143">
        <v>0</v>
      </c>
      <c r="CA200" s="143">
        <v>0</v>
      </c>
      <c r="CB200" s="143">
        <v>0</v>
      </c>
      <c r="CC200" s="143">
        <v>0</v>
      </c>
      <c r="CD200" s="143">
        <v>0</v>
      </c>
      <c r="CE200" s="143">
        <v>0</v>
      </c>
      <c r="CF200" s="143">
        <v>0</v>
      </c>
      <c r="CG200" s="143">
        <v>0</v>
      </c>
      <c r="CH200" s="143">
        <v>0</v>
      </c>
      <c r="CI200" s="143">
        <v>0</v>
      </c>
      <c r="CJ200" s="143">
        <v>0</v>
      </c>
      <c r="CK200" s="143">
        <v>0</v>
      </c>
      <c r="CL200" s="143">
        <v>0</v>
      </c>
      <c r="CM200" s="143">
        <v>0</v>
      </c>
      <c r="CN200" s="143">
        <v>0</v>
      </c>
      <c r="CO200" s="143">
        <v>0</v>
      </c>
      <c r="CP200" s="143">
        <v>0</v>
      </c>
      <c r="CQ200" s="143">
        <v>0</v>
      </c>
      <c r="CR200" s="143">
        <v>0</v>
      </c>
      <c r="CS200" s="143">
        <v>0</v>
      </c>
      <c r="CT200" s="143">
        <v>0</v>
      </c>
      <c r="CU200" s="143">
        <v>0</v>
      </c>
      <c r="CV200" s="143">
        <v>0</v>
      </c>
      <c r="CW200" s="143">
        <v>0</v>
      </c>
      <c r="CX200" s="143">
        <v>0</v>
      </c>
      <c r="CY200" s="143">
        <v>0</v>
      </c>
      <c r="CZ200" s="143">
        <v>0</v>
      </c>
      <c r="DA200" s="143">
        <v>0</v>
      </c>
      <c r="DB200" s="143">
        <v>0</v>
      </c>
      <c r="DC200" s="143">
        <v>0</v>
      </c>
      <c r="DD200" s="143">
        <v>0</v>
      </c>
      <c r="DE200" s="143">
        <v>0</v>
      </c>
      <c r="DF200" s="143">
        <v>0</v>
      </c>
      <c r="DG200" s="143">
        <v>0</v>
      </c>
      <c r="DH200" s="143">
        <v>0</v>
      </c>
      <c r="DI200" s="143">
        <v>0</v>
      </c>
      <c r="DJ200" s="143">
        <v>0</v>
      </c>
      <c r="DK200" s="143">
        <v>0</v>
      </c>
      <c r="DL200" s="143">
        <v>0</v>
      </c>
      <c r="DM200" s="143">
        <v>0</v>
      </c>
      <c r="DN200" s="143">
        <v>0</v>
      </c>
      <c r="DO200" s="143">
        <v>0</v>
      </c>
      <c r="DP200" s="143">
        <v>0</v>
      </c>
      <c r="DQ200" s="143">
        <v>0</v>
      </c>
      <c r="DR200" s="143">
        <v>0</v>
      </c>
      <c r="DS200" s="143">
        <v>0</v>
      </c>
      <c r="DT200" s="143">
        <v>0</v>
      </c>
      <c r="DU200" s="143">
        <v>0</v>
      </c>
      <c r="DV200" s="143">
        <v>0</v>
      </c>
      <c r="DW200" s="143">
        <v>0</v>
      </c>
      <c r="DX200" s="143">
        <v>0</v>
      </c>
      <c r="DY200" s="143">
        <v>0</v>
      </c>
      <c r="DZ200" s="143">
        <v>0</v>
      </c>
      <c r="EA200" s="143">
        <v>0</v>
      </c>
      <c r="EB200" s="143">
        <v>0</v>
      </c>
      <c r="EC200" s="143">
        <v>0</v>
      </c>
      <c r="ED200" s="143">
        <v>0</v>
      </c>
      <c r="EE200" s="143">
        <v>0</v>
      </c>
      <c r="EF200" s="143">
        <v>0</v>
      </c>
      <c r="EG200" s="143">
        <v>0</v>
      </c>
      <c r="EH200" s="143">
        <v>0</v>
      </c>
      <c r="EI200" s="143">
        <v>0</v>
      </c>
      <c r="EJ200" s="143">
        <v>0</v>
      </c>
      <c r="EK200" s="143">
        <v>0</v>
      </c>
      <c r="EL200" s="143">
        <v>0</v>
      </c>
      <c r="EM200" s="143">
        <v>0</v>
      </c>
      <c r="EN200" s="143">
        <v>0</v>
      </c>
      <c r="EO200" s="143">
        <v>0</v>
      </c>
      <c r="EP200" s="143">
        <v>0</v>
      </c>
      <c r="EQ200" s="143">
        <v>0</v>
      </c>
      <c r="ER200" s="143">
        <v>0</v>
      </c>
      <c r="ES200" s="143">
        <v>0</v>
      </c>
      <c r="ET200" s="143">
        <v>46</v>
      </c>
      <c r="EU200" s="143">
        <v>0</v>
      </c>
      <c r="EV200" s="143">
        <v>0</v>
      </c>
      <c r="EW200" s="143">
        <v>0</v>
      </c>
      <c r="EX200" s="143">
        <v>0</v>
      </c>
      <c r="EY200" s="143">
        <v>0</v>
      </c>
      <c r="EZ200" s="143">
        <v>0</v>
      </c>
      <c r="FA200" s="143">
        <v>0</v>
      </c>
      <c r="FB200" s="143">
        <v>0</v>
      </c>
      <c r="FC200" s="143">
        <v>0</v>
      </c>
      <c r="FD200" s="143">
        <v>0</v>
      </c>
      <c r="FE200" s="143">
        <v>0</v>
      </c>
      <c r="FF200" s="143">
        <v>0</v>
      </c>
      <c r="FG200" s="143">
        <v>0</v>
      </c>
      <c r="FH200" s="143">
        <v>0</v>
      </c>
      <c r="FI200" s="143">
        <v>0</v>
      </c>
      <c r="FJ200" s="143">
        <v>0</v>
      </c>
      <c r="FK200" s="143">
        <v>0</v>
      </c>
      <c r="FL200" s="143">
        <v>0</v>
      </c>
      <c r="FM200" s="144">
        <v>46</v>
      </c>
    </row>
    <row r="201" spans="1:169" ht="60" x14ac:dyDescent="0.25">
      <c r="A201" s="142" t="s">
        <v>520</v>
      </c>
      <c r="B201" s="143">
        <v>0</v>
      </c>
      <c r="C201" s="143">
        <v>0</v>
      </c>
      <c r="D201" s="143">
        <v>0</v>
      </c>
      <c r="E201" s="143">
        <v>0</v>
      </c>
      <c r="F201" s="143">
        <v>0</v>
      </c>
      <c r="G201" s="143">
        <v>0</v>
      </c>
      <c r="H201" s="143">
        <v>0</v>
      </c>
      <c r="I201" s="143">
        <v>0</v>
      </c>
      <c r="J201" s="143">
        <v>0</v>
      </c>
      <c r="K201" s="143">
        <v>0</v>
      </c>
      <c r="L201" s="143">
        <v>0</v>
      </c>
      <c r="M201" s="143">
        <v>0</v>
      </c>
      <c r="N201" s="143">
        <v>0</v>
      </c>
      <c r="O201" s="143">
        <v>0</v>
      </c>
      <c r="P201" s="143">
        <v>0</v>
      </c>
      <c r="Q201" s="143">
        <v>0</v>
      </c>
      <c r="R201" s="143">
        <v>0</v>
      </c>
      <c r="S201" s="143">
        <v>0</v>
      </c>
      <c r="T201" s="143">
        <v>0</v>
      </c>
      <c r="U201" s="143">
        <v>0</v>
      </c>
      <c r="V201" s="143">
        <v>0</v>
      </c>
      <c r="W201" s="143">
        <v>0</v>
      </c>
      <c r="X201" s="143">
        <v>0</v>
      </c>
      <c r="Y201" s="143">
        <v>0</v>
      </c>
      <c r="Z201" s="143">
        <v>0</v>
      </c>
      <c r="AA201" s="143">
        <v>0</v>
      </c>
      <c r="AB201" s="143">
        <v>0</v>
      </c>
      <c r="AC201" s="143">
        <v>0</v>
      </c>
      <c r="AD201" s="143">
        <v>0</v>
      </c>
      <c r="AE201" s="143">
        <v>0</v>
      </c>
      <c r="AF201" s="143">
        <v>0</v>
      </c>
      <c r="AG201" s="143">
        <v>0</v>
      </c>
      <c r="AH201" s="143">
        <v>0</v>
      </c>
      <c r="AI201" s="143">
        <v>0</v>
      </c>
      <c r="AJ201" s="143">
        <v>0</v>
      </c>
      <c r="AK201" s="143">
        <v>0</v>
      </c>
      <c r="AL201" s="143">
        <v>0</v>
      </c>
      <c r="AM201" s="143">
        <v>0</v>
      </c>
      <c r="AN201" s="143">
        <v>0</v>
      </c>
      <c r="AO201" s="143">
        <v>0</v>
      </c>
      <c r="AP201" s="143">
        <v>0</v>
      </c>
      <c r="AQ201" s="143">
        <v>0</v>
      </c>
      <c r="AR201" s="143">
        <v>0</v>
      </c>
      <c r="AS201" s="143">
        <v>0</v>
      </c>
      <c r="AT201" s="143">
        <v>0</v>
      </c>
      <c r="AU201" s="143">
        <v>0</v>
      </c>
      <c r="AV201" s="143">
        <v>0</v>
      </c>
      <c r="AW201" s="143">
        <v>0</v>
      </c>
      <c r="AX201" s="143">
        <v>0</v>
      </c>
      <c r="AY201" s="143">
        <v>0</v>
      </c>
      <c r="AZ201" s="143">
        <v>0</v>
      </c>
      <c r="BA201" s="143">
        <v>0</v>
      </c>
      <c r="BB201" s="143">
        <v>0</v>
      </c>
      <c r="BC201" s="143">
        <v>0</v>
      </c>
      <c r="BD201" s="143">
        <v>0</v>
      </c>
      <c r="BE201" s="143">
        <v>0</v>
      </c>
      <c r="BF201" s="143">
        <v>0</v>
      </c>
      <c r="BG201" s="143">
        <v>0</v>
      </c>
      <c r="BH201" s="143">
        <v>0</v>
      </c>
      <c r="BI201" s="143">
        <v>0</v>
      </c>
      <c r="BJ201" s="143">
        <v>0</v>
      </c>
      <c r="BK201" s="143">
        <v>0</v>
      </c>
      <c r="BL201" s="143">
        <v>0</v>
      </c>
      <c r="BM201" s="143">
        <v>0</v>
      </c>
      <c r="BN201" s="143">
        <v>0</v>
      </c>
      <c r="BO201" s="143">
        <v>0</v>
      </c>
      <c r="BP201" s="143">
        <v>0</v>
      </c>
      <c r="BQ201" s="143">
        <v>0</v>
      </c>
      <c r="BR201" s="143">
        <v>0</v>
      </c>
      <c r="BS201" s="143">
        <v>0</v>
      </c>
      <c r="BT201" s="143">
        <v>0</v>
      </c>
      <c r="BU201" s="143">
        <v>0</v>
      </c>
      <c r="BV201" s="143">
        <v>0</v>
      </c>
      <c r="BW201" s="143">
        <v>0</v>
      </c>
      <c r="BX201" s="143">
        <v>0</v>
      </c>
      <c r="BY201" s="143">
        <v>0</v>
      </c>
      <c r="BZ201" s="143">
        <v>0</v>
      </c>
      <c r="CA201" s="143">
        <v>0</v>
      </c>
      <c r="CB201" s="143">
        <v>0</v>
      </c>
      <c r="CC201" s="143">
        <v>0</v>
      </c>
      <c r="CD201" s="143">
        <v>0</v>
      </c>
      <c r="CE201" s="143">
        <v>0</v>
      </c>
      <c r="CF201" s="143">
        <v>0</v>
      </c>
      <c r="CG201" s="143">
        <v>0</v>
      </c>
      <c r="CH201" s="143">
        <v>0</v>
      </c>
      <c r="CI201" s="143">
        <v>0</v>
      </c>
      <c r="CJ201" s="143">
        <v>0</v>
      </c>
      <c r="CK201" s="143">
        <v>0</v>
      </c>
      <c r="CL201" s="143">
        <v>0</v>
      </c>
      <c r="CM201" s="143">
        <v>0</v>
      </c>
      <c r="CN201" s="143">
        <v>0</v>
      </c>
      <c r="CO201" s="143">
        <v>0</v>
      </c>
      <c r="CP201" s="143">
        <v>0</v>
      </c>
      <c r="CQ201" s="143">
        <v>0</v>
      </c>
      <c r="CR201" s="143">
        <v>0</v>
      </c>
      <c r="CS201" s="143">
        <v>0</v>
      </c>
      <c r="CT201" s="143">
        <v>0</v>
      </c>
      <c r="CU201" s="143">
        <v>0</v>
      </c>
      <c r="CV201" s="143">
        <v>0</v>
      </c>
      <c r="CW201" s="143">
        <v>0</v>
      </c>
      <c r="CX201" s="143">
        <v>0</v>
      </c>
      <c r="CY201" s="143">
        <v>0</v>
      </c>
      <c r="CZ201" s="143">
        <v>0</v>
      </c>
      <c r="DA201" s="143">
        <v>0</v>
      </c>
      <c r="DB201" s="143">
        <v>0</v>
      </c>
      <c r="DC201" s="143">
        <v>0</v>
      </c>
      <c r="DD201" s="143">
        <v>0</v>
      </c>
      <c r="DE201" s="143">
        <v>0</v>
      </c>
      <c r="DF201" s="143">
        <v>0</v>
      </c>
      <c r="DG201" s="143">
        <v>0</v>
      </c>
      <c r="DH201" s="143">
        <v>0</v>
      </c>
      <c r="DI201" s="143">
        <v>0</v>
      </c>
      <c r="DJ201" s="143">
        <v>0</v>
      </c>
      <c r="DK201" s="143">
        <v>0</v>
      </c>
      <c r="DL201" s="143">
        <v>0</v>
      </c>
      <c r="DM201" s="143">
        <v>0</v>
      </c>
      <c r="DN201" s="143">
        <v>0</v>
      </c>
      <c r="DO201" s="143">
        <v>0</v>
      </c>
      <c r="DP201" s="143">
        <v>0</v>
      </c>
      <c r="DQ201" s="143">
        <v>0</v>
      </c>
      <c r="DR201" s="143">
        <v>0</v>
      </c>
      <c r="DS201" s="143">
        <v>0</v>
      </c>
      <c r="DT201" s="143">
        <v>0</v>
      </c>
      <c r="DU201" s="143">
        <v>0</v>
      </c>
      <c r="DV201" s="143">
        <v>0</v>
      </c>
      <c r="DW201" s="143">
        <v>0</v>
      </c>
      <c r="DX201" s="143">
        <v>0</v>
      </c>
      <c r="DY201" s="143">
        <v>0</v>
      </c>
      <c r="DZ201" s="143">
        <v>0</v>
      </c>
      <c r="EA201" s="143">
        <v>0</v>
      </c>
      <c r="EB201" s="143">
        <v>0</v>
      </c>
      <c r="EC201" s="143">
        <v>0</v>
      </c>
      <c r="ED201" s="143">
        <v>0</v>
      </c>
      <c r="EE201" s="143">
        <v>0</v>
      </c>
      <c r="EF201" s="143">
        <v>0</v>
      </c>
      <c r="EG201" s="143">
        <v>0</v>
      </c>
      <c r="EH201" s="143">
        <v>0</v>
      </c>
      <c r="EI201" s="143">
        <v>0</v>
      </c>
      <c r="EJ201" s="143">
        <v>0</v>
      </c>
      <c r="EK201" s="143">
        <v>0</v>
      </c>
      <c r="EL201" s="143">
        <v>0</v>
      </c>
      <c r="EM201" s="143">
        <v>0</v>
      </c>
      <c r="EN201" s="143">
        <v>0</v>
      </c>
      <c r="EO201" s="143">
        <v>0</v>
      </c>
      <c r="EP201" s="143">
        <v>0</v>
      </c>
      <c r="EQ201" s="143">
        <v>0</v>
      </c>
      <c r="ER201" s="143">
        <v>0</v>
      </c>
      <c r="ES201" s="143">
        <v>0</v>
      </c>
      <c r="ET201" s="143">
        <v>0</v>
      </c>
      <c r="EU201" s="143">
        <v>0</v>
      </c>
      <c r="EV201" s="143">
        <v>0</v>
      </c>
      <c r="EW201" s="143">
        <v>0</v>
      </c>
      <c r="EX201" s="143">
        <v>0</v>
      </c>
      <c r="EY201" s="143">
        <v>0</v>
      </c>
      <c r="EZ201" s="143">
        <v>0</v>
      </c>
      <c r="FA201" s="143">
        <v>0</v>
      </c>
      <c r="FB201" s="143">
        <v>0</v>
      </c>
      <c r="FC201" s="143">
        <v>0</v>
      </c>
      <c r="FD201" s="143">
        <v>0</v>
      </c>
      <c r="FE201" s="143">
        <v>0</v>
      </c>
      <c r="FF201" s="143">
        <v>229</v>
      </c>
      <c r="FG201" s="143">
        <v>0</v>
      </c>
      <c r="FH201" s="143">
        <v>0</v>
      </c>
      <c r="FI201" s="143">
        <v>0</v>
      </c>
      <c r="FJ201" s="143">
        <v>0</v>
      </c>
      <c r="FK201" s="143">
        <v>0</v>
      </c>
      <c r="FL201" s="143">
        <v>0</v>
      </c>
      <c r="FM201" s="144">
        <v>229</v>
      </c>
    </row>
    <row r="202" spans="1:169" ht="60" x14ac:dyDescent="0.25">
      <c r="A202" s="142" t="s">
        <v>521</v>
      </c>
      <c r="B202" s="143">
        <v>0</v>
      </c>
      <c r="C202" s="143">
        <v>0</v>
      </c>
      <c r="D202" s="143">
        <v>0</v>
      </c>
      <c r="E202" s="143">
        <v>0</v>
      </c>
      <c r="F202" s="143">
        <v>0</v>
      </c>
      <c r="G202" s="143">
        <v>0</v>
      </c>
      <c r="H202" s="143">
        <v>0</v>
      </c>
      <c r="I202" s="143">
        <v>0</v>
      </c>
      <c r="J202" s="143">
        <v>0</v>
      </c>
      <c r="K202" s="143">
        <v>0</v>
      </c>
      <c r="L202" s="143">
        <v>0</v>
      </c>
      <c r="M202" s="143">
        <v>0</v>
      </c>
      <c r="N202" s="143">
        <v>0</v>
      </c>
      <c r="O202" s="143">
        <v>0</v>
      </c>
      <c r="P202" s="143">
        <v>0</v>
      </c>
      <c r="Q202" s="143">
        <v>0</v>
      </c>
      <c r="R202" s="143">
        <v>0</v>
      </c>
      <c r="S202" s="143">
        <v>0</v>
      </c>
      <c r="T202" s="143">
        <v>0</v>
      </c>
      <c r="U202" s="143">
        <v>0</v>
      </c>
      <c r="V202" s="143">
        <v>0</v>
      </c>
      <c r="W202" s="143">
        <v>0</v>
      </c>
      <c r="X202" s="143">
        <v>0</v>
      </c>
      <c r="Y202" s="143">
        <v>0</v>
      </c>
      <c r="Z202" s="143">
        <v>0</v>
      </c>
      <c r="AA202" s="143">
        <v>0</v>
      </c>
      <c r="AB202" s="143">
        <v>0</v>
      </c>
      <c r="AC202" s="143">
        <v>0</v>
      </c>
      <c r="AD202" s="143">
        <v>0</v>
      </c>
      <c r="AE202" s="143">
        <v>0</v>
      </c>
      <c r="AF202" s="143">
        <v>0</v>
      </c>
      <c r="AG202" s="143">
        <v>0</v>
      </c>
      <c r="AH202" s="143">
        <v>0</v>
      </c>
      <c r="AI202" s="143">
        <v>0</v>
      </c>
      <c r="AJ202" s="143">
        <v>0</v>
      </c>
      <c r="AK202" s="143">
        <v>0</v>
      </c>
      <c r="AL202" s="143">
        <v>0</v>
      </c>
      <c r="AM202" s="143">
        <v>0</v>
      </c>
      <c r="AN202" s="143">
        <v>0</v>
      </c>
      <c r="AO202" s="143">
        <v>0</v>
      </c>
      <c r="AP202" s="143">
        <v>0</v>
      </c>
      <c r="AQ202" s="143">
        <v>0</v>
      </c>
      <c r="AR202" s="143">
        <v>0</v>
      </c>
      <c r="AS202" s="143">
        <v>0</v>
      </c>
      <c r="AT202" s="143">
        <v>0</v>
      </c>
      <c r="AU202" s="143">
        <v>0</v>
      </c>
      <c r="AV202" s="143">
        <v>0</v>
      </c>
      <c r="AW202" s="143">
        <v>0</v>
      </c>
      <c r="AX202" s="143">
        <v>0</v>
      </c>
      <c r="AY202" s="143">
        <v>0</v>
      </c>
      <c r="AZ202" s="143">
        <v>0</v>
      </c>
      <c r="BA202" s="143">
        <v>0</v>
      </c>
      <c r="BB202" s="143">
        <v>0</v>
      </c>
      <c r="BC202" s="143">
        <v>0</v>
      </c>
      <c r="BD202" s="143">
        <v>0</v>
      </c>
      <c r="BE202" s="143">
        <v>0</v>
      </c>
      <c r="BF202" s="143">
        <v>0</v>
      </c>
      <c r="BG202" s="143">
        <v>0</v>
      </c>
      <c r="BH202" s="143">
        <v>0</v>
      </c>
      <c r="BI202" s="143">
        <v>0</v>
      </c>
      <c r="BJ202" s="143">
        <v>0</v>
      </c>
      <c r="BK202" s="143">
        <v>0</v>
      </c>
      <c r="BL202" s="143">
        <v>0</v>
      </c>
      <c r="BM202" s="143">
        <v>0</v>
      </c>
      <c r="BN202" s="143">
        <v>0</v>
      </c>
      <c r="BO202" s="143">
        <v>0</v>
      </c>
      <c r="BP202" s="143">
        <v>0</v>
      </c>
      <c r="BQ202" s="143">
        <v>0</v>
      </c>
      <c r="BR202" s="143">
        <v>0</v>
      </c>
      <c r="BS202" s="143">
        <v>0</v>
      </c>
      <c r="BT202" s="143">
        <v>0</v>
      </c>
      <c r="BU202" s="143">
        <v>0</v>
      </c>
      <c r="BV202" s="143">
        <v>0</v>
      </c>
      <c r="BW202" s="143">
        <v>0</v>
      </c>
      <c r="BX202" s="143">
        <v>0</v>
      </c>
      <c r="BY202" s="143">
        <v>0</v>
      </c>
      <c r="BZ202" s="143">
        <v>0</v>
      </c>
      <c r="CA202" s="143">
        <v>0</v>
      </c>
      <c r="CB202" s="143">
        <v>0</v>
      </c>
      <c r="CC202" s="143">
        <v>0</v>
      </c>
      <c r="CD202" s="143">
        <v>0</v>
      </c>
      <c r="CE202" s="143">
        <v>0</v>
      </c>
      <c r="CF202" s="143">
        <v>0</v>
      </c>
      <c r="CG202" s="143">
        <v>0</v>
      </c>
      <c r="CH202" s="143">
        <v>0</v>
      </c>
      <c r="CI202" s="143">
        <v>0</v>
      </c>
      <c r="CJ202" s="143">
        <v>0</v>
      </c>
      <c r="CK202" s="143">
        <v>0</v>
      </c>
      <c r="CL202" s="143">
        <v>0</v>
      </c>
      <c r="CM202" s="143">
        <v>0</v>
      </c>
      <c r="CN202" s="143">
        <v>0</v>
      </c>
      <c r="CO202" s="143">
        <v>0</v>
      </c>
      <c r="CP202" s="143">
        <v>0</v>
      </c>
      <c r="CQ202" s="143">
        <v>0</v>
      </c>
      <c r="CR202" s="143">
        <v>0</v>
      </c>
      <c r="CS202" s="143">
        <v>0</v>
      </c>
      <c r="CT202" s="143">
        <v>0</v>
      </c>
      <c r="CU202" s="143">
        <v>0</v>
      </c>
      <c r="CV202" s="143">
        <v>0</v>
      </c>
      <c r="CW202" s="143">
        <v>0</v>
      </c>
      <c r="CX202" s="143">
        <v>0</v>
      </c>
      <c r="CY202" s="143">
        <v>0</v>
      </c>
      <c r="CZ202" s="143">
        <v>0</v>
      </c>
      <c r="DA202" s="143">
        <v>0</v>
      </c>
      <c r="DB202" s="143">
        <v>0</v>
      </c>
      <c r="DC202" s="143">
        <v>0</v>
      </c>
      <c r="DD202" s="143">
        <v>0</v>
      </c>
      <c r="DE202" s="143">
        <v>0</v>
      </c>
      <c r="DF202" s="143">
        <v>0</v>
      </c>
      <c r="DG202" s="143">
        <v>0</v>
      </c>
      <c r="DH202" s="143">
        <v>0</v>
      </c>
      <c r="DI202" s="143">
        <v>0</v>
      </c>
      <c r="DJ202" s="143">
        <v>0</v>
      </c>
      <c r="DK202" s="143">
        <v>0</v>
      </c>
      <c r="DL202" s="143">
        <v>0</v>
      </c>
      <c r="DM202" s="143">
        <v>0</v>
      </c>
      <c r="DN202" s="143">
        <v>0</v>
      </c>
      <c r="DO202" s="143">
        <v>0</v>
      </c>
      <c r="DP202" s="143">
        <v>0</v>
      </c>
      <c r="DQ202" s="143">
        <v>0</v>
      </c>
      <c r="DR202" s="143">
        <v>0</v>
      </c>
      <c r="DS202" s="143">
        <v>0</v>
      </c>
      <c r="DT202" s="143">
        <v>0</v>
      </c>
      <c r="DU202" s="143">
        <v>0</v>
      </c>
      <c r="DV202" s="143">
        <v>0</v>
      </c>
      <c r="DW202" s="143">
        <v>0</v>
      </c>
      <c r="DX202" s="143">
        <v>0</v>
      </c>
      <c r="DY202" s="143">
        <v>0</v>
      </c>
      <c r="DZ202" s="143">
        <v>0</v>
      </c>
      <c r="EA202" s="143">
        <v>0</v>
      </c>
      <c r="EB202" s="143">
        <v>0</v>
      </c>
      <c r="EC202" s="143">
        <v>0</v>
      </c>
      <c r="ED202" s="143">
        <v>0</v>
      </c>
      <c r="EE202" s="143">
        <v>0</v>
      </c>
      <c r="EF202" s="143">
        <v>0</v>
      </c>
      <c r="EG202" s="143">
        <v>0</v>
      </c>
      <c r="EH202" s="143">
        <v>0</v>
      </c>
      <c r="EI202" s="143">
        <v>0</v>
      </c>
      <c r="EJ202" s="143">
        <v>0</v>
      </c>
      <c r="EK202" s="143">
        <v>0</v>
      </c>
      <c r="EL202" s="143">
        <v>0</v>
      </c>
      <c r="EM202" s="143">
        <v>0</v>
      </c>
      <c r="EN202" s="143">
        <v>0</v>
      </c>
      <c r="EO202" s="143">
        <v>0</v>
      </c>
      <c r="EP202" s="143">
        <v>0</v>
      </c>
      <c r="EQ202" s="143">
        <v>0</v>
      </c>
      <c r="ER202" s="143">
        <v>0</v>
      </c>
      <c r="ES202" s="143">
        <v>0</v>
      </c>
      <c r="ET202" s="143">
        <v>0</v>
      </c>
      <c r="EU202" s="143">
        <v>0</v>
      </c>
      <c r="EV202" s="143">
        <v>0</v>
      </c>
      <c r="EW202" s="143">
        <v>0</v>
      </c>
      <c r="EX202" s="143">
        <v>0</v>
      </c>
      <c r="EY202" s="143">
        <v>0</v>
      </c>
      <c r="EZ202" s="143">
        <v>0</v>
      </c>
      <c r="FA202" s="143">
        <v>0</v>
      </c>
      <c r="FB202" s="143">
        <v>0</v>
      </c>
      <c r="FC202" s="143">
        <v>0</v>
      </c>
      <c r="FD202" s="143">
        <v>0</v>
      </c>
      <c r="FE202" s="143">
        <v>0</v>
      </c>
      <c r="FF202" s="143">
        <v>0</v>
      </c>
      <c r="FG202" s="143">
        <v>127</v>
      </c>
      <c r="FH202" s="143">
        <v>0</v>
      </c>
      <c r="FI202" s="143">
        <v>0</v>
      </c>
      <c r="FJ202" s="143">
        <v>0</v>
      </c>
      <c r="FK202" s="143">
        <v>0</v>
      </c>
      <c r="FL202" s="143">
        <v>0</v>
      </c>
      <c r="FM202" s="144">
        <v>127</v>
      </c>
    </row>
    <row r="203" spans="1:169" x14ac:dyDescent="0.25">
      <c r="A203" s="145" t="s">
        <v>522</v>
      </c>
      <c r="B203" s="144">
        <v>22</v>
      </c>
      <c r="C203" s="144">
        <v>183</v>
      </c>
      <c r="D203" s="144">
        <v>433</v>
      </c>
      <c r="E203" s="144">
        <v>44</v>
      </c>
      <c r="F203" s="144">
        <v>5</v>
      </c>
      <c r="G203" s="144">
        <v>94</v>
      </c>
      <c r="H203" s="144">
        <v>104</v>
      </c>
      <c r="I203" s="144">
        <v>33</v>
      </c>
      <c r="J203" s="144">
        <v>145</v>
      </c>
      <c r="K203" s="144">
        <v>65</v>
      </c>
      <c r="L203" s="144">
        <v>4308</v>
      </c>
      <c r="M203" s="144">
        <v>1091</v>
      </c>
      <c r="N203" s="144">
        <v>848</v>
      </c>
      <c r="O203" s="144">
        <v>619</v>
      </c>
      <c r="P203" s="144">
        <v>378</v>
      </c>
      <c r="Q203" s="144">
        <v>189</v>
      </c>
      <c r="R203" s="144">
        <v>93</v>
      </c>
      <c r="S203" s="144">
        <v>379</v>
      </c>
      <c r="T203" s="144">
        <v>237</v>
      </c>
      <c r="U203" s="144">
        <v>241</v>
      </c>
      <c r="V203" s="144">
        <v>135</v>
      </c>
      <c r="W203" s="144">
        <v>166</v>
      </c>
      <c r="X203" s="144">
        <v>38</v>
      </c>
      <c r="Y203" s="144">
        <v>31</v>
      </c>
      <c r="Z203" s="144">
        <v>239</v>
      </c>
      <c r="AA203" s="144">
        <v>126</v>
      </c>
      <c r="AB203" s="144">
        <v>117</v>
      </c>
      <c r="AC203" s="144">
        <v>61</v>
      </c>
      <c r="AD203" s="144">
        <v>149</v>
      </c>
      <c r="AE203" s="144">
        <v>68</v>
      </c>
      <c r="AF203" s="144">
        <v>207</v>
      </c>
      <c r="AG203" s="144">
        <v>39</v>
      </c>
      <c r="AH203" s="144">
        <v>80</v>
      </c>
      <c r="AI203" s="144">
        <v>106</v>
      </c>
      <c r="AJ203" s="144">
        <v>29</v>
      </c>
      <c r="AK203" s="144">
        <v>637</v>
      </c>
      <c r="AL203" s="144">
        <v>316</v>
      </c>
      <c r="AM203" s="144">
        <v>332</v>
      </c>
      <c r="AN203" s="144">
        <v>439</v>
      </c>
      <c r="AO203" s="144">
        <v>126</v>
      </c>
      <c r="AP203" s="144">
        <v>14</v>
      </c>
      <c r="AQ203" s="144">
        <v>71</v>
      </c>
      <c r="AR203" s="144">
        <v>44</v>
      </c>
      <c r="AS203" s="144">
        <v>412</v>
      </c>
      <c r="AT203" s="144">
        <v>305</v>
      </c>
      <c r="AU203" s="144">
        <v>101</v>
      </c>
      <c r="AV203" s="144">
        <v>41</v>
      </c>
      <c r="AW203" s="144">
        <v>57</v>
      </c>
      <c r="AX203" s="144">
        <v>92</v>
      </c>
      <c r="AY203" s="144">
        <v>39</v>
      </c>
      <c r="AZ203" s="144">
        <v>57</v>
      </c>
      <c r="BA203" s="144">
        <v>18</v>
      </c>
      <c r="BB203" s="144">
        <v>58</v>
      </c>
      <c r="BC203" s="144">
        <v>30</v>
      </c>
      <c r="BD203" s="144">
        <v>46</v>
      </c>
      <c r="BE203" s="144">
        <v>146</v>
      </c>
      <c r="BF203" s="144">
        <v>271</v>
      </c>
      <c r="BG203" s="144">
        <v>173</v>
      </c>
      <c r="BH203" s="144">
        <v>18</v>
      </c>
      <c r="BI203" s="144">
        <v>234</v>
      </c>
      <c r="BJ203" s="144">
        <v>289</v>
      </c>
      <c r="BK203" s="144">
        <v>101</v>
      </c>
      <c r="BL203" s="144">
        <v>141</v>
      </c>
      <c r="BM203" s="144">
        <v>141</v>
      </c>
      <c r="BN203" s="144">
        <v>186</v>
      </c>
      <c r="BO203" s="144">
        <v>86</v>
      </c>
      <c r="BP203" s="144">
        <v>77</v>
      </c>
      <c r="BQ203" s="144">
        <v>141</v>
      </c>
      <c r="BR203" s="144">
        <v>274</v>
      </c>
      <c r="BS203" s="144">
        <v>46</v>
      </c>
      <c r="BT203" s="144">
        <v>252</v>
      </c>
      <c r="BU203" s="144">
        <v>156</v>
      </c>
      <c r="BV203" s="144">
        <v>19</v>
      </c>
      <c r="BW203" s="144">
        <v>38</v>
      </c>
      <c r="BX203" s="144">
        <v>24</v>
      </c>
      <c r="BY203" s="144">
        <v>190</v>
      </c>
      <c r="BZ203" s="144">
        <v>166</v>
      </c>
      <c r="CA203" s="144">
        <v>93</v>
      </c>
      <c r="CB203" s="144">
        <v>69</v>
      </c>
      <c r="CC203" s="144">
        <v>66</v>
      </c>
      <c r="CD203" s="144">
        <v>22</v>
      </c>
      <c r="CE203" s="144">
        <v>218</v>
      </c>
      <c r="CF203" s="144">
        <v>84</v>
      </c>
      <c r="CG203" s="144">
        <v>176</v>
      </c>
      <c r="CH203" s="144">
        <v>114</v>
      </c>
      <c r="CI203" s="144">
        <v>54</v>
      </c>
      <c r="CJ203" s="144">
        <v>24</v>
      </c>
      <c r="CK203" s="144">
        <v>51</v>
      </c>
      <c r="CL203" s="144">
        <v>91</v>
      </c>
      <c r="CM203" s="144">
        <v>279</v>
      </c>
      <c r="CN203" s="144">
        <v>37</v>
      </c>
      <c r="CO203" s="144">
        <v>61</v>
      </c>
      <c r="CP203" s="144">
        <v>155</v>
      </c>
      <c r="CQ203" s="144">
        <v>65</v>
      </c>
      <c r="CR203" s="144">
        <v>267</v>
      </c>
      <c r="CS203" s="144">
        <v>211</v>
      </c>
      <c r="CT203" s="144">
        <v>200</v>
      </c>
      <c r="CU203" s="144">
        <v>116</v>
      </c>
      <c r="CV203" s="144">
        <v>150</v>
      </c>
      <c r="CW203" s="144">
        <v>250</v>
      </c>
      <c r="CX203" s="144">
        <v>34</v>
      </c>
      <c r="CY203" s="144">
        <v>65</v>
      </c>
      <c r="CZ203" s="144">
        <v>40</v>
      </c>
      <c r="DA203" s="144">
        <v>102</v>
      </c>
      <c r="DB203" s="144">
        <v>101</v>
      </c>
      <c r="DC203" s="144">
        <v>43</v>
      </c>
      <c r="DD203" s="144">
        <v>32</v>
      </c>
      <c r="DE203" s="144">
        <v>114</v>
      </c>
      <c r="DF203" s="144">
        <v>78</v>
      </c>
      <c r="DG203" s="144">
        <v>107</v>
      </c>
      <c r="DH203" s="144">
        <v>20</v>
      </c>
      <c r="DI203" s="144">
        <v>57</v>
      </c>
      <c r="DJ203" s="144">
        <v>67</v>
      </c>
      <c r="DK203" s="144">
        <v>20</v>
      </c>
      <c r="DL203" s="144">
        <v>27</v>
      </c>
      <c r="DM203" s="144">
        <v>15</v>
      </c>
      <c r="DN203" s="144">
        <v>69</v>
      </c>
      <c r="DO203" s="144">
        <v>122</v>
      </c>
      <c r="DP203" s="144">
        <v>47</v>
      </c>
      <c r="DQ203" s="144">
        <v>48</v>
      </c>
      <c r="DR203" s="144">
        <v>38</v>
      </c>
      <c r="DS203" s="144">
        <v>55</v>
      </c>
      <c r="DT203" s="144">
        <v>33</v>
      </c>
      <c r="DU203" s="144">
        <v>29</v>
      </c>
      <c r="DV203" s="144">
        <v>51</v>
      </c>
      <c r="DW203" s="144">
        <v>56</v>
      </c>
      <c r="DX203" s="144">
        <v>72</v>
      </c>
      <c r="DY203" s="144">
        <v>27</v>
      </c>
      <c r="DZ203" s="144">
        <v>5</v>
      </c>
      <c r="EA203" s="144">
        <v>55</v>
      </c>
      <c r="EB203" s="144">
        <v>87</v>
      </c>
      <c r="EC203" s="144">
        <v>109</v>
      </c>
      <c r="ED203" s="144">
        <v>68</v>
      </c>
      <c r="EE203" s="144">
        <v>45</v>
      </c>
      <c r="EF203" s="144">
        <v>54</v>
      </c>
      <c r="EG203" s="144">
        <v>39</v>
      </c>
      <c r="EH203" s="144">
        <v>32</v>
      </c>
      <c r="EI203" s="144">
        <v>42</v>
      </c>
      <c r="EJ203" s="144">
        <v>164</v>
      </c>
      <c r="EK203" s="144">
        <v>112</v>
      </c>
      <c r="EL203" s="144">
        <v>119</v>
      </c>
      <c r="EM203" s="144">
        <v>35</v>
      </c>
      <c r="EN203" s="144">
        <v>61</v>
      </c>
      <c r="EO203" s="144">
        <v>22</v>
      </c>
      <c r="EP203" s="144">
        <v>109</v>
      </c>
      <c r="EQ203" s="144">
        <v>153</v>
      </c>
      <c r="ER203" s="144">
        <v>22</v>
      </c>
      <c r="ES203" s="144">
        <v>27</v>
      </c>
      <c r="ET203" s="144">
        <v>46</v>
      </c>
      <c r="EU203" s="144">
        <v>88</v>
      </c>
      <c r="EV203" s="144">
        <v>7</v>
      </c>
      <c r="EW203" s="144">
        <v>168</v>
      </c>
      <c r="EX203" s="144">
        <v>116</v>
      </c>
      <c r="EY203" s="144">
        <v>228</v>
      </c>
      <c r="EZ203" s="144">
        <v>382</v>
      </c>
      <c r="FA203" s="144">
        <v>218</v>
      </c>
      <c r="FB203" s="144">
        <v>121</v>
      </c>
      <c r="FC203" s="144">
        <v>160</v>
      </c>
      <c r="FD203" s="144">
        <v>121</v>
      </c>
      <c r="FE203" s="144">
        <v>244</v>
      </c>
      <c r="FF203" s="144">
        <v>229</v>
      </c>
      <c r="FG203" s="144">
        <v>127</v>
      </c>
      <c r="FH203" s="144">
        <v>20</v>
      </c>
      <c r="FI203" s="144">
        <v>2</v>
      </c>
      <c r="FJ203" s="144">
        <v>25</v>
      </c>
      <c r="FK203" s="144">
        <v>240</v>
      </c>
      <c r="FL203" s="144">
        <v>438</v>
      </c>
      <c r="FM203" s="144">
        <v>26268</v>
      </c>
    </row>
    <row r="204" spans="1:169" x14ac:dyDescent="0.25">
      <c r="A204" s="146" t="s">
        <v>523</v>
      </c>
    </row>
    <row r="205" spans="1:169" x14ac:dyDescent="0.25">
      <c r="A205" s="146" t="s">
        <v>524</v>
      </c>
    </row>
    <row r="207" spans="1:169" x14ac:dyDescent="0.25">
      <c r="A207" s="137" t="s">
        <v>527</v>
      </c>
    </row>
    <row r="208" spans="1:169" x14ac:dyDescent="0.25">
      <c r="A208" s="138" t="s">
        <v>528</v>
      </c>
    </row>
    <row r="209" spans="1:169" x14ac:dyDescent="0.25">
      <c r="A209" s="139" t="s">
        <v>352</v>
      </c>
    </row>
    <row r="210" spans="1:169" ht="185.1" customHeight="1" x14ac:dyDescent="0.25">
      <c r="A210" s="147" t="s">
        <v>529</v>
      </c>
      <c r="B210" s="140" t="s">
        <v>459</v>
      </c>
      <c r="C210" s="140" t="s">
        <v>370</v>
      </c>
      <c r="D210" s="140" t="s">
        <v>355</v>
      </c>
      <c r="E210" s="140" t="s">
        <v>356</v>
      </c>
      <c r="F210" s="140" t="s">
        <v>357</v>
      </c>
      <c r="G210" s="140" t="s">
        <v>358</v>
      </c>
      <c r="H210" s="140" t="s">
        <v>359</v>
      </c>
      <c r="I210" s="140" t="s">
        <v>458</v>
      </c>
      <c r="J210" s="140" t="s">
        <v>360</v>
      </c>
      <c r="K210" s="140" t="s">
        <v>492</v>
      </c>
      <c r="L210" s="140" t="s">
        <v>361</v>
      </c>
      <c r="M210" s="140" t="s">
        <v>362</v>
      </c>
      <c r="N210" s="140" t="s">
        <v>363</v>
      </c>
      <c r="O210" s="140" t="s">
        <v>371</v>
      </c>
      <c r="P210" s="140" t="s">
        <v>372</v>
      </c>
      <c r="Q210" s="140" t="s">
        <v>374</v>
      </c>
      <c r="R210" s="140" t="s">
        <v>376</v>
      </c>
      <c r="S210" s="140" t="s">
        <v>380</v>
      </c>
      <c r="T210" s="140" t="s">
        <v>381</v>
      </c>
      <c r="U210" s="140" t="s">
        <v>382</v>
      </c>
      <c r="V210" s="140" t="s">
        <v>383</v>
      </c>
      <c r="W210" s="140" t="s">
        <v>384</v>
      </c>
      <c r="X210" s="140" t="s">
        <v>385</v>
      </c>
      <c r="Y210" s="140" t="s">
        <v>386</v>
      </c>
      <c r="Z210" s="140" t="s">
        <v>387</v>
      </c>
      <c r="AA210" s="140" t="s">
        <v>388</v>
      </c>
      <c r="AB210" s="140" t="s">
        <v>389</v>
      </c>
      <c r="AC210" s="140" t="s">
        <v>390</v>
      </c>
      <c r="AD210" s="140" t="s">
        <v>391</v>
      </c>
      <c r="AE210" s="140" t="s">
        <v>392</v>
      </c>
      <c r="AF210" s="140" t="s">
        <v>393</v>
      </c>
      <c r="AG210" s="140" t="s">
        <v>394</v>
      </c>
      <c r="AH210" s="140" t="s">
        <v>408</v>
      </c>
      <c r="AI210" s="140" t="s">
        <v>409</v>
      </c>
      <c r="AJ210" s="140" t="s">
        <v>410</v>
      </c>
      <c r="AK210" s="140" t="s">
        <v>413</v>
      </c>
      <c r="AL210" s="140" t="s">
        <v>414</v>
      </c>
      <c r="AM210" s="140" t="s">
        <v>417</v>
      </c>
      <c r="AN210" s="140" t="s">
        <v>418</v>
      </c>
      <c r="AO210" s="140" t="s">
        <v>419</v>
      </c>
      <c r="AP210" s="140" t="s">
        <v>420</v>
      </c>
      <c r="AQ210" s="140" t="s">
        <v>427</v>
      </c>
      <c r="AR210" s="140" t="s">
        <v>431</v>
      </c>
      <c r="AS210" s="140" t="s">
        <v>432</v>
      </c>
      <c r="AT210" s="140" t="s">
        <v>433</v>
      </c>
      <c r="AU210" s="140" t="s">
        <v>434</v>
      </c>
      <c r="AV210" s="140" t="s">
        <v>435</v>
      </c>
      <c r="AW210" s="140" t="s">
        <v>436</v>
      </c>
      <c r="AX210" s="140" t="s">
        <v>437</v>
      </c>
      <c r="AY210" s="140" t="s">
        <v>438</v>
      </c>
      <c r="AZ210" s="140" t="s">
        <v>439</v>
      </c>
      <c r="BA210" s="140" t="s">
        <v>440</v>
      </c>
      <c r="BB210" s="140" t="s">
        <v>441</v>
      </c>
      <c r="BC210" s="140" t="s">
        <v>455</v>
      </c>
      <c r="BD210" s="140" t="s">
        <v>456</v>
      </c>
      <c r="BE210" s="140" t="s">
        <v>460</v>
      </c>
      <c r="BF210" s="140" t="s">
        <v>461</v>
      </c>
      <c r="BG210" s="140" t="s">
        <v>490</v>
      </c>
      <c r="BH210" s="140" t="s">
        <v>469</v>
      </c>
      <c r="BI210" s="140" t="s">
        <v>472</v>
      </c>
      <c r="BJ210" s="140" t="s">
        <v>473</v>
      </c>
      <c r="BK210" s="140" t="s">
        <v>474</v>
      </c>
      <c r="BL210" s="140" t="s">
        <v>475</v>
      </c>
      <c r="BM210" s="140" t="s">
        <v>476</v>
      </c>
      <c r="BN210" s="140" t="s">
        <v>477</v>
      </c>
      <c r="BO210" s="140" t="s">
        <v>478</v>
      </c>
      <c r="BP210" s="140" t="s">
        <v>479</v>
      </c>
      <c r="BQ210" s="140" t="s">
        <v>493</v>
      </c>
      <c r="BR210" s="140" t="s">
        <v>494</v>
      </c>
      <c r="BS210" s="140" t="s">
        <v>495</v>
      </c>
      <c r="BT210" s="140" t="s">
        <v>500</v>
      </c>
      <c r="BU210" s="140" t="s">
        <v>501</v>
      </c>
      <c r="BV210" s="140" t="s">
        <v>502</v>
      </c>
      <c r="BW210" s="140" t="s">
        <v>504</v>
      </c>
      <c r="BX210" s="140" t="s">
        <v>505</v>
      </c>
      <c r="BY210" s="140" t="s">
        <v>507</v>
      </c>
      <c r="BZ210" s="140" t="s">
        <v>508</v>
      </c>
      <c r="CA210" s="140" t="s">
        <v>509</v>
      </c>
      <c r="CB210" s="140" t="s">
        <v>510</v>
      </c>
      <c r="CC210" s="140" t="s">
        <v>511</v>
      </c>
      <c r="CD210" s="140" t="s">
        <v>512</v>
      </c>
      <c r="CE210" s="140" t="s">
        <v>364</v>
      </c>
      <c r="CF210" s="140" t="s">
        <v>365</v>
      </c>
      <c r="CG210" s="140" t="s">
        <v>366</v>
      </c>
      <c r="CH210" s="140" t="s">
        <v>373</v>
      </c>
      <c r="CI210" s="140" t="s">
        <v>377</v>
      </c>
      <c r="CJ210" s="140" t="s">
        <v>378</v>
      </c>
      <c r="CK210" s="140" t="s">
        <v>379</v>
      </c>
      <c r="CL210" s="140" t="s">
        <v>395</v>
      </c>
      <c r="CM210" s="140" t="s">
        <v>396</v>
      </c>
      <c r="CN210" s="140" t="s">
        <v>397</v>
      </c>
      <c r="CO210" s="140" t="s">
        <v>398</v>
      </c>
      <c r="CP210" s="140" t="s">
        <v>399</v>
      </c>
      <c r="CQ210" s="140" t="s">
        <v>400</v>
      </c>
      <c r="CR210" s="140" t="s">
        <v>401</v>
      </c>
      <c r="CS210" s="140" t="s">
        <v>402</v>
      </c>
      <c r="CT210" s="140" t="s">
        <v>403</v>
      </c>
      <c r="CU210" s="140" t="s">
        <v>404</v>
      </c>
      <c r="CV210" s="140" t="s">
        <v>405</v>
      </c>
      <c r="CW210" s="140" t="s">
        <v>406</v>
      </c>
      <c r="CX210" s="140" t="s">
        <v>407</v>
      </c>
      <c r="CY210" s="140" t="s">
        <v>415</v>
      </c>
      <c r="CZ210" s="140" t="s">
        <v>416</v>
      </c>
      <c r="DA210" s="140" t="s">
        <v>421</v>
      </c>
      <c r="DB210" s="140" t="s">
        <v>422</v>
      </c>
      <c r="DC210" s="140" t="s">
        <v>423</v>
      </c>
      <c r="DD210" s="140" t="s">
        <v>424</v>
      </c>
      <c r="DE210" s="140" t="s">
        <v>425</v>
      </c>
      <c r="DF210" s="140" t="s">
        <v>428</v>
      </c>
      <c r="DG210" s="140" t="s">
        <v>429</v>
      </c>
      <c r="DH210" s="140" t="s">
        <v>442</v>
      </c>
      <c r="DI210" s="140" t="s">
        <v>443</v>
      </c>
      <c r="DJ210" s="140" t="s">
        <v>444</v>
      </c>
      <c r="DK210" s="140" t="s">
        <v>445</v>
      </c>
      <c r="DL210" s="140" t="s">
        <v>446</v>
      </c>
      <c r="DM210" s="140" t="s">
        <v>447</v>
      </c>
      <c r="DN210" s="140" t="s">
        <v>448</v>
      </c>
      <c r="DO210" s="140" t="s">
        <v>449</v>
      </c>
      <c r="DP210" s="140" t="s">
        <v>450</v>
      </c>
      <c r="DQ210" s="140" t="s">
        <v>451</v>
      </c>
      <c r="DR210" s="140" t="s">
        <v>452</v>
      </c>
      <c r="DS210" s="140" t="s">
        <v>457</v>
      </c>
      <c r="DT210" s="140" t="s">
        <v>462</v>
      </c>
      <c r="DU210" s="140" t="s">
        <v>463</v>
      </c>
      <c r="DV210" s="140" t="s">
        <v>464</v>
      </c>
      <c r="DW210" s="140" t="s">
        <v>465</v>
      </c>
      <c r="DX210" s="140" t="s">
        <v>466</v>
      </c>
      <c r="DY210" s="140" t="s">
        <v>467</v>
      </c>
      <c r="DZ210" s="140" t="s">
        <v>470</v>
      </c>
      <c r="EA210" s="140" t="s">
        <v>480</v>
      </c>
      <c r="EB210" s="140" t="s">
        <v>481</v>
      </c>
      <c r="EC210" s="140" t="s">
        <v>482</v>
      </c>
      <c r="ED210" s="140" t="s">
        <v>483</v>
      </c>
      <c r="EE210" s="140" t="s">
        <v>484</v>
      </c>
      <c r="EF210" s="140" t="s">
        <v>485</v>
      </c>
      <c r="EG210" s="140" t="s">
        <v>486</v>
      </c>
      <c r="EH210" s="140" t="s">
        <v>487</v>
      </c>
      <c r="EI210" s="140" t="s">
        <v>488</v>
      </c>
      <c r="EJ210" s="140" t="s">
        <v>496</v>
      </c>
      <c r="EK210" s="140" t="s">
        <v>497</v>
      </c>
      <c r="EL210" s="140" t="s">
        <v>498</v>
      </c>
      <c r="EM210" s="140" t="s">
        <v>503</v>
      </c>
      <c r="EN210" s="140" t="s">
        <v>513</v>
      </c>
      <c r="EO210" s="140" t="s">
        <v>514</v>
      </c>
      <c r="EP210" s="140" t="s">
        <v>515</v>
      </c>
      <c r="EQ210" s="140" t="s">
        <v>516</v>
      </c>
      <c r="ER210" s="140" t="s">
        <v>517</v>
      </c>
      <c r="ES210" s="140" t="s">
        <v>518</v>
      </c>
      <c r="ET210" s="140" t="s">
        <v>519</v>
      </c>
      <c r="EU210" s="140" t="s">
        <v>367</v>
      </c>
      <c r="EV210" s="140" t="s">
        <v>375</v>
      </c>
      <c r="EW210" s="140" t="s">
        <v>426</v>
      </c>
      <c r="EX210" s="140" t="s">
        <v>430</v>
      </c>
      <c r="EY210" s="140" t="s">
        <v>453</v>
      </c>
      <c r="EZ210" s="140" t="s">
        <v>454</v>
      </c>
      <c r="FA210" s="140" t="s">
        <v>468</v>
      </c>
      <c r="FB210" s="140" t="s">
        <v>491</v>
      </c>
      <c r="FC210" s="140" t="s">
        <v>489</v>
      </c>
      <c r="FD210" s="140" t="s">
        <v>499</v>
      </c>
      <c r="FE210" s="140" t="s">
        <v>506</v>
      </c>
      <c r="FF210" s="140" t="s">
        <v>520</v>
      </c>
      <c r="FG210" s="140" t="s">
        <v>521</v>
      </c>
      <c r="FH210" s="140" t="s">
        <v>471</v>
      </c>
      <c r="FI210" s="140" t="s">
        <v>368</v>
      </c>
      <c r="FJ210" s="140" t="s">
        <v>369</v>
      </c>
      <c r="FK210" s="140" t="s">
        <v>411</v>
      </c>
      <c r="FL210" s="140" t="s">
        <v>412</v>
      </c>
      <c r="FM210" s="141" t="s">
        <v>522</v>
      </c>
    </row>
    <row r="211" spans="1:169" x14ac:dyDescent="0.25">
      <c r="A211" s="142" t="s">
        <v>530</v>
      </c>
      <c r="B211" s="143">
        <v>17</v>
      </c>
      <c r="C211" s="143">
        <v>166</v>
      </c>
      <c r="D211" s="143">
        <v>363</v>
      </c>
      <c r="E211" s="143">
        <v>36</v>
      </c>
      <c r="F211" s="143">
        <v>3</v>
      </c>
      <c r="G211" s="143">
        <v>75</v>
      </c>
      <c r="H211" s="143">
        <v>96</v>
      </c>
      <c r="I211" s="143">
        <v>29</v>
      </c>
      <c r="J211" s="143">
        <v>124</v>
      </c>
      <c r="K211" s="143">
        <v>55</v>
      </c>
      <c r="L211" s="143">
        <v>3963</v>
      </c>
      <c r="M211" s="143">
        <v>702</v>
      </c>
      <c r="N211" s="143">
        <v>513</v>
      </c>
      <c r="O211" s="143">
        <v>502</v>
      </c>
      <c r="P211" s="143">
        <v>295</v>
      </c>
      <c r="Q211" s="143">
        <v>188</v>
      </c>
      <c r="R211" s="143">
        <v>73</v>
      </c>
      <c r="S211" s="143">
        <v>309</v>
      </c>
      <c r="T211" s="143">
        <v>191</v>
      </c>
      <c r="U211" s="143">
        <v>196</v>
      </c>
      <c r="V211" s="143">
        <v>104</v>
      </c>
      <c r="W211" s="143">
        <v>150</v>
      </c>
      <c r="X211" s="143">
        <v>28</v>
      </c>
      <c r="Y211" s="143">
        <v>31</v>
      </c>
      <c r="Z211" s="143">
        <v>209</v>
      </c>
      <c r="AA211" s="143">
        <v>108</v>
      </c>
      <c r="AB211" s="143">
        <v>104</v>
      </c>
      <c r="AC211" s="143">
        <v>60</v>
      </c>
      <c r="AD211" s="143">
        <v>131</v>
      </c>
      <c r="AE211" s="143">
        <v>65</v>
      </c>
      <c r="AF211" s="143">
        <v>204</v>
      </c>
      <c r="AG211" s="143">
        <v>38</v>
      </c>
      <c r="AH211" s="143">
        <v>66</v>
      </c>
      <c r="AI211" s="143">
        <v>74</v>
      </c>
      <c r="AJ211" s="143">
        <v>25</v>
      </c>
      <c r="AK211" s="143">
        <v>422</v>
      </c>
      <c r="AL211" s="143">
        <v>260</v>
      </c>
      <c r="AM211" s="143">
        <v>270</v>
      </c>
      <c r="AN211" s="143">
        <v>347</v>
      </c>
      <c r="AO211" s="143">
        <v>107</v>
      </c>
      <c r="AP211" s="143">
        <v>12</v>
      </c>
      <c r="AQ211" s="143">
        <v>64</v>
      </c>
      <c r="AR211" s="143">
        <v>44</v>
      </c>
      <c r="AS211" s="143">
        <v>266</v>
      </c>
      <c r="AT211" s="143">
        <v>280</v>
      </c>
      <c r="AU211" s="143">
        <v>91</v>
      </c>
      <c r="AV211" s="143">
        <v>38</v>
      </c>
      <c r="AW211" s="143">
        <v>53</v>
      </c>
      <c r="AX211" s="143">
        <v>66</v>
      </c>
      <c r="AY211" s="143">
        <v>31</v>
      </c>
      <c r="AZ211" s="143">
        <v>51</v>
      </c>
      <c r="BA211" s="143">
        <v>15</v>
      </c>
      <c r="BB211" s="143">
        <v>52</v>
      </c>
      <c r="BC211" s="143">
        <v>25</v>
      </c>
      <c r="BD211" s="143">
        <v>39</v>
      </c>
      <c r="BE211" s="143">
        <v>120</v>
      </c>
      <c r="BF211" s="143">
        <v>192</v>
      </c>
      <c r="BG211" s="143">
        <v>119</v>
      </c>
      <c r="BH211" s="143">
        <v>14</v>
      </c>
      <c r="BI211" s="143">
        <v>197</v>
      </c>
      <c r="BJ211" s="143">
        <v>247</v>
      </c>
      <c r="BK211" s="143">
        <v>89</v>
      </c>
      <c r="BL211" s="143">
        <v>114</v>
      </c>
      <c r="BM211" s="143">
        <v>130</v>
      </c>
      <c r="BN211" s="143">
        <v>181</v>
      </c>
      <c r="BO211" s="143">
        <v>82</v>
      </c>
      <c r="BP211" s="143">
        <v>73</v>
      </c>
      <c r="BQ211" s="143">
        <v>112</v>
      </c>
      <c r="BR211" s="143">
        <v>227</v>
      </c>
      <c r="BS211" s="143">
        <v>42</v>
      </c>
      <c r="BT211" s="143">
        <v>210</v>
      </c>
      <c r="BU211" s="143">
        <v>138</v>
      </c>
      <c r="BV211" s="143">
        <v>18</v>
      </c>
      <c r="BW211" s="143">
        <v>31</v>
      </c>
      <c r="BX211" s="143">
        <v>20</v>
      </c>
      <c r="BY211" s="143">
        <v>187</v>
      </c>
      <c r="BZ211" s="143">
        <v>122</v>
      </c>
      <c r="CA211" s="143">
        <v>76</v>
      </c>
      <c r="CB211" s="143">
        <v>63</v>
      </c>
      <c r="CC211" s="143">
        <v>57</v>
      </c>
      <c r="CD211" s="143">
        <v>22</v>
      </c>
      <c r="CE211" s="143">
        <v>193</v>
      </c>
      <c r="CF211" s="143">
        <v>64</v>
      </c>
      <c r="CG211" s="143">
        <v>134</v>
      </c>
      <c r="CH211" s="143">
        <v>104</v>
      </c>
      <c r="CI211" s="143">
        <v>46</v>
      </c>
      <c r="CJ211" s="143">
        <v>23</v>
      </c>
      <c r="CK211" s="143">
        <v>46</v>
      </c>
      <c r="CL211" s="143">
        <v>83</v>
      </c>
      <c r="CM211" s="143">
        <v>262</v>
      </c>
      <c r="CN211" s="143">
        <v>35</v>
      </c>
      <c r="CO211" s="143">
        <v>61</v>
      </c>
      <c r="CP211" s="143">
        <v>151</v>
      </c>
      <c r="CQ211" s="143">
        <v>48</v>
      </c>
      <c r="CR211" s="143">
        <v>263</v>
      </c>
      <c r="CS211" s="143">
        <v>186</v>
      </c>
      <c r="CT211" s="143">
        <v>171</v>
      </c>
      <c r="CU211" s="143">
        <v>103</v>
      </c>
      <c r="CV211" s="143">
        <v>121</v>
      </c>
      <c r="CW211" s="143">
        <v>232</v>
      </c>
      <c r="CX211" s="143">
        <v>34</v>
      </c>
      <c r="CY211" s="143">
        <v>53</v>
      </c>
      <c r="CZ211" s="143">
        <v>32</v>
      </c>
      <c r="DA211" s="143">
        <v>97</v>
      </c>
      <c r="DB211" s="143">
        <v>92</v>
      </c>
      <c r="DC211" s="143">
        <v>43</v>
      </c>
      <c r="DD211" s="143">
        <v>30</v>
      </c>
      <c r="DE211" s="143">
        <v>109</v>
      </c>
      <c r="DF211" s="143">
        <v>78</v>
      </c>
      <c r="DG211" s="143">
        <v>100</v>
      </c>
      <c r="DH211" s="143">
        <v>16</v>
      </c>
      <c r="DI211" s="143">
        <v>57</v>
      </c>
      <c r="DJ211" s="143">
        <v>61</v>
      </c>
      <c r="DK211" s="143">
        <v>14</v>
      </c>
      <c r="DL211" s="143">
        <v>27</v>
      </c>
      <c r="DM211" s="143">
        <v>13</v>
      </c>
      <c r="DN211" s="143">
        <v>69</v>
      </c>
      <c r="DO211" s="143">
        <v>121</v>
      </c>
      <c r="DP211" s="143">
        <v>47</v>
      </c>
      <c r="DQ211" s="143">
        <v>36</v>
      </c>
      <c r="DR211" s="143">
        <v>35</v>
      </c>
      <c r="DS211" s="143">
        <v>54</v>
      </c>
      <c r="DT211" s="143">
        <v>32</v>
      </c>
      <c r="DU211" s="143">
        <v>25</v>
      </c>
      <c r="DV211" s="143">
        <v>39</v>
      </c>
      <c r="DW211" s="143">
        <v>52</v>
      </c>
      <c r="DX211" s="143">
        <v>72</v>
      </c>
      <c r="DY211" s="143">
        <v>21</v>
      </c>
      <c r="DZ211" s="143">
        <v>3</v>
      </c>
      <c r="EA211" s="143">
        <v>43</v>
      </c>
      <c r="EB211" s="143">
        <v>75</v>
      </c>
      <c r="EC211" s="143">
        <v>95</v>
      </c>
      <c r="ED211" s="143">
        <v>63</v>
      </c>
      <c r="EE211" s="143">
        <v>44</v>
      </c>
      <c r="EF211" s="143">
        <v>49</v>
      </c>
      <c r="EG211" s="143">
        <v>35</v>
      </c>
      <c r="EH211" s="143">
        <v>31</v>
      </c>
      <c r="EI211" s="143">
        <v>40</v>
      </c>
      <c r="EJ211" s="143">
        <v>134</v>
      </c>
      <c r="EK211" s="143">
        <v>91</v>
      </c>
      <c r="EL211" s="143">
        <v>87</v>
      </c>
      <c r="EM211" s="143">
        <v>31</v>
      </c>
      <c r="EN211" s="143">
        <v>61</v>
      </c>
      <c r="EO211" s="143">
        <v>18</v>
      </c>
      <c r="EP211" s="143">
        <v>108</v>
      </c>
      <c r="EQ211" s="143">
        <v>153</v>
      </c>
      <c r="ER211" s="143">
        <v>22</v>
      </c>
      <c r="ES211" s="143">
        <v>22</v>
      </c>
      <c r="ET211" s="143">
        <v>37</v>
      </c>
      <c r="EU211" s="143">
        <v>86</v>
      </c>
      <c r="EV211" s="143">
        <v>3</v>
      </c>
      <c r="EW211" s="143">
        <v>160</v>
      </c>
      <c r="EX211" s="143">
        <v>107</v>
      </c>
      <c r="EY211" s="143">
        <v>224</v>
      </c>
      <c r="EZ211" s="143">
        <v>347</v>
      </c>
      <c r="FA211" s="143">
        <v>215</v>
      </c>
      <c r="FB211" s="143">
        <v>98</v>
      </c>
      <c r="FC211" s="143">
        <v>158</v>
      </c>
      <c r="FD211" s="143">
        <v>119</v>
      </c>
      <c r="FE211" s="143">
        <v>214</v>
      </c>
      <c r="FF211" s="143">
        <v>220</v>
      </c>
      <c r="FG211" s="143">
        <v>116</v>
      </c>
      <c r="FH211" s="143">
        <v>15</v>
      </c>
      <c r="FI211" s="143">
        <v>2</v>
      </c>
      <c r="FJ211" s="143">
        <v>13</v>
      </c>
      <c r="FK211" s="143">
        <v>219</v>
      </c>
      <c r="FL211" s="143">
        <v>365</v>
      </c>
      <c r="FM211" s="144">
        <v>22417</v>
      </c>
    </row>
    <row r="212" spans="1:169" x14ac:dyDescent="0.25">
      <c r="A212" s="142" t="s">
        <v>531</v>
      </c>
      <c r="B212" s="143">
        <v>5</v>
      </c>
      <c r="C212" s="143">
        <v>17</v>
      </c>
      <c r="D212" s="143">
        <v>70</v>
      </c>
      <c r="E212" s="143">
        <v>8</v>
      </c>
      <c r="F212" s="143">
        <v>2</v>
      </c>
      <c r="G212" s="143">
        <v>19</v>
      </c>
      <c r="H212" s="143">
        <v>8</v>
      </c>
      <c r="I212" s="143">
        <v>4</v>
      </c>
      <c r="J212" s="143">
        <v>21</v>
      </c>
      <c r="K212" s="143">
        <v>10</v>
      </c>
      <c r="L212" s="143">
        <v>345</v>
      </c>
      <c r="M212" s="143">
        <v>389</v>
      </c>
      <c r="N212" s="143">
        <v>335</v>
      </c>
      <c r="O212" s="143">
        <v>117</v>
      </c>
      <c r="P212" s="143">
        <v>83</v>
      </c>
      <c r="Q212" s="143">
        <v>1</v>
      </c>
      <c r="R212" s="143">
        <v>20</v>
      </c>
      <c r="S212" s="143">
        <v>70</v>
      </c>
      <c r="T212" s="143">
        <v>46</v>
      </c>
      <c r="U212" s="143">
        <v>45</v>
      </c>
      <c r="V212" s="143">
        <v>31</v>
      </c>
      <c r="W212" s="143">
        <v>16</v>
      </c>
      <c r="X212" s="143">
        <v>10</v>
      </c>
      <c r="Y212" s="143">
        <v>0</v>
      </c>
      <c r="Z212" s="143">
        <v>30</v>
      </c>
      <c r="AA212" s="143">
        <v>18</v>
      </c>
      <c r="AB212" s="143">
        <v>13</v>
      </c>
      <c r="AC212" s="143">
        <v>1</v>
      </c>
      <c r="AD212" s="143">
        <v>18</v>
      </c>
      <c r="AE212" s="143">
        <v>3</v>
      </c>
      <c r="AF212" s="143">
        <v>3</v>
      </c>
      <c r="AG212" s="143">
        <v>1</v>
      </c>
      <c r="AH212" s="143">
        <v>14</v>
      </c>
      <c r="AI212" s="143">
        <v>32</v>
      </c>
      <c r="AJ212" s="143">
        <v>4</v>
      </c>
      <c r="AK212" s="143">
        <v>215</v>
      </c>
      <c r="AL212" s="143">
        <v>56</v>
      </c>
      <c r="AM212" s="143">
        <v>62</v>
      </c>
      <c r="AN212" s="143">
        <v>92</v>
      </c>
      <c r="AO212" s="143">
        <v>19</v>
      </c>
      <c r="AP212" s="143">
        <v>2</v>
      </c>
      <c r="AQ212" s="143">
        <v>7</v>
      </c>
      <c r="AR212" s="143">
        <v>0</v>
      </c>
      <c r="AS212" s="143">
        <v>146</v>
      </c>
      <c r="AT212" s="143">
        <v>25</v>
      </c>
      <c r="AU212" s="143">
        <v>10</v>
      </c>
      <c r="AV212" s="143">
        <v>3</v>
      </c>
      <c r="AW212" s="143">
        <v>4</v>
      </c>
      <c r="AX212" s="143">
        <v>26</v>
      </c>
      <c r="AY212" s="143">
        <v>8</v>
      </c>
      <c r="AZ212" s="143">
        <v>6</v>
      </c>
      <c r="BA212" s="143">
        <v>3</v>
      </c>
      <c r="BB212" s="143">
        <v>6</v>
      </c>
      <c r="BC212" s="143">
        <v>5</v>
      </c>
      <c r="BD212" s="143">
        <v>7</v>
      </c>
      <c r="BE212" s="143">
        <v>26</v>
      </c>
      <c r="BF212" s="143">
        <v>79</v>
      </c>
      <c r="BG212" s="143">
        <v>54</v>
      </c>
      <c r="BH212" s="143">
        <v>4</v>
      </c>
      <c r="BI212" s="143">
        <v>37</v>
      </c>
      <c r="BJ212" s="143">
        <v>42</v>
      </c>
      <c r="BK212" s="143">
        <v>12</v>
      </c>
      <c r="BL212" s="143">
        <v>27</v>
      </c>
      <c r="BM212" s="143">
        <v>11</v>
      </c>
      <c r="BN212" s="143">
        <v>5</v>
      </c>
      <c r="BO212" s="143">
        <v>4</v>
      </c>
      <c r="BP212" s="143">
        <v>4</v>
      </c>
      <c r="BQ212" s="143">
        <v>29</v>
      </c>
      <c r="BR212" s="143">
        <v>47</v>
      </c>
      <c r="BS212" s="143">
        <v>4</v>
      </c>
      <c r="BT212" s="143">
        <v>42</v>
      </c>
      <c r="BU212" s="143">
        <v>18</v>
      </c>
      <c r="BV212" s="143">
        <v>1</v>
      </c>
      <c r="BW212" s="143">
        <v>7</v>
      </c>
      <c r="BX212" s="143">
        <v>4</v>
      </c>
      <c r="BY212" s="143">
        <v>3</v>
      </c>
      <c r="BZ212" s="143">
        <v>44</v>
      </c>
      <c r="CA212" s="143">
        <v>17</v>
      </c>
      <c r="CB212" s="143">
        <v>6</v>
      </c>
      <c r="CC212" s="143">
        <v>9</v>
      </c>
      <c r="CD212" s="143">
        <v>0</v>
      </c>
      <c r="CE212" s="143">
        <v>25</v>
      </c>
      <c r="CF212" s="143">
        <v>20</v>
      </c>
      <c r="CG212" s="143">
        <v>42</v>
      </c>
      <c r="CH212" s="143">
        <v>10</v>
      </c>
      <c r="CI212" s="143">
        <v>8</v>
      </c>
      <c r="CJ212" s="143">
        <v>1</v>
      </c>
      <c r="CK212" s="143">
        <v>5</v>
      </c>
      <c r="CL212" s="143">
        <v>8</v>
      </c>
      <c r="CM212" s="143">
        <v>17</v>
      </c>
      <c r="CN212" s="143">
        <v>2</v>
      </c>
      <c r="CO212" s="143">
        <v>0</v>
      </c>
      <c r="CP212" s="143">
        <v>4</v>
      </c>
      <c r="CQ212" s="143">
        <v>17</v>
      </c>
      <c r="CR212" s="143">
        <v>4</v>
      </c>
      <c r="CS212" s="143">
        <v>25</v>
      </c>
      <c r="CT212" s="143">
        <v>29</v>
      </c>
      <c r="CU212" s="143">
        <v>13</v>
      </c>
      <c r="CV212" s="143">
        <v>29</v>
      </c>
      <c r="CW212" s="143">
        <v>18</v>
      </c>
      <c r="CX212" s="143">
        <v>0</v>
      </c>
      <c r="CY212" s="143">
        <v>12</v>
      </c>
      <c r="CZ212" s="143">
        <v>8</v>
      </c>
      <c r="DA212" s="143">
        <v>5</v>
      </c>
      <c r="DB212" s="143">
        <v>9</v>
      </c>
      <c r="DC212" s="143">
        <v>0</v>
      </c>
      <c r="DD212" s="143">
        <v>2</v>
      </c>
      <c r="DE212" s="143">
        <v>5</v>
      </c>
      <c r="DF212" s="143">
        <v>0</v>
      </c>
      <c r="DG212" s="143">
        <v>7</v>
      </c>
      <c r="DH212" s="143">
        <v>4</v>
      </c>
      <c r="DI212" s="143">
        <v>0</v>
      </c>
      <c r="DJ212" s="143">
        <v>6</v>
      </c>
      <c r="DK212" s="143">
        <v>6</v>
      </c>
      <c r="DL212" s="143">
        <v>0</v>
      </c>
      <c r="DM212" s="143">
        <v>2</v>
      </c>
      <c r="DN212" s="143">
        <v>0</v>
      </c>
      <c r="DO212" s="143">
        <v>1</v>
      </c>
      <c r="DP212" s="143">
        <v>0</v>
      </c>
      <c r="DQ212" s="143">
        <v>12</v>
      </c>
      <c r="DR212" s="143">
        <v>3</v>
      </c>
      <c r="DS212" s="143">
        <v>1</v>
      </c>
      <c r="DT212" s="143">
        <v>1</v>
      </c>
      <c r="DU212" s="143">
        <v>4</v>
      </c>
      <c r="DV212" s="143">
        <v>12</v>
      </c>
      <c r="DW212" s="143">
        <v>4</v>
      </c>
      <c r="DX212" s="143">
        <v>0</v>
      </c>
      <c r="DY212" s="143">
        <v>6</v>
      </c>
      <c r="DZ212" s="143">
        <v>2</v>
      </c>
      <c r="EA212" s="143">
        <v>12</v>
      </c>
      <c r="EB212" s="143">
        <v>12</v>
      </c>
      <c r="EC212" s="143">
        <v>14</v>
      </c>
      <c r="ED212" s="143">
        <v>5</v>
      </c>
      <c r="EE212" s="143">
        <v>1</v>
      </c>
      <c r="EF212" s="143">
        <v>5</v>
      </c>
      <c r="EG212" s="143">
        <v>4</v>
      </c>
      <c r="EH212" s="143">
        <v>1</v>
      </c>
      <c r="EI212" s="143">
        <v>2</v>
      </c>
      <c r="EJ212" s="143">
        <v>30</v>
      </c>
      <c r="EK212" s="143">
        <v>21</v>
      </c>
      <c r="EL212" s="143">
        <v>32</v>
      </c>
      <c r="EM212" s="143">
        <v>4</v>
      </c>
      <c r="EN212" s="143">
        <v>0</v>
      </c>
      <c r="EO212" s="143">
        <v>4</v>
      </c>
      <c r="EP212" s="143">
        <v>1</v>
      </c>
      <c r="EQ212" s="143">
        <v>0</v>
      </c>
      <c r="ER212" s="143">
        <v>0</v>
      </c>
      <c r="ES212" s="143">
        <v>5</v>
      </c>
      <c r="ET212" s="143">
        <v>9</v>
      </c>
      <c r="EU212" s="143">
        <v>2</v>
      </c>
      <c r="EV212" s="143">
        <v>4</v>
      </c>
      <c r="EW212" s="143">
        <v>8</v>
      </c>
      <c r="EX212" s="143">
        <v>9</v>
      </c>
      <c r="EY212" s="143">
        <v>4</v>
      </c>
      <c r="EZ212" s="143">
        <v>35</v>
      </c>
      <c r="FA212" s="143">
        <v>3</v>
      </c>
      <c r="FB212" s="143">
        <v>23</v>
      </c>
      <c r="FC212" s="143">
        <v>2</v>
      </c>
      <c r="FD212" s="143">
        <v>2</v>
      </c>
      <c r="FE212" s="143">
        <v>30</v>
      </c>
      <c r="FF212" s="143">
        <v>9</v>
      </c>
      <c r="FG212" s="143">
        <v>11</v>
      </c>
      <c r="FH212" s="143">
        <v>5</v>
      </c>
      <c r="FI212" s="143">
        <v>0</v>
      </c>
      <c r="FJ212" s="143">
        <v>12</v>
      </c>
      <c r="FK212" s="143">
        <v>21</v>
      </c>
      <c r="FL212" s="143">
        <v>73</v>
      </c>
      <c r="FM212" s="144">
        <v>3851</v>
      </c>
    </row>
    <row r="213" spans="1:169" x14ac:dyDescent="0.25">
      <c r="A213" s="145" t="s">
        <v>522</v>
      </c>
      <c r="B213" s="144">
        <v>22</v>
      </c>
      <c r="C213" s="144">
        <v>183</v>
      </c>
      <c r="D213" s="144">
        <v>433</v>
      </c>
      <c r="E213" s="144">
        <v>44</v>
      </c>
      <c r="F213" s="144">
        <v>5</v>
      </c>
      <c r="G213" s="144">
        <v>94</v>
      </c>
      <c r="H213" s="144">
        <v>104</v>
      </c>
      <c r="I213" s="144">
        <v>33</v>
      </c>
      <c r="J213" s="144">
        <v>145</v>
      </c>
      <c r="K213" s="144">
        <v>65</v>
      </c>
      <c r="L213" s="144">
        <v>4308</v>
      </c>
      <c r="M213" s="144">
        <v>1091</v>
      </c>
      <c r="N213" s="144">
        <v>848</v>
      </c>
      <c r="O213" s="144">
        <v>619</v>
      </c>
      <c r="P213" s="144">
        <v>378</v>
      </c>
      <c r="Q213" s="144">
        <v>189</v>
      </c>
      <c r="R213" s="144">
        <v>93</v>
      </c>
      <c r="S213" s="144">
        <v>379</v>
      </c>
      <c r="T213" s="144">
        <v>237</v>
      </c>
      <c r="U213" s="144">
        <v>241</v>
      </c>
      <c r="V213" s="144">
        <v>135</v>
      </c>
      <c r="W213" s="144">
        <v>166</v>
      </c>
      <c r="X213" s="144">
        <v>38</v>
      </c>
      <c r="Y213" s="144">
        <v>31</v>
      </c>
      <c r="Z213" s="144">
        <v>239</v>
      </c>
      <c r="AA213" s="144">
        <v>126</v>
      </c>
      <c r="AB213" s="144">
        <v>117</v>
      </c>
      <c r="AC213" s="144">
        <v>61</v>
      </c>
      <c r="AD213" s="144">
        <v>149</v>
      </c>
      <c r="AE213" s="144">
        <v>68</v>
      </c>
      <c r="AF213" s="144">
        <v>207</v>
      </c>
      <c r="AG213" s="144">
        <v>39</v>
      </c>
      <c r="AH213" s="144">
        <v>80</v>
      </c>
      <c r="AI213" s="144">
        <v>106</v>
      </c>
      <c r="AJ213" s="144">
        <v>29</v>
      </c>
      <c r="AK213" s="144">
        <v>637</v>
      </c>
      <c r="AL213" s="144">
        <v>316</v>
      </c>
      <c r="AM213" s="144">
        <v>332</v>
      </c>
      <c r="AN213" s="144">
        <v>439</v>
      </c>
      <c r="AO213" s="144">
        <v>126</v>
      </c>
      <c r="AP213" s="144">
        <v>14</v>
      </c>
      <c r="AQ213" s="144">
        <v>71</v>
      </c>
      <c r="AR213" s="144">
        <v>44</v>
      </c>
      <c r="AS213" s="144">
        <v>412</v>
      </c>
      <c r="AT213" s="144">
        <v>305</v>
      </c>
      <c r="AU213" s="144">
        <v>101</v>
      </c>
      <c r="AV213" s="144">
        <v>41</v>
      </c>
      <c r="AW213" s="144">
        <v>57</v>
      </c>
      <c r="AX213" s="144">
        <v>92</v>
      </c>
      <c r="AY213" s="144">
        <v>39</v>
      </c>
      <c r="AZ213" s="144">
        <v>57</v>
      </c>
      <c r="BA213" s="144">
        <v>18</v>
      </c>
      <c r="BB213" s="144">
        <v>58</v>
      </c>
      <c r="BC213" s="144">
        <v>30</v>
      </c>
      <c r="BD213" s="144">
        <v>46</v>
      </c>
      <c r="BE213" s="144">
        <v>146</v>
      </c>
      <c r="BF213" s="144">
        <v>271</v>
      </c>
      <c r="BG213" s="144">
        <v>173</v>
      </c>
      <c r="BH213" s="144">
        <v>18</v>
      </c>
      <c r="BI213" s="144">
        <v>234</v>
      </c>
      <c r="BJ213" s="144">
        <v>289</v>
      </c>
      <c r="BK213" s="144">
        <v>101</v>
      </c>
      <c r="BL213" s="144">
        <v>141</v>
      </c>
      <c r="BM213" s="144">
        <v>141</v>
      </c>
      <c r="BN213" s="144">
        <v>186</v>
      </c>
      <c r="BO213" s="144">
        <v>86</v>
      </c>
      <c r="BP213" s="144">
        <v>77</v>
      </c>
      <c r="BQ213" s="144">
        <v>141</v>
      </c>
      <c r="BR213" s="144">
        <v>274</v>
      </c>
      <c r="BS213" s="144">
        <v>46</v>
      </c>
      <c r="BT213" s="144">
        <v>252</v>
      </c>
      <c r="BU213" s="144">
        <v>156</v>
      </c>
      <c r="BV213" s="144">
        <v>19</v>
      </c>
      <c r="BW213" s="144">
        <v>38</v>
      </c>
      <c r="BX213" s="144">
        <v>24</v>
      </c>
      <c r="BY213" s="144">
        <v>190</v>
      </c>
      <c r="BZ213" s="144">
        <v>166</v>
      </c>
      <c r="CA213" s="144">
        <v>93</v>
      </c>
      <c r="CB213" s="144">
        <v>69</v>
      </c>
      <c r="CC213" s="144">
        <v>66</v>
      </c>
      <c r="CD213" s="144">
        <v>22</v>
      </c>
      <c r="CE213" s="144">
        <v>218</v>
      </c>
      <c r="CF213" s="144">
        <v>84</v>
      </c>
      <c r="CG213" s="144">
        <v>176</v>
      </c>
      <c r="CH213" s="144">
        <v>114</v>
      </c>
      <c r="CI213" s="144">
        <v>54</v>
      </c>
      <c r="CJ213" s="144">
        <v>24</v>
      </c>
      <c r="CK213" s="144">
        <v>51</v>
      </c>
      <c r="CL213" s="144">
        <v>91</v>
      </c>
      <c r="CM213" s="144">
        <v>279</v>
      </c>
      <c r="CN213" s="144">
        <v>37</v>
      </c>
      <c r="CO213" s="144">
        <v>61</v>
      </c>
      <c r="CP213" s="144">
        <v>155</v>
      </c>
      <c r="CQ213" s="144">
        <v>65</v>
      </c>
      <c r="CR213" s="144">
        <v>267</v>
      </c>
      <c r="CS213" s="144">
        <v>211</v>
      </c>
      <c r="CT213" s="144">
        <v>200</v>
      </c>
      <c r="CU213" s="144">
        <v>116</v>
      </c>
      <c r="CV213" s="144">
        <v>150</v>
      </c>
      <c r="CW213" s="144">
        <v>250</v>
      </c>
      <c r="CX213" s="144">
        <v>34</v>
      </c>
      <c r="CY213" s="144">
        <v>65</v>
      </c>
      <c r="CZ213" s="144">
        <v>40</v>
      </c>
      <c r="DA213" s="144">
        <v>102</v>
      </c>
      <c r="DB213" s="144">
        <v>101</v>
      </c>
      <c r="DC213" s="144">
        <v>43</v>
      </c>
      <c r="DD213" s="144">
        <v>32</v>
      </c>
      <c r="DE213" s="144">
        <v>114</v>
      </c>
      <c r="DF213" s="144">
        <v>78</v>
      </c>
      <c r="DG213" s="144">
        <v>107</v>
      </c>
      <c r="DH213" s="144">
        <v>20</v>
      </c>
      <c r="DI213" s="144">
        <v>57</v>
      </c>
      <c r="DJ213" s="144">
        <v>67</v>
      </c>
      <c r="DK213" s="144">
        <v>20</v>
      </c>
      <c r="DL213" s="144">
        <v>27</v>
      </c>
      <c r="DM213" s="144">
        <v>15</v>
      </c>
      <c r="DN213" s="144">
        <v>69</v>
      </c>
      <c r="DO213" s="144">
        <v>122</v>
      </c>
      <c r="DP213" s="144">
        <v>47</v>
      </c>
      <c r="DQ213" s="144">
        <v>48</v>
      </c>
      <c r="DR213" s="144">
        <v>38</v>
      </c>
      <c r="DS213" s="144">
        <v>55</v>
      </c>
      <c r="DT213" s="144">
        <v>33</v>
      </c>
      <c r="DU213" s="144">
        <v>29</v>
      </c>
      <c r="DV213" s="144">
        <v>51</v>
      </c>
      <c r="DW213" s="144">
        <v>56</v>
      </c>
      <c r="DX213" s="144">
        <v>72</v>
      </c>
      <c r="DY213" s="144">
        <v>27</v>
      </c>
      <c r="DZ213" s="144">
        <v>5</v>
      </c>
      <c r="EA213" s="144">
        <v>55</v>
      </c>
      <c r="EB213" s="144">
        <v>87</v>
      </c>
      <c r="EC213" s="144">
        <v>109</v>
      </c>
      <c r="ED213" s="144">
        <v>68</v>
      </c>
      <c r="EE213" s="144">
        <v>45</v>
      </c>
      <c r="EF213" s="144">
        <v>54</v>
      </c>
      <c r="EG213" s="144">
        <v>39</v>
      </c>
      <c r="EH213" s="144">
        <v>32</v>
      </c>
      <c r="EI213" s="144">
        <v>42</v>
      </c>
      <c r="EJ213" s="144">
        <v>164</v>
      </c>
      <c r="EK213" s="144">
        <v>112</v>
      </c>
      <c r="EL213" s="144">
        <v>119</v>
      </c>
      <c r="EM213" s="144">
        <v>35</v>
      </c>
      <c r="EN213" s="144">
        <v>61</v>
      </c>
      <c r="EO213" s="144">
        <v>22</v>
      </c>
      <c r="EP213" s="144">
        <v>109</v>
      </c>
      <c r="EQ213" s="144">
        <v>153</v>
      </c>
      <c r="ER213" s="144">
        <v>22</v>
      </c>
      <c r="ES213" s="144">
        <v>27</v>
      </c>
      <c r="ET213" s="144">
        <v>46</v>
      </c>
      <c r="EU213" s="144">
        <v>88</v>
      </c>
      <c r="EV213" s="144">
        <v>7</v>
      </c>
      <c r="EW213" s="144">
        <v>168</v>
      </c>
      <c r="EX213" s="144">
        <v>116</v>
      </c>
      <c r="EY213" s="144">
        <v>228</v>
      </c>
      <c r="EZ213" s="144">
        <v>382</v>
      </c>
      <c r="FA213" s="144">
        <v>218</v>
      </c>
      <c r="FB213" s="144">
        <v>121</v>
      </c>
      <c r="FC213" s="144">
        <v>160</v>
      </c>
      <c r="FD213" s="144">
        <v>121</v>
      </c>
      <c r="FE213" s="144">
        <v>244</v>
      </c>
      <c r="FF213" s="144">
        <v>229</v>
      </c>
      <c r="FG213" s="144">
        <v>127</v>
      </c>
      <c r="FH213" s="144">
        <v>20</v>
      </c>
      <c r="FI213" s="144">
        <v>2</v>
      </c>
      <c r="FJ213" s="144">
        <v>25</v>
      </c>
      <c r="FK213" s="144">
        <v>240</v>
      </c>
      <c r="FL213" s="144">
        <v>438</v>
      </c>
      <c r="FM213" s="144">
        <v>26268</v>
      </c>
    </row>
    <row r="214" spans="1:169" x14ac:dyDescent="0.25">
      <c r="A214" s="146" t="s">
        <v>523</v>
      </c>
    </row>
    <row r="215" spans="1:169" x14ac:dyDescent="0.25">
      <c r="A215" s="146" t="s">
        <v>532</v>
      </c>
    </row>
    <row r="217" spans="1:169" x14ac:dyDescent="0.25">
      <c r="A217" s="137" t="s">
        <v>533</v>
      </c>
    </row>
    <row r="218" spans="1:169" x14ac:dyDescent="0.25">
      <c r="A218" s="138" t="s">
        <v>534</v>
      </c>
    </row>
    <row r="219" spans="1:169" x14ac:dyDescent="0.25">
      <c r="A219" s="139" t="s">
        <v>352</v>
      </c>
    </row>
    <row r="220" spans="1:169" ht="185.1" customHeight="1" x14ac:dyDescent="0.25">
      <c r="A220" s="147" t="s">
        <v>535</v>
      </c>
      <c r="B220" s="140" t="s">
        <v>459</v>
      </c>
      <c r="C220" s="140" t="s">
        <v>370</v>
      </c>
      <c r="D220" s="140" t="s">
        <v>355</v>
      </c>
      <c r="E220" s="140" t="s">
        <v>356</v>
      </c>
      <c r="F220" s="140" t="s">
        <v>357</v>
      </c>
      <c r="G220" s="140" t="s">
        <v>358</v>
      </c>
      <c r="H220" s="140" t="s">
        <v>359</v>
      </c>
      <c r="I220" s="140" t="s">
        <v>458</v>
      </c>
      <c r="J220" s="140" t="s">
        <v>360</v>
      </c>
      <c r="K220" s="140" t="s">
        <v>492</v>
      </c>
      <c r="L220" s="140" t="s">
        <v>361</v>
      </c>
      <c r="M220" s="140" t="s">
        <v>362</v>
      </c>
      <c r="N220" s="140" t="s">
        <v>363</v>
      </c>
      <c r="O220" s="140" t="s">
        <v>371</v>
      </c>
      <c r="P220" s="140" t="s">
        <v>372</v>
      </c>
      <c r="Q220" s="140" t="s">
        <v>374</v>
      </c>
      <c r="R220" s="140" t="s">
        <v>376</v>
      </c>
      <c r="S220" s="140" t="s">
        <v>380</v>
      </c>
      <c r="T220" s="140" t="s">
        <v>381</v>
      </c>
      <c r="U220" s="140" t="s">
        <v>382</v>
      </c>
      <c r="V220" s="140" t="s">
        <v>383</v>
      </c>
      <c r="W220" s="140" t="s">
        <v>384</v>
      </c>
      <c r="X220" s="140" t="s">
        <v>385</v>
      </c>
      <c r="Y220" s="140" t="s">
        <v>386</v>
      </c>
      <c r="Z220" s="140" t="s">
        <v>387</v>
      </c>
      <c r="AA220" s="140" t="s">
        <v>388</v>
      </c>
      <c r="AB220" s="140" t="s">
        <v>389</v>
      </c>
      <c r="AC220" s="140" t="s">
        <v>390</v>
      </c>
      <c r="AD220" s="140" t="s">
        <v>391</v>
      </c>
      <c r="AE220" s="140" t="s">
        <v>392</v>
      </c>
      <c r="AF220" s="140" t="s">
        <v>393</v>
      </c>
      <c r="AG220" s="140" t="s">
        <v>394</v>
      </c>
      <c r="AH220" s="140" t="s">
        <v>408</v>
      </c>
      <c r="AI220" s="140" t="s">
        <v>409</v>
      </c>
      <c r="AJ220" s="140" t="s">
        <v>410</v>
      </c>
      <c r="AK220" s="140" t="s">
        <v>413</v>
      </c>
      <c r="AL220" s="140" t="s">
        <v>414</v>
      </c>
      <c r="AM220" s="140" t="s">
        <v>417</v>
      </c>
      <c r="AN220" s="140" t="s">
        <v>418</v>
      </c>
      <c r="AO220" s="140" t="s">
        <v>419</v>
      </c>
      <c r="AP220" s="140" t="s">
        <v>420</v>
      </c>
      <c r="AQ220" s="140" t="s">
        <v>427</v>
      </c>
      <c r="AR220" s="140" t="s">
        <v>431</v>
      </c>
      <c r="AS220" s="140" t="s">
        <v>432</v>
      </c>
      <c r="AT220" s="140" t="s">
        <v>433</v>
      </c>
      <c r="AU220" s="140" t="s">
        <v>434</v>
      </c>
      <c r="AV220" s="140" t="s">
        <v>435</v>
      </c>
      <c r="AW220" s="140" t="s">
        <v>436</v>
      </c>
      <c r="AX220" s="140" t="s">
        <v>437</v>
      </c>
      <c r="AY220" s="140" t="s">
        <v>438</v>
      </c>
      <c r="AZ220" s="140" t="s">
        <v>439</v>
      </c>
      <c r="BA220" s="140" t="s">
        <v>440</v>
      </c>
      <c r="BB220" s="140" t="s">
        <v>441</v>
      </c>
      <c r="BC220" s="140" t="s">
        <v>455</v>
      </c>
      <c r="BD220" s="140" t="s">
        <v>456</v>
      </c>
      <c r="BE220" s="140" t="s">
        <v>460</v>
      </c>
      <c r="BF220" s="140" t="s">
        <v>461</v>
      </c>
      <c r="BG220" s="140" t="s">
        <v>490</v>
      </c>
      <c r="BH220" s="140" t="s">
        <v>469</v>
      </c>
      <c r="BI220" s="140" t="s">
        <v>472</v>
      </c>
      <c r="BJ220" s="140" t="s">
        <v>473</v>
      </c>
      <c r="BK220" s="140" t="s">
        <v>474</v>
      </c>
      <c r="BL220" s="140" t="s">
        <v>475</v>
      </c>
      <c r="BM220" s="140" t="s">
        <v>476</v>
      </c>
      <c r="BN220" s="140" t="s">
        <v>477</v>
      </c>
      <c r="BO220" s="140" t="s">
        <v>478</v>
      </c>
      <c r="BP220" s="140" t="s">
        <v>479</v>
      </c>
      <c r="BQ220" s="140" t="s">
        <v>493</v>
      </c>
      <c r="BR220" s="140" t="s">
        <v>494</v>
      </c>
      <c r="BS220" s="140" t="s">
        <v>495</v>
      </c>
      <c r="BT220" s="140" t="s">
        <v>500</v>
      </c>
      <c r="BU220" s="140" t="s">
        <v>501</v>
      </c>
      <c r="BV220" s="140" t="s">
        <v>502</v>
      </c>
      <c r="BW220" s="140" t="s">
        <v>504</v>
      </c>
      <c r="BX220" s="140" t="s">
        <v>505</v>
      </c>
      <c r="BY220" s="140" t="s">
        <v>507</v>
      </c>
      <c r="BZ220" s="140" t="s">
        <v>508</v>
      </c>
      <c r="CA220" s="140" t="s">
        <v>509</v>
      </c>
      <c r="CB220" s="140" t="s">
        <v>510</v>
      </c>
      <c r="CC220" s="140" t="s">
        <v>511</v>
      </c>
      <c r="CD220" s="140" t="s">
        <v>512</v>
      </c>
      <c r="CE220" s="140" t="s">
        <v>364</v>
      </c>
      <c r="CF220" s="140" t="s">
        <v>365</v>
      </c>
      <c r="CG220" s="140" t="s">
        <v>366</v>
      </c>
      <c r="CH220" s="140" t="s">
        <v>373</v>
      </c>
      <c r="CI220" s="140" t="s">
        <v>377</v>
      </c>
      <c r="CJ220" s="140" t="s">
        <v>378</v>
      </c>
      <c r="CK220" s="140" t="s">
        <v>379</v>
      </c>
      <c r="CL220" s="140" t="s">
        <v>395</v>
      </c>
      <c r="CM220" s="140" t="s">
        <v>396</v>
      </c>
      <c r="CN220" s="140" t="s">
        <v>397</v>
      </c>
      <c r="CO220" s="140" t="s">
        <v>398</v>
      </c>
      <c r="CP220" s="140" t="s">
        <v>399</v>
      </c>
      <c r="CQ220" s="140" t="s">
        <v>400</v>
      </c>
      <c r="CR220" s="140" t="s">
        <v>401</v>
      </c>
      <c r="CS220" s="140" t="s">
        <v>402</v>
      </c>
      <c r="CT220" s="140" t="s">
        <v>403</v>
      </c>
      <c r="CU220" s="140" t="s">
        <v>404</v>
      </c>
      <c r="CV220" s="140" t="s">
        <v>405</v>
      </c>
      <c r="CW220" s="140" t="s">
        <v>406</v>
      </c>
      <c r="CX220" s="140" t="s">
        <v>407</v>
      </c>
      <c r="CY220" s="140" t="s">
        <v>415</v>
      </c>
      <c r="CZ220" s="140" t="s">
        <v>416</v>
      </c>
      <c r="DA220" s="140" t="s">
        <v>421</v>
      </c>
      <c r="DB220" s="140" t="s">
        <v>422</v>
      </c>
      <c r="DC220" s="140" t="s">
        <v>423</v>
      </c>
      <c r="DD220" s="140" t="s">
        <v>424</v>
      </c>
      <c r="DE220" s="140" t="s">
        <v>425</v>
      </c>
      <c r="DF220" s="140" t="s">
        <v>428</v>
      </c>
      <c r="DG220" s="140" t="s">
        <v>429</v>
      </c>
      <c r="DH220" s="140" t="s">
        <v>442</v>
      </c>
      <c r="DI220" s="140" t="s">
        <v>443</v>
      </c>
      <c r="DJ220" s="140" t="s">
        <v>444</v>
      </c>
      <c r="DK220" s="140" t="s">
        <v>445</v>
      </c>
      <c r="DL220" s="140" t="s">
        <v>446</v>
      </c>
      <c r="DM220" s="140" t="s">
        <v>447</v>
      </c>
      <c r="DN220" s="140" t="s">
        <v>448</v>
      </c>
      <c r="DO220" s="140" t="s">
        <v>449</v>
      </c>
      <c r="DP220" s="140" t="s">
        <v>450</v>
      </c>
      <c r="DQ220" s="140" t="s">
        <v>451</v>
      </c>
      <c r="DR220" s="140" t="s">
        <v>452</v>
      </c>
      <c r="DS220" s="140" t="s">
        <v>457</v>
      </c>
      <c r="DT220" s="140" t="s">
        <v>462</v>
      </c>
      <c r="DU220" s="140" t="s">
        <v>463</v>
      </c>
      <c r="DV220" s="140" t="s">
        <v>464</v>
      </c>
      <c r="DW220" s="140" t="s">
        <v>465</v>
      </c>
      <c r="DX220" s="140" t="s">
        <v>466</v>
      </c>
      <c r="DY220" s="140" t="s">
        <v>467</v>
      </c>
      <c r="DZ220" s="140" t="s">
        <v>470</v>
      </c>
      <c r="EA220" s="140" t="s">
        <v>480</v>
      </c>
      <c r="EB220" s="140" t="s">
        <v>481</v>
      </c>
      <c r="EC220" s="140" t="s">
        <v>482</v>
      </c>
      <c r="ED220" s="140" t="s">
        <v>483</v>
      </c>
      <c r="EE220" s="140" t="s">
        <v>484</v>
      </c>
      <c r="EF220" s="140" t="s">
        <v>485</v>
      </c>
      <c r="EG220" s="140" t="s">
        <v>486</v>
      </c>
      <c r="EH220" s="140" t="s">
        <v>487</v>
      </c>
      <c r="EI220" s="140" t="s">
        <v>488</v>
      </c>
      <c r="EJ220" s="140" t="s">
        <v>496</v>
      </c>
      <c r="EK220" s="140" t="s">
        <v>497</v>
      </c>
      <c r="EL220" s="140" t="s">
        <v>498</v>
      </c>
      <c r="EM220" s="140" t="s">
        <v>503</v>
      </c>
      <c r="EN220" s="140" t="s">
        <v>513</v>
      </c>
      <c r="EO220" s="140" t="s">
        <v>514</v>
      </c>
      <c r="EP220" s="140" t="s">
        <v>515</v>
      </c>
      <c r="EQ220" s="140" t="s">
        <v>516</v>
      </c>
      <c r="ER220" s="140" t="s">
        <v>517</v>
      </c>
      <c r="ES220" s="140" t="s">
        <v>518</v>
      </c>
      <c r="ET220" s="140" t="s">
        <v>519</v>
      </c>
      <c r="EU220" s="140" t="s">
        <v>367</v>
      </c>
      <c r="EV220" s="140" t="s">
        <v>375</v>
      </c>
      <c r="EW220" s="140" t="s">
        <v>426</v>
      </c>
      <c r="EX220" s="140" t="s">
        <v>430</v>
      </c>
      <c r="EY220" s="140" t="s">
        <v>453</v>
      </c>
      <c r="EZ220" s="140" t="s">
        <v>454</v>
      </c>
      <c r="FA220" s="140" t="s">
        <v>468</v>
      </c>
      <c r="FB220" s="140" t="s">
        <v>491</v>
      </c>
      <c r="FC220" s="140" t="s">
        <v>489</v>
      </c>
      <c r="FD220" s="140" t="s">
        <v>499</v>
      </c>
      <c r="FE220" s="140" t="s">
        <v>506</v>
      </c>
      <c r="FF220" s="140" t="s">
        <v>520</v>
      </c>
      <c r="FG220" s="140" t="s">
        <v>521</v>
      </c>
      <c r="FH220" s="140" t="s">
        <v>471</v>
      </c>
      <c r="FI220" s="140" t="s">
        <v>368</v>
      </c>
      <c r="FJ220" s="140" t="s">
        <v>369</v>
      </c>
      <c r="FK220" s="140" t="s">
        <v>411</v>
      </c>
      <c r="FL220" s="140" t="s">
        <v>412</v>
      </c>
      <c r="FM220" s="141" t="s">
        <v>522</v>
      </c>
    </row>
    <row r="221" spans="1:169" x14ac:dyDescent="0.25">
      <c r="A221" s="142" t="s">
        <v>530</v>
      </c>
      <c r="B221" s="143">
        <v>16</v>
      </c>
      <c r="C221" s="143">
        <v>162</v>
      </c>
      <c r="D221" s="143">
        <v>329</v>
      </c>
      <c r="E221" s="143">
        <v>32</v>
      </c>
      <c r="F221" s="143">
        <v>2</v>
      </c>
      <c r="G221" s="143">
        <v>68</v>
      </c>
      <c r="H221" s="143">
        <v>85</v>
      </c>
      <c r="I221" s="143">
        <v>27</v>
      </c>
      <c r="J221" s="143">
        <v>120</v>
      </c>
      <c r="K221" s="143">
        <v>53</v>
      </c>
      <c r="L221" s="143">
        <v>3882</v>
      </c>
      <c r="M221" s="143">
        <v>621</v>
      </c>
      <c r="N221" s="143">
        <v>448</v>
      </c>
      <c r="O221" s="143">
        <v>471</v>
      </c>
      <c r="P221" s="143">
        <v>267</v>
      </c>
      <c r="Q221" s="143">
        <v>187</v>
      </c>
      <c r="R221" s="143">
        <v>68</v>
      </c>
      <c r="S221" s="143">
        <v>298</v>
      </c>
      <c r="T221" s="143">
        <v>181</v>
      </c>
      <c r="U221" s="143">
        <v>190</v>
      </c>
      <c r="V221" s="143">
        <v>92</v>
      </c>
      <c r="W221" s="143">
        <v>144</v>
      </c>
      <c r="X221" s="143">
        <v>24</v>
      </c>
      <c r="Y221" s="143">
        <v>31</v>
      </c>
      <c r="Z221" s="143">
        <v>199</v>
      </c>
      <c r="AA221" s="143">
        <v>101</v>
      </c>
      <c r="AB221" s="143">
        <v>97</v>
      </c>
      <c r="AC221" s="143">
        <v>60</v>
      </c>
      <c r="AD221" s="143">
        <v>121</v>
      </c>
      <c r="AE221" s="143">
        <v>63</v>
      </c>
      <c r="AF221" s="143">
        <v>203</v>
      </c>
      <c r="AG221" s="143">
        <v>38</v>
      </c>
      <c r="AH221" s="143">
        <v>65</v>
      </c>
      <c r="AI221" s="143">
        <v>68</v>
      </c>
      <c r="AJ221" s="143">
        <v>25</v>
      </c>
      <c r="AK221" s="143">
        <v>387</v>
      </c>
      <c r="AL221" s="143">
        <v>251</v>
      </c>
      <c r="AM221" s="143">
        <v>255</v>
      </c>
      <c r="AN221" s="143">
        <v>329</v>
      </c>
      <c r="AO221" s="143">
        <v>104</v>
      </c>
      <c r="AP221" s="143">
        <v>11</v>
      </c>
      <c r="AQ221" s="143">
        <v>60</v>
      </c>
      <c r="AR221" s="143">
        <v>44</v>
      </c>
      <c r="AS221" s="143">
        <v>231</v>
      </c>
      <c r="AT221" s="143">
        <v>276</v>
      </c>
      <c r="AU221" s="143">
        <v>88</v>
      </c>
      <c r="AV221" s="143">
        <v>32</v>
      </c>
      <c r="AW221" s="143">
        <v>52</v>
      </c>
      <c r="AX221" s="143">
        <v>57</v>
      </c>
      <c r="AY221" s="143">
        <v>30</v>
      </c>
      <c r="AZ221" s="143">
        <v>50</v>
      </c>
      <c r="BA221" s="143">
        <v>15</v>
      </c>
      <c r="BB221" s="143">
        <v>51</v>
      </c>
      <c r="BC221" s="143">
        <v>24</v>
      </c>
      <c r="BD221" s="143">
        <v>39</v>
      </c>
      <c r="BE221" s="143">
        <v>114</v>
      </c>
      <c r="BF221" s="143">
        <v>172</v>
      </c>
      <c r="BG221" s="143">
        <v>100</v>
      </c>
      <c r="BH221" s="143">
        <v>13</v>
      </c>
      <c r="BI221" s="143">
        <v>192</v>
      </c>
      <c r="BJ221" s="143">
        <v>240</v>
      </c>
      <c r="BK221" s="143">
        <v>85</v>
      </c>
      <c r="BL221" s="143">
        <v>96</v>
      </c>
      <c r="BM221" s="143">
        <v>128</v>
      </c>
      <c r="BN221" s="143">
        <v>180</v>
      </c>
      <c r="BO221" s="143">
        <v>73</v>
      </c>
      <c r="BP221" s="143">
        <v>70</v>
      </c>
      <c r="BQ221" s="143">
        <v>102</v>
      </c>
      <c r="BR221" s="143">
        <v>210</v>
      </c>
      <c r="BS221" s="143">
        <v>35</v>
      </c>
      <c r="BT221" s="143">
        <v>200</v>
      </c>
      <c r="BU221" s="143">
        <v>127</v>
      </c>
      <c r="BV221" s="143">
        <v>15</v>
      </c>
      <c r="BW221" s="143">
        <v>29</v>
      </c>
      <c r="BX221" s="143">
        <v>19</v>
      </c>
      <c r="BY221" s="143">
        <v>185</v>
      </c>
      <c r="BZ221" s="143">
        <v>110</v>
      </c>
      <c r="CA221" s="143">
        <v>67</v>
      </c>
      <c r="CB221" s="143">
        <v>60</v>
      </c>
      <c r="CC221" s="143">
        <v>56</v>
      </c>
      <c r="CD221" s="143">
        <v>22</v>
      </c>
      <c r="CE221" s="143">
        <v>182</v>
      </c>
      <c r="CF221" s="143">
        <v>56</v>
      </c>
      <c r="CG221" s="143">
        <v>128</v>
      </c>
      <c r="CH221" s="143">
        <v>102</v>
      </c>
      <c r="CI221" s="143">
        <v>39</v>
      </c>
      <c r="CJ221" s="143">
        <v>23</v>
      </c>
      <c r="CK221" s="143">
        <v>45</v>
      </c>
      <c r="CL221" s="143">
        <v>82</v>
      </c>
      <c r="CM221" s="143">
        <v>259</v>
      </c>
      <c r="CN221" s="143">
        <v>34</v>
      </c>
      <c r="CO221" s="143">
        <v>54</v>
      </c>
      <c r="CP221" s="143">
        <v>151</v>
      </c>
      <c r="CQ221" s="143">
        <v>47</v>
      </c>
      <c r="CR221" s="143">
        <v>261</v>
      </c>
      <c r="CS221" s="143">
        <v>182</v>
      </c>
      <c r="CT221" s="143">
        <v>167</v>
      </c>
      <c r="CU221" s="143">
        <v>97</v>
      </c>
      <c r="CV221" s="143">
        <v>117</v>
      </c>
      <c r="CW221" s="143">
        <v>227</v>
      </c>
      <c r="CX221" s="143">
        <v>34</v>
      </c>
      <c r="CY221" s="143">
        <v>51</v>
      </c>
      <c r="CZ221" s="143">
        <v>30</v>
      </c>
      <c r="DA221" s="143">
        <v>96</v>
      </c>
      <c r="DB221" s="143">
        <v>89</v>
      </c>
      <c r="DC221" s="143">
        <v>43</v>
      </c>
      <c r="DD221" s="143">
        <v>30</v>
      </c>
      <c r="DE221" s="143">
        <v>105</v>
      </c>
      <c r="DF221" s="143">
        <v>77</v>
      </c>
      <c r="DG221" s="143">
        <v>100</v>
      </c>
      <c r="DH221" s="143">
        <v>15</v>
      </c>
      <c r="DI221" s="143">
        <v>57</v>
      </c>
      <c r="DJ221" s="143">
        <v>48</v>
      </c>
      <c r="DK221" s="143">
        <v>12</v>
      </c>
      <c r="DL221" s="143">
        <v>27</v>
      </c>
      <c r="DM221" s="143">
        <v>12</v>
      </c>
      <c r="DN221" s="143">
        <v>69</v>
      </c>
      <c r="DO221" s="143">
        <v>120</v>
      </c>
      <c r="DP221" s="143">
        <v>47</v>
      </c>
      <c r="DQ221" s="143">
        <v>35</v>
      </c>
      <c r="DR221" s="143">
        <v>35</v>
      </c>
      <c r="DS221" s="143">
        <v>54</v>
      </c>
      <c r="DT221" s="143">
        <v>32</v>
      </c>
      <c r="DU221" s="143">
        <v>24</v>
      </c>
      <c r="DV221" s="143">
        <v>34</v>
      </c>
      <c r="DW221" s="143">
        <v>52</v>
      </c>
      <c r="DX221" s="143">
        <v>71</v>
      </c>
      <c r="DY221" s="143">
        <v>20</v>
      </c>
      <c r="DZ221" s="143">
        <v>3</v>
      </c>
      <c r="EA221" s="143">
        <v>43</v>
      </c>
      <c r="EB221" s="143">
        <v>73</v>
      </c>
      <c r="EC221" s="143">
        <v>92</v>
      </c>
      <c r="ED221" s="143">
        <v>58</v>
      </c>
      <c r="EE221" s="143">
        <v>43</v>
      </c>
      <c r="EF221" s="143">
        <v>47</v>
      </c>
      <c r="EG221" s="143">
        <v>35</v>
      </c>
      <c r="EH221" s="143">
        <v>30</v>
      </c>
      <c r="EI221" s="143">
        <v>38</v>
      </c>
      <c r="EJ221" s="143">
        <v>128</v>
      </c>
      <c r="EK221" s="143">
        <v>91</v>
      </c>
      <c r="EL221" s="143">
        <v>85</v>
      </c>
      <c r="EM221" s="143">
        <v>29</v>
      </c>
      <c r="EN221" s="143">
        <v>61</v>
      </c>
      <c r="EO221" s="143">
        <v>14</v>
      </c>
      <c r="EP221" s="143">
        <v>108</v>
      </c>
      <c r="EQ221" s="143">
        <v>153</v>
      </c>
      <c r="ER221" s="143">
        <v>22</v>
      </c>
      <c r="ES221" s="143">
        <v>21</v>
      </c>
      <c r="ET221" s="143">
        <v>34</v>
      </c>
      <c r="EU221" s="143">
        <v>86</v>
      </c>
      <c r="EV221" s="143">
        <v>3</v>
      </c>
      <c r="EW221" s="143">
        <v>158</v>
      </c>
      <c r="EX221" s="143">
        <v>107</v>
      </c>
      <c r="EY221" s="143">
        <v>222</v>
      </c>
      <c r="EZ221" s="143">
        <v>340</v>
      </c>
      <c r="FA221" s="143">
        <v>215</v>
      </c>
      <c r="FB221" s="143">
        <v>91</v>
      </c>
      <c r="FC221" s="143">
        <v>156</v>
      </c>
      <c r="FD221" s="143">
        <v>119</v>
      </c>
      <c r="FE221" s="143">
        <v>199</v>
      </c>
      <c r="FF221" s="143">
        <v>216</v>
      </c>
      <c r="FG221" s="143">
        <v>110</v>
      </c>
      <c r="FH221" s="143">
        <v>14</v>
      </c>
      <c r="FI221" s="143">
        <v>2</v>
      </c>
      <c r="FJ221" s="143">
        <v>11</v>
      </c>
      <c r="FK221" s="143">
        <v>214</v>
      </c>
      <c r="FL221" s="143">
        <v>346</v>
      </c>
      <c r="FM221" s="144">
        <v>21413</v>
      </c>
    </row>
    <row r="222" spans="1:169" x14ac:dyDescent="0.25">
      <c r="A222" s="142" t="s">
        <v>531</v>
      </c>
      <c r="B222" s="143">
        <v>1</v>
      </c>
      <c r="C222" s="143">
        <v>4</v>
      </c>
      <c r="D222" s="143">
        <v>34</v>
      </c>
      <c r="E222" s="143">
        <v>4</v>
      </c>
      <c r="F222" s="143">
        <v>1</v>
      </c>
      <c r="G222" s="143">
        <v>7</v>
      </c>
      <c r="H222" s="143">
        <v>11</v>
      </c>
      <c r="I222" s="143">
        <v>2</v>
      </c>
      <c r="J222" s="143">
        <v>4</v>
      </c>
      <c r="K222" s="143">
        <v>2</v>
      </c>
      <c r="L222" s="143">
        <v>81</v>
      </c>
      <c r="M222" s="143">
        <v>81</v>
      </c>
      <c r="N222" s="143">
        <v>65</v>
      </c>
      <c r="O222" s="143">
        <v>31</v>
      </c>
      <c r="P222" s="143">
        <v>28</v>
      </c>
      <c r="Q222" s="143">
        <v>1</v>
      </c>
      <c r="R222" s="143">
        <v>5</v>
      </c>
      <c r="S222" s="143">
        <v>11</v>
      </c>
      <c r="T222" s="143">
        <v>10</v>
      </c>
      <c r="U222" s="143">
        <v>6</v>
      </c>
      <c r="V222" s="143">
        <v>12</v>
      </c>
      <c r="W222" s="143">
        <v>6</v>
      </c>
      <c r="X222" s="143">
        <v>4</v>
      </c>
      <c r="Y222" s="143">
        <v>0</v>
      </c>
      <c r="Z222" s="143">
        <v>10</v>
      </c>
      <c r="AA222" s="143">
        <v>7</v>
      </c>
      <c r="AB222" s="143">
        <v>7</v>
      </c>
      <c r="AC222" s="143">
        <v>0</v>
      </c>
      <c r="AD222" s="143">
        <v>10</v>
      </c>
      <c r="AE222" s="143">
        <v>2</v>
      </c>
      <c r="AF222" s="143">
        <v>1</v>
      </c>
      <c r="AG222" s="143">
        <v>0</v>
      </c>
      <c r="AH222" s="143">
        <v>1</v>
      </c>
      <c r="AI222" s="143">
        <v>6</v>
      </c>
      <c r="AJ222" s="143">
        <v>0</v>
      </c>
      <c r="AK222" s="143">
        <v>35</v>
      </c>
      <c r="AL222" s="143">
        <v>9</v>
      </c>
      <c r="AM222" s="143">
        <v>15</v>
      </c>
      <c r="AN222" s="143">
        <v>18</v>
      </c>
      <c r="AO222" s="143">
        <v>3</v>
      </c>
      <c r="AP222" s="143">
        <v>1</v>
      </c>
      <c r="AQ222" s="143">
        <v>4</v>
      </c>
      <c r="AR222" s="143">
        <v>0</v>
      </c>
      <c r="AS222" s="143">
        <v>35</v>
      </c>
      <c r="AT222" s="143">
        <v>4</v>
      </c>
      <c r="AU222" s="143">
        <v>3</v>
      </c>
      <c r="AV222" s="143">
        <v>6</v>
      </c>
      <c r="AW222" s="143">
        <v>1</v>
      </c>
      <c r="AX222" s="143">
        <v>9</v>
      </c>
      <c r="AY222" s="143">
        <v>1</v>
      </c>
      <c r="AZ222" s="143">
        <v>1</v>
      </c>
      <c r="BA222" s="143">
        <v>0</v>
      </c>
      <c r="BB222" s="143">
        <v>1</v>
      </c>
      <c r="BC222" s="143">
        <v>1</v>
      </c>
      <c r="BD222" s="143">
        <v>0</v>
      </c>
      <c r="BE222" s="143">
        <v>6</v>
      </c>
      <c r="BF222" s="143">
        <v>20</v>
      </c>
      <c r="BG222" s="143">
        <v>19</v>
      </c>
      <c r="BH222" s="143">
        <v>1</v>
      </c>
      <c r="BI222" s="143">
        <v>5</v>
      </c>
      <c r="BJ222" s="143">
        <v>7</v>
      </c>
      <c r="BK222" s="143">
        <v>4</v>
      </c>
      <c r="BL222" s="143">
        <v>18</v>
      </c>
      <c r="BM222" s="143">
        <v>2</v>
      </c>
      <c r="BN222" s="143">
        <v>1</v>
      </c>
      <c r="BO222" s="143">
        <v>9</v>
      </c>
      <c r="BP222" s="143">
        <v>3</v>
      </c>
      <c r="BQ222" s="143">
        <v>10</v>
      </c>
      <c r="BR222" s="143">
        <v>17</v>
      </c>
      <c r="BS222" s="143">
        <v>7</v>
      </c>
      <c r="BT222" s="143">
        <v>10</v>
      </c>
      <c r="BU222" s="143">
        <v>11</v>
      </c>
      <c r="BV222" s="143">
        <v>3</v>
      </c>
      <c r="BW222" s="143">
        <v>2</v>
      </c>
      <c r="BX222" s="143">
        <v>1</v>
      </c>
      <c r="BY222" s="143">
        <v>2</v>
      </c>
      <c r="BZ222" s="143">
        <v>12</v>
      </c>
      <c r="CA222" s="143">
        <v>9</v>
      </c>
      <c r="CB222" s="143">
        <v>3</v>
      </c>
      <c r="CC222" s="143">
        <v>1</v>
      </c>
      <c r="CD222" s="143">
        <v>0</v>
      </c>
      <c r="CE222" s="143">
        <v>11</v>
      </c>
      <c r="CF222" s="143">
        <v>8</v>
      </c>
      <c r="CG222" s="143">
        <v>6</v>
      </c>
      <c r="CH222" s="143">
        <v>2</v>
      </c>
      <c r="CI222" s="143">
        <v>7</v>
      </c>
      <c r="CJ222" s="143">
        <v>0</v>
      </c>
      <c r="CK222" s="143">
        <v>1</v>
      </c>
      <c r="CL222" s="143">
        <v>1</v>
      </c>
      <c r="CM222" s="143">
        <v>3</v>
      </c>
      <c r="CN222" s="143">
        <v>1</v>
      </c>
      <c r="CO222" s="143">
        <v>7</v>
      </c>
      <c r="CP222" s="143">
        <v>0</v>
      </c>
      <c r="CQ222" s="143">
        <v>1</v>
      </c>
      <c r="CR222" s="143">
        <v>2</v>
      </c>
      <c r="CS222" s="143">
        <v>4</v>
      </c>
      <c r="CT222" s="143">
        <v>4</v>
      </c>
      <c r="CU222" s="143">
        <v>6</v>
      </c>
      <c r="CV222" s="143">
        <v>4</v>
      </c>
      <c r="CW222" s="143">
        <v>5</v>
      </c>
      <c r="CX222" s="143">
        <v>0</v>
      </c>
      <c r="CY222" s="143">
        <v>2</v>
      </c>
      <c r="CZ222" s="143">
        <v>2</v>
      </c>
      <c r="DA222" s="143">
        <v>1</v>
      </c>
      <c r="DB222" s="143">
        <v>3</v>
      </c>
      <c r="DC222" s="143">
        <v>0</v>
      </c>
      <c r="DD222" s="143">
        <v>0</v>
      </c>
      <c r="DE222" s="143">
        <v>4</v>
      </c>
      <c r="DF222" s="143">
        <v>1</v>
      </c>
      <c r="DG222" s="143">
        <v>0</v>
      </c>
      <c r="DH222" s="143">
        <v>1</v>
      </c>
      <c r="DI222" s="143">
        <v>0</v>
      </c>
      <c r="DJ222" s="143">
        <v>13</v>
      </c>
      <c r="DK222" s="143">
        <v>2</v>
      </c>
      <c r="DL222" s="143">
        <v>0</v>
      </c>
      <c r="DM222" s="143">
        <v>1</v>
      </c>
      <c r="DN222" s="143">
        <v>0</v>
      </c>
      <c r="DO222" s="143">
        <v>1</v>
      </c>
      <c r="DP222" s="143">
        <v>0</v>
      </c>
      <c r="DQ222" s="143">
        <v>1</v>
      </c>
      <c r="DR222" s="143">
        <v>0</v>
      </c>
      <c r="DS222" s="143">
        <v>0</v>
      </c>
      <c r="DT222" s="143">
        <v>0</v>
      </c>
      <c r="DU222" s="143">
        <v>1</v>
      </c>
      <c r="DV222" s="143">
        <v>5</v>
      </c>
      <c r="DW222" s="143">
        <v>0</v>
      </c>
      <c r="DX222" s="143">
        <v>1</v>
      </c>
      <c r="DY222" s="143">
        <v>1</v>
      </c>
      <c r="DZ222" s="143">
        <v>0</v>
      </c>
      <c r="EA222" s="143">
        <v>0</v>
      </c>
      <c r="EB222" s="143">
        <v>2</v>
      </c>
      <c r="EC222" s="143">
        <v>3</v>
      </c>
      <c r="ED222" s="143">
        <v>5</v>
      </c>
      <c r="EE222" s="143">
        <v>1</v>
      </c>
      <c r="EF222" s="143">
        <v>2</v>
      </c>
      <c r="EG222" s="143">
        <v>0</v>
      </c>
      <c r="EH222" s="143">
        <v>1</v>
      </c>
      <c r="EI222" s="143">
        <v>2</v>
      </c>
      <c r="EJ222" s="143">
        <v>6</v>
      </c>
      <c r="EK222" s="143">
        <v>0</v>
      </c>
      <c r="EL222" s="143">
        <v>2</v>
      </c>
      <c r="EM222" s="143">
        <v>2</v>
      </c>
      <c r="EN222" s="143">
        <v>0</v>
      </c>
      <c r="EO222" s="143">
        <v>4</v>
      </c>
      <c r="EP222" s="143">
        <v>0</v>
      </c>
      <c r="EQ222" s="143">
        <v>0</v>
      </c>
      <c r="ER222" s="143">
        <v>0</v>
      </c>
      <c r="ES222" s="143">
        <v>1</v>
      </c>
      <c r="ET222" s="143">
        <v>3</v>
      </c>
      <c r="EU222" s="143">
        <v>0</v>
      </c>
      <c r="EV222" s="143">
        <v>0</v>
      </c>
      <c r="EW222" s="143">
        <v>2</v>
      </c>
      <c r="EX222" s="143">
        <v>0</v>
      </c>
      <c r="EY222" s="143">
        <v>2</v>
      </c>
      <c r="EZ222" s="143">
        <v>7</v>
      </c>
      <c r="FA222" s="143">
        <v>0</v>
      </c>
      <c r="FB222" s="143">
        <v>7</v>
      </c>
      <c r="FC222" s="143">
        <v>2</v>
      </c>
      <c r="FD222" s="143">
        <v>0</v>
      </c>
      <c r="FE222" s="143">
        <v>15</v>
      </c>
      <c r="FF222" s="143">
        <v>4</v>
      </c>
      <c r="FG222" s="143">
        <v>6</v>
      </c>
      <c r="FH222" s="143">
        <v>1</v>
      </c>
      <c r="FI222" s="143">
        <v>0</v>
      </c>
      <c r="FJ222" s="143">
        <v>2</v>
      </c>
      <c r="FK222" s="143">
        <v>5</v>
      </c>
      <c r="FL222" s="143">
        <v>19</v>
      </c>
      <c r="FM222" s="144">
        <v>1004</v>
      </c>
    </row>
    <row r="223" spans="1:169" x14ac:dyDescent="0.25">
      <c r="A223" s="145" t="s">
        <v>522</v>
      </c>
      <c r="B223" s="144">
        <v>17</v>
      </c>
      <c r="C223" s="144">
        <v>166</v>
      </c>
      <c r="D223" s="144">
        <v>363</v>
      </c>
      <c r="E223" s="144">
        <v>36</v>
      </c>
      <c r="F223" s="144">
        <v>3</v>
      </c>
      <c r="G223" s="144">
        <v>75</v>
      </c>
      <c r="H223" s="144">
        <v>96</v>
      </c>
      <c r="I223" s="144">
        <v>29</v>
      </c>
      <c r="J223" s="144">
        <v>124</v>
      </c>
      <c r="K223" s="144">
        <v>55</v>
      </c>
      <c r="L223" s="144">
        <v>3963</v>
      </c>
      <c r="M223" s="144">
        <v>702</v>
      </c>
      <c r="N223" s="144">
        <v>513</v>
      </c>
      <c r="O223" s="144">
        <v>502</v>
      </c>
      <c r="P223" s="144">
        <v>295</v>
      </c>
      <c r="Q223" s="144">
        <v>188</v>
      </c>
      <c r="R223" s="144">
        <v>73</v>
      </c>
      <c r="S223" s="144">
        <v>309</v>
      </c>
      <c r="T223" s="144">
        <v>191</v>
      </c>
      <c r="U223" s="144">
        <v>196</v>
      </c>
      <c r="V223" s="144">
        <v>104</v>
      </c>
      <c r="W223" s="144">
        <v>150</v>
      </c>
      <c r="X223" s="144">
        <v>28</v>
      </c>
      <c r="Y223" s="144">
        <v>31</v>
      </c>
      <c r="Z223" s="144">
        <v>209</v>
      </c>
      <c r="AA223" s="144">
        <v>108</v>
      </c>
      <c r="AB223" s="144">
        <v>104</v>
      </c>
      <c r="AC223" s="144">
        <v>60</v>
      </c>
      <c r="AD223" s="144">
        <v>131</v>
      </c>
      <c r="AE223" s="144">
        <v>65</v>
      </c>
      <c r="AF223" s="144">
        <v>204</v>
      </c>
      <c r="AG223" s="144">
        <v>38</v>
      </c>
      <c r="AH223" s="144">
        <v>66</v>
      </c>
      <c r="AI223" s="144">
        <v>74</v>
      </c>
      <c r="AJ223" s="144">
        <v>25</v>
      </c>
      <c r="AK223" s="144">
        <v>422</v>
      </c>
      <c r="AL223" s="144">
        <v>260</v>
      </c>
      <c r="AM223" s="144">
        <v>270</v>
      </c>
      <c r="AN223" s="144">
        <v>347</v>
      </c>
      <c r="AO223" s="144">
        <v>107</v>
      </c>
      <c r="AP223" s="144">
        <v>12</v>
      </c>
      <c r="AQ223" s="144">
        <v>64</v>
      </c>
      <c r="AR223" s="144">
        <v>44</v>
      </c>
      <c r="AS223" s="144">
        <v>266</v>
      </c>
      <c r="AT223" s="144">
        <v>280</v>
      </c>
      <c r="AU223" s="144">
        <v>91</v>
      </c>
      <c r="AV223" s="144">
        <v>38</v>
      </c>
      <c r="AW223" s="144">
        <v>53</v>
      </c>
      <c r="AX223" s="144">
        <v>66</v>
      </c>
      <c r="AY223" s="144">
        <v>31</v>
      </c>
      <c r="AZ223" s="144">
        <v>51</v>
      </c>
      <c r="BA223" s="144">
        <v>15</v>
      </c>
      <c r="BB223" s="144">
        <v>52</v>
      </c>
      <c r="BC223" s="144">
        <v>25</v>
      </c>
      <c r="BD223" s="144">
        <v>39</v>
      </c>
      <c r="BE223" s="144">
        <v>120</v>
      </c>
      <c r="BF223" s="144">
        <v>192</v>
      </c>
      <c r="BG223" s="144">
        <v>119</v>
      </c>
      <c r="BH223" s="144">
        <v>14</v>
      </c>
      <c r="BI223" s="144">
        <v>197</v>
      </c>
      <c r="BJ223" s="144">
        <v>247</v>
      </c>
      <c r="BK223" s="144">
        <v>89</v>
      </c>
      <c r="BL223" s="144">
        <v>114</v>
      </c>
      <c r="BM223" s="144">
        <v>130</v>
      </c>
      <c r="BN223" s="144">
        <v>181</v>
      </c>
      <c r="BO223" s="144">
        <v>82</v>
      </c>
      <c r="BP223" s="144">
        <v>73</v>
      </c>
      <c r="BQ223" s="144">
        <v>112</v>
      </c>
      <c r="BR223" s="144">
        <v>227</v>
      </c>
      <c r="BS223" s="144">
        <v>42</v>
      </c>
      <c r="BT223" s="144">
        <v>210</v>
      </c>
      <c r="BU223" s="144">
        <v>138</v>
      </c>
      <c r="BV223" s="144">
        <v>18</v>
      </c>
      <c r="BW223" s="144">
        <v>31</v>
      </c>
      <c r="BX223" s="144">
        <v>20</v>
      </c>
      <c r="BY223" s="144">
        <v>187</v>
      </c>
      <c r="BZ223" s="144">
        <v>122</v>
      </c>
      <c r="CA223" s="144">
        <v>76</v>
      </c>
      <c r="CB223" s="144">
        <v>63</v>
      </c>
      <c r="CC223" s="144">
        <v>57</v>
      </c>
      <c r="CD223" s="144">
        <v>22</v>
      </c>
      <c r="CE223" s="144">
        <v>193</v>
      </c>
      <c r="CF223" s="144">
        <v>64</v>
      </c>
      <c r="CG223" s="144">
        <v>134</v>
      </c>
      <c r="CH223" s="144">
        <v>104</v>
      </c>
      <c r="CI223" s="144">
        <v>46</v>
      </c>
      <c r="CJ223" s="144">
        <v>23</v>
      </c>
      <c r="CK223" s="144">
        <v>46</v>
      </c>
      <c r="CL223" s="144">
        <v>83</v>
      </c>
      <c r="CM223" s="144">
        <v>262</v>
      </c>
      <c r="CN223" s="144">
        <v>35</v>
      </c>
      <c r="CO223" s="144">
        <v>61</v>
      </c>
      <c r="CP223" s="144">
        <v>151</v>
      </c>
      <c r="CQ223" s="144">
        <v>48</v>
      </c>
      <c r="CR223" s="144">
        <v>263</v>
      </c>
      <c r="CS223" s="144">
        <v>186</v>
      </c>
      <c r="CT223" s="144">
        <v>171</v>
      </c>
      <c r="CU223" s="144">
        <v>103</v>
      </c>
      <c r="CV223" s="144">
        <v>121</v>
      </c>
      <c r="CW223" s="144">
        <v>232</v>
      </c>
      <c r="CX223" s="144">
        <v>34</v>
      </c>
      <c r="CY223" s="144">
        <v>53</v>
      </c>
      <c r="CZ223" s="144">
        <v>32</v>
      </c>
      <c r="DA223" s="144">
        <v>97</v>
      </c>
      <c r="DB223" s="144">
        <v>92</v>
      </c>
      <c r="DC223" s="144">
        <v>43</v>
      </c>
      <c r="DD223" s="144">
        <v>30</v>
      </c>
      <c r="DE223" s="144">
        <v>109</v>
      </c>
      <c r="DF223" s="144">
        <v>78</v>
      </c>
      <c r="DG223" s="144">
        <v>100</v>
      </c>
      <c r="DH223" s="144">
        <v>16</v>
      </c>
      <c r="DI223" s="144">
        <v>57</v>
      </c>
      <c r="DJ223" s="144">
        <v>61</v>
      </c>
      <c r="DK223" s="144">
        <v>14</v>
      </c>
      <c r="DL223" s="144">
        <v>27</v>
      </c>
      <c r="DM223" s="144">
        <v>13</v>
      </c>
      <c r="DN223" s="144">
        <v>69</v>
      </c>
      <c r="DO223" s="144">
        <v>121</v>
      </c>
      <c r="DP223" s="144">
        <v>47</v>
      </c>
      <c r="DQ223" s="144">
        <v>36</v>
      </c>
      <c r="DR223" s="144">
        <v>35</v>
      </c>
      <c r="DS223" s="144">
        <v>54</v>
      </c>
      <c r="DT223" s="144">
        <v>32</v>
      </c>
      <c r="DU223" s="144">
        <v>25</v>
      </c>
      <c r="DV223" s="144">
        <v>39</v>
      </c>
      <c r="DW223" s="144">
        <v>52</v>
      </c>
      <c r="DX223" s="144">
        <v>72</v>
      </c>
      <c r="DY223" s="144">
        <v>21</v>
      </c>
      <c r="DZ223" s="144">
        <v>3</v>
      </c>
      <c r="EA223" s="144">
        <v>43</v>
      </c>
      <c r="EB223" s="144">
        <v>75</v>
      </c>
      <c r="EC223" s="144">
        <v>95</v>
      </c>
      <c r="ED223" s="144">
        <v>63</v>
      </c>
      <c r="EE223" s="144">
        <v>44</v>
      </c>
      <c r="EF223" s="144">
        <v>49</v>
      </c>
      <c r="EG223" s="144">
        <v>35</v>
      </c>
      <c r="EH223" s="144">
        <v>31</v>
      </c>
      <c r="EI223" s="144">
        <v>40</v>
      </c>
      <c r="EJ223" s="144">
        <v>134</v>
      </c>
      <c r="EK223" s="144">
        <v>91</v>
      </c>
      <c r="EL223" s="144">
        <v>87</v>
      </c>
      <c r="EM223" s="144">
        <v>31</v>
      </c>
      <c r="EN223" s="144">
        <v>61</v>
      </c>
      <c r="EO223" s="144">
        <v>18</v>
      </c>
      <c r="EP223" s="144">
        <v>108</v>
      </c>
      <c r="EQ223" s="144">
        <v>153</v>
      </c>
      <c r="ER223" s="144">
        <v>22</v>
      </c>
      <c r="ES223" s="144">
        <v>22</v>
      </c>
      <c r="ET223" s="144">
        <v>37</v>
      </c>
      <c r="EU223" s="144">
        <v>86</v>
      </c>
      <c r="EV223" s="144">
        <v>3</v>
      </c>
      <c r="EW223" s="144">
        <v>160</v>
      </c>
      <c r="EX223" s="144">
        <v>107</v>
      </c>
      <c r="EY223" s="144">
        <v>224</v>
      </c>
      <c r="EZ223" s="144">
        <v>347</v>
      </c>
      <c r="FA223" s="144">
        <v>215</v>
      </c>
      <c r="FB223" s="144">
        <v>98</v>
      </c>
      <c r="FC223" s="144">
        <v>158</v>
      </c>
      <c r="FD223" s="144">
        <v>119</v>
      </c>
      <c r="FE223" s="144">
        <v>214</v>
      </c>
      <c r="FF223" s="144">
        <v>220</v>
      </c>
      <c r="FG223" s="144">
        <v>116</v>
      </c>
      <c r="FH223" s="144">
        <v>15</v>
      </c>
      <c r="FI223" s="144">
        <v>2</v>
      </c>
      <c r="FJ223" s="144">
        <v>13</v>
      </c>
      <c r="FK223" s="144">
        <v>219</v>
      </c>
      <c r="FL223" s="144">
        <v>365</v>
      </c>
      <c r="FM223" s="144">
        <v>22417</v>
      </c>
    </row>
    <row r="224" spans="1:169" x14ac:dyDescent="0.25">
      <c r="A224" s="146" t="s">
        <v>536</v>
      </c>
    </row>
    <row r="225" spans="1:169" x14ac:dyDescent="0.25">
      <c r="A225" s="146" t="s">
        <v>537</v>
      </c>
    </row>
    <row r="227" spans="1:169" x14ac:dyDescent="0.25">
      <c r="A227" s="137" t="s">
        <v>538</v>
      </c>
    </row>
    <row r="228" spans="1:169" x14ac:dyDescent="0.25">
      <c r="A228" s="138" t="s">
        <v>539</v>
      </c>
    </row>
    <row r="229" spans="1:169" x14ac:dyDescent="0.25">
      <c r="A229" s="139" t="s">
        <v>352</v>
      </c>
    </row>
    <row r="230" spans="1:169" ht="185.1" customHeight="1" x14ac:dyDescent="0.25">
      <c r="A230" s="147" t="s">
        <v>540</v>
      </c>
      <c r="B230" s="140" t="s">
        <v>459</v>
      </c>
      <c r="C230" s="140" t="s">
        <v>370</v>
      </c>
      <c r="D230" s="140" t="s">
        <v>355</v>
      </c>
      <c r="E230" s="140" t="s">
        <v>356</v>
      </c>
      <c r="F230" s="140" t="s">
        <v>357</v>
      </c>
      <c r="G230" s="140" t="s">
        <v>358</v>
      </c>
      <c r="H230" s="140" t="s">
        <v>359</v>
      </c>
      <c r="I230" s="140" t="s">
        <v>458</v>
      </c>
      <c r="J230" s="140" t="s">
        <v>360</v>
      </c>
      <c r="K230" s="140" t="s">
        <v>492</v>
      </c>
      <c r="L230" s="140" t="s">
        <v>361</v>
      </c>
      <c r="M230" s="140" t="s">
        <v>362</v>
      </c>
      <c r="N230" s="140" t="s">
        <v>363</v>
      </c>
      <c r="O230" s="140" t="s">
        <v>371</v>
      </c>
      <c r="P230" s="140" t="s">
        <v>372</v>
      </c>
      <c r="Q230" s="140" t="s">
        <v>374</v>
      </c>
      <c r="R230" s="140" t="s">
        <v>376</v>
      </c>
      <c r="S230" s="140" t="s">
        <v>380</v>
      </c>
      <c r="T230" s="140" t="s">
        <v>381</v>
      </c>
      <c r="U230" s="140" t="s">
        <v>382</v>
      </c>
      <c r="V230" s="140" t="s">
        <v>383</v>
      </c>
      <c r="W230" s="140" t="s">
        <v>384</v>
      </c>
      <c r="X230" s="140" t="s">
        <v>385</v>
      </c>
      <c r="Y230" s="140" t="s">
        <v>386</v>
      </c>
      <c r="Z230" s="140" t="s">
        <v>387</v>
      </c>
      <c r="AA230" s="140" t="s">
        <v>388</v>
      </c>
      <c r="AB230" s="140" t="s">
        <v>389</v>
      </c>
      <c r="AC230" s="140" t="s">
        <v>390</v>
      </c>
      <c r="AD230" s="140" t="s">
        <v>391</v>
      </c>
      <c r="AE230" s="140" t="s">
        <v>392</v>
      </c>
      <c r="AF230" s="140" t="s">
        <v>393</v>
      </c>
      <c r="AG230" s="140" t="s">
        <v>394</v>
      </c>
      <c r="AH230" s="140" t="s">
        <v>408</v>
      </c>
      <c r="AI230" s="140" t="s">
        <v>409</v>
      </c>
      <c r="AJ230" s="140" t="s">
        <v>410</v>
      </c>
      <c r="AK230" s="140" t="s">
        <v>413</v>
      </c>
      <c r="AL230" s="140" t="s">
        <v>414</v>
      </c>
      <c r="AM230" s="140" t="s">
        <v>417</v>
      </c>
      <c r="AN230" s="140" t="s">
        <v>418</v>
      </c>
      <c r="AO230" s="140" t="s">
        <v>419</v>
      </c>
      <c r="AP230" s="140" t="s">
        <v>420</v>
      </c>
      <c r="AQ230" s="140" t="s">
        <v>427</v>
      </c>
      <c r="AR230" s="140" t="s">
        <v>431</v>
      </c>
      <c r="AS230" s="140" t="s">
        <v>432</v>
      </c>
      <c r="AT230" s="140" t="s">
        <v>433</v>
      </c>
      <c r="AU230" s="140" t="s">
        <v>434</v>
      </c>
      <c r="AV230" s="140" t="s">
        <v>435</v>
      </c>
      <c r="AW230" s="140" t="s">
        <v>436</v>
      </c>
      <c r="AX230" s="140" t="s">
        <v>437</v>
      </c>
      <c r="AY230" s="140" t="s">
        <v>438</v>
      </c>
      <c r="AZ230" s="140" t="s">
        <v>439</v>
      </c>
      <c r="BA230" s="140" t="s">
        <v>440</v>
      </c>
      <c r="BB230" s="140" t="s">
        <v>441</v>
      </c>
      <c r="BC230" s="140" t="s">
        <v>455</v>
      </c>
      <c r="BD230" s="140" t="s">
        <v>456</v>
      </c>
      <c r="BE230" s="140" t="s">
        <v>460</v>
      </c>
      <c r="BF230" s="140" t="s">
        <v>461</v>
      </c>
      <c r="BG230" s="140" t="s">
        <v>490</v>
      </c>
      <c r="BH230" s="140" t="s">
        <v>469</v>
      </c>
      <c r="BI230" s="140" t="s">
        <v>472</v>
      </c>
      <c r="BJ230" s="140" t="s">
        <v>473</v>
      </c>
      <c r="BK230" s="140" t="s">
        <v>474</v>
      </c>
      <c r="BL230" s="140" t="s">
        <v>475</v>
      </c>
      <c r="BM230" s="140" t="s">
        <v>476</v>
      </c>
      <c r="BN230" s="140" t="s">
        <v>477</v>
      </c>
      <c r="BO230" s="140" t="s">
        <v>478</v>
      </c>
      <c r="BP230" s="140" t="s">
        <v>479</v>
      </c>
      <c r="BQ230" s="140" t="s">
        <v>493</v>
      </c>
      <c r="BR230" s="140" t="s">
        <v>494</v>
      </c>
      <c r="BS230" s="140" t="s">
        <v>495</v>
      </c>
      <c r="BT230" s="140" t="s">
        <v>500</v>
      </c>
      <c r="BU230" s="140" t="s">
        <v>501</v>
      </c>
      <c r="BV230" s="140" t="s">
        <v>502</v>
      </c>
      <c r="BW230" s="140" t="s">
        <v>504</v>
      </c>
      <c r="BX230" s="140" t="s">
        <v>505</v>
      </c>
      <c r="BY230" s="140" t="s">
        <v>507</v>
      </c>
      <c r="BZ230" s="140" t="s">
        <v>508</v>
      </c>
      <c r="CA230" s="140" t="s">
        <v>509</v>
      </c>
      <c r="CB230" s="140" t="s">
        <v>510</v>
      </c>
      <c r="CC230" s="140" t="s">
        <v>511</v>
      </c>
      <c r="CD230" s="140" t="s">
        <v>512</v>
      </c>
      <c r="CE230" s="140" t="s">
        <v>364</v>
      </c>
      <c r="CF230" s="140" t="s">
        <v>365</v>
      </c>
      <c r="CG230" s="140" t="s">
        <v>366</v>
      </c>
      <c r="CH230" s="140" t="s">
        <v>373</v>
      </c>
      <c r="CI230" s="140" t="s">
        <v>377</v>
      </c>
      <c r="CJ230" s="140" t="s">
        <v>378</v>
      </c>
      <c r="CK230" s="140" t="s">
        <v>379</v>
      </c>
      <c r="CL230" s="140" t="s">
        <v>395</v>
      </c>
      <c r="CM230" s="140" t="s">
        <v>396</v>
      </c>
      <c r="CN230" s="140" t="s">
        <v>397</v>
      </c>
      <c r="CO230" s="140" t="s">
        <v>398</v>
      </c>
      <c r="CP230" s="140" t="s">
        <v>399</v>
      </c>
      <c r="CQ230" s="140" t="s">
        <v>400</v>
      </c>
      <c r="CR230" s="140" t="s">
        <v>401</v>
      </c>
      <c r="CS230" s="140" t="s">
        <v>402</v>
      </c>
      <c r="CT230" s="140" t="s">
        <v>403</v>
      </c>
      <c r="CU230" s="140" t="s">
        <v>404</v>
      </c>
      <c r="CV230" s="140" t="s">
        <v>405</v>
      </c>
      <c r="CW230" s="140" t="s">
        <v>406</v>
      </c>
      <c r="CX230" s="140" t="s">
        <v>407</v>
      </c>
      <c r="CY230" s="140" t="s">
        <v>415</v>
      </c>
      <c r="CZ230" s="140" t="s">
        <v>416</v>
      </c>
      <c r="DA230" s="140" t="s">
        <v>421</v>
      </c>
      <c r="DB230" s="140" t="s">
        <v>422</v>
      </c>
      <c r="DC230" s="140" t="s">
        <v>423</v>
      </c>
      <c r="DD230" s="140" t="s">
        <v>424</v>
      </c>
      <c r="DE230" s="140" t="s">
        <v>425</v>
      </c>
      <c r="DF230" s="140" t="s">
        <v>428</v>
      </c>
      <c r="DG230" s="140" t="s">
        <v>429</v>
      </c>
      <c r="DH230" s="140" t="s">
        <v>442</v>
      </c>
      <c r="DI230" s="140" t="s">
        <v>443</v>
      </c>
      <c r="DJ230" s="140" t="s">
        <v>444</v>
      </c>
      <c r="DK230" s="140" t="s">
        <v>445</v>
      </c>
      <c r="DL230" s="140" t="s">
        <v>446</v>
      </c>
      <c r="DM230" s="140" t="s">
        <v>447</v>
      </c>
      <c r="DN230" s="140" t="s">
        <v>448</v>
      </c>
      <c r="DO230" s="140" t="s">
        <v>449</v>
      </c>
      <c r="DP230" s="140" t="s">
        <v>450</v>
      </c>
      <c r="DQ230" s="140" t="s">
        <v>451</v>
      </c>
      <c r="DR230" s="140" t="s">
        <v>452</v>
      </c>
      <c r="DS230" s="140" t="s">
        <v>457</v>
      </c>
      <c r="DT230" s="140" t="s">
        <v>462</v>
      </c>
      <c r="DU230" s="140" t="s">
        <v>463</v>
      </c>
      <c r="DV230" s="140" t="s">
        <v>464</v>
      </c>
      <c r="DW230" s="140" t="s">
        <v>465</v>
      </c>
      <c r="DX230" s="140" t="s">
        <v>466</v>
      </c>
      <c r="DY230" s="140" t="s">
        <v>467</v>
      </c>
      <c r="DZ230" s="140" t="s">
        <v>470</v>
      </c>
      <c r="EA230" s="140" t="s">
        <v>480</v>
      </c>
      <c r="EB230" s="140" t="s">
        <v>481</v>
      </c>
      <c r="EC230" s="140" t="s">
        <v>482</v>
      </c>
      <c r="ED230" s="140" t="s">
        <v>483</v>
      </c>
      <c r="EE230" s="140" t="s">
        <v>484</v>
      </c>
      <c r="EF230" s="140" t="s">
        <v>485</v>
      </c>
      <c r="EG230" s="140" t="s">
        <v>486</v>
      </c>
      <c r="EH230" s="140" t="s">
        <v>487</v>
      </c>
      <c r="EI230" s="140" t="s">
        <v>488</v>
      </c>
      <c r="EJ230" s="140" t="s">
        <v>496</v>
      </c>
      <c r="EK230" s="140" t="s">
        <v>497</v>
      </c>
      <c r="EL230" s="140" t="s">
        <v>498</v>
      </c>
      <c r="EM230" s="140" t="s">
        <v>503</v>
      </c>
      <c r="EN230" s="140" t="s">
        <v>513</v>
      </c>
      <c r="EO230" s="140" t="s">
        <v>514</v>
      </c>
      <c r="EP230" s="140" t="s">
        <v>515</v>
      </c>
      <c r="EQ230" s="140" t="s">
        <v>516</v>
      </c>
      <c r="ER230" s="140" t="s">
        <v>517</v>
      </c>
      <c r="ES230" s="140" t="s">
        <v>518</v>
      </c>
      <c r="ET230" s="140" t="s">
        <v>519</v>
      </c>
      <c r="EU230" s="140" t="s">
        <v>367</v>
      </c>
      <c r="EV230" s="140" t="s">
        <v>375</v>
      </c>
      <c r="EW230" s="140" t="s">
        <v>426</v>
      </c>
      <c r="EX230" s="140" t="s">
        <v>430</v>
      </c>
      <c r="EY230" s="140" t="s">
        <v>453</v>
      </c>
      <c r="EZ230" s="140" t="s">
        <v>454</v>
      </c>
      <c r="FA230" s="140" t="s">
        <v>468</v>
      </c>
      <c r="FB230" s="140" t="s">
        <v>491</v>
      </c>
      <c r="FC230" s="140" t="s">
        <v>489</v>
      </c>
      <c r="FD230" s="140" t="s">
        <v>499</v>
      </c>
      <c r="FE230" s="140" t="s">
        <v>506</v>
      </c>
      <c r="FF230" s="140" t="s">
        <v>520</v>
      </c>
      <c r="FG230" s="140" t="s">
        <v>521</v>
      </c>
      <c r="FH230" s="140" t="s">
        <v>471</v>
      </c>
      <c r="FI230" s="140" t="s">
        <v>368</v>
      </c>
      <c r="FJ230" s="140" t="s">
        <v>369</v>
      </c>
      <c r="FK230" s="140" t="s">
        <v>411</v>
      </c>
      <c r="FL230" s="140" t="s">
        <v>412</v>
      </c>
      <c r="FM230" s="141" t="s">
        <v>522</v>
      </c>
    </row>
    <row r="231" spans="1:169" x14ac:dyDescent="0.25">
      <c r="A231" s="142" t="s">
        <v>530</v>
      </c>
      <c r="B231" s="143">
        <v>18</v>
      </c>
      <c r="C231" s="143">
        <v>163</v>
      </c>
      <c r="D231" s="143">
        <v>330</v>
      </c>
      <c r="E231" s="143">
        <v>34</v>
      </c>
      <c r="F231" s="143">
        <v>1</v>
      </c>
      <c r="G231" s="143">
        <v>69</v>
      </c>
      <c r="H231" s="143">
        <v>85</v>
      </c>
      <c r="I231" s="143">
        <v>19</v>
      </c>
      <c r="J231" s="143">
        <v>119</v>
      </c>
      <c r="K231" s="143">
        <v>49</v>
      </c>
      <c r="L231" s="143">
        <v>4105</v>
      </c>
      <c r="M231" s="143">
        <v>602</v>
      </c>
      <c r="N231" s="143">
        <v>377</v>
      </c>
      <c r="O231" s="143">
        <v>465</v>
      </c>
      <c r="P231" s="143">
        <v>250</v>
      </c>
      <c r="Q231" s="143">
        <v>186</v>
      </c>
      <c r="R231" s="143">
        <v>64</v>
      </c>
      <c r="S231" s="143">
        <v>280</v>
      </c>
      <c r="T231" s="143">
        <v>176</v>
      </c>
      <c r="U231" s="143">
        <v>176</v>
      </c>
      <c r="V231" s="143">
        <v>91</v>
      </c>
      <c r="W231" s="143">
        <v>144</v>
      </c>
      <c r="X231" s="143">
        <v>23</v>
      </c>
      <c r="Y231" s="143">
        <v>30</v>
      </c>
      <c r="Z231" s="143">
        <v>204</v>
      </c>
      <c r="AA231" s="143">
        <v>105</v>
      </c>
      <c r="AB231" s="143">
        <v>94</v>
      </c>
      <c r="AC231" s="143">
        <v>60</v>
      </c>
      <c r="AD231" s="143">
        <v>124</v>
      </c>
      <c r="AE231" s="143">
        <v>54</v>
      </c>
      <c r="AF231" s="143">
        <v>204</v>
      </c>
      <c r="AG231" s="143">
        <v>36</v>
      </c>
      <c r="AH231" s="143">
        <v>45</v>
      </c>
      <c r="AI231" s="143">
        <v>44</v>
      </c>
      <c r="AJ231" s="143">
        <v>17</v>
      </c>
      <c r="AK231" s="143">
        <v>324</v>
      </c>
      <c r="AL231" s="143">
        <v>252</v>
      </c>
      <c r="AM231" s="143">
        <v>216</v>
      </c>
      <c r="AN231" s="143">
        <v>200</v>
      </c>
      <c r="AO231" s="143">
        <v>59</v>
      </c>
      <c r="AP231" s="143">
        <v>9</v>
      </c>
      <c r="AQ231" s="143">
        <v>38</v>
      </c>
      <c r="AR231" s="143">
        <v>42</v>
      </c>
      <c r="AS231" s="143">
        <v>239</v>
      </c>
      <c r="AT231" s="143">
        <v>282</v>
      </c>
      <c r="AU231" s="143">
        <v>51</v>
      </c>
      <c r="AV231" s="143">
        <v>26</v>
      </c>
      <c r="AW231" s="143">
        <v>44</v>
      </c>
      <c r="AX231" s="143">
        <v>52</v>
      </c>
      <c r="AY231" s="143">
        <v>24</v>
      </c>
      <c r="AZ231" s="143">
        <v>53</v>
      </c>
      <c r="BA231" s="143">
        <v>13</v>
      </c>
      <c r="BB231" s="143">
        <v>42</v>
      </c>
      <c r="BC231" s="143">
        <v>24</v>
      </c>
      <c r="BD231" s="143">
        <v>42</v>
      </c>
      <c r="BE231" s="143">
        <v>112</v>
      </c>
      <c r="BF231" s="143">
        <v>153</v>
      </c>
      <c r="BG231" s="143">
        <v>80</v>
      </c>
      <c r="BH231" s="143">
        <v>14</v>
      </c>
      <c r="BI231" s="143">
        <v>188</v>
      </c>
      <c r="BJ231" s="143">
        <v>218</v>
      </c>
      <c r="BK231" s="143">
        <v>91</v>
      </c>
      <c r="BL231" s="143">
        <v>100</v>
      </c>
      <c r="BM231" s="143">
        <v>128</v>
      </c>
      <c r="BN231" s="143">
        <v>182</v>
      </c>
      <c r="BO231" s="143">
        <v>65</v>
      </c>
      <c r="BP231" s="143">
        <v>62</v>
      </c>
      <c r="BQ231" s="143">
        <v>89</v>
      </c>
      <c r="BR231" s="143">
        <v>220</v>
      </c>
      <c r="BS231" s="143">
        <v>29</v>
      </c>
      <c r="BT231" s="143">
        <v>191</v>
      </c>
      <c r="BU231" s="143">
        <v>102</v>
      </c>
      <c r="BV231" s="143">
        <v>14</v>
      </c>
      <c r="BW231" s="143">
        <v>27</v>
      </c>
      <c r="BX231" s="143">
        <v>21</v>
      </c>
      <c r="BY231" s="143">
        <v>151</v>
      </c>
      <c r="BZ231" s="143">
        <v>110</v>
      </c>
      <c r="CA231" s="143">
        <v>59</v>
      </c>
      <c r="CB231" s="143">
        <v>39</v>
      </c>
      <c r="CC231" s="143">
        <v>56</v>
      </c>
      <c r="CD231" s="143">
        <v>22</v>
      </c>
      <c r="CE231" s="143">
        <v>134</v>
      </c>
      <c r="CF231" s="143">
        <v>34</v>
      </c>
      <c r="CG231" s="143">
        <v>103</v>
      </c>
      <c r="CH231" s="143">
        <v>96</v>
      </c>
      <c r="CI231" s="143">
        <v>31</v>
      </c>
      <c r="CJ231" s="143">
        <v>21</v>
      </c>
      <c r="CK231" s="143">
        <v>47</v>
      </c>
      <c r="CL231" s="143">
        <v>70</v>
      </c>
      <c r="CM231" s="143">
        <v>268</v>
      </c>
      <c r="CN231" s="143">
        <v>34</v>
      </c>
      <c r="CO231" s="143">
        <v>49</v>
      </c>
      <c r="CP231" s="143">
        <v>129</v>
      </c>
      <c r="CQ231" s="143">
        <v>32</v>
      </c>
      <c r="CR231" s="143">
        <v>259</v>
      </c>
      <c r="CS231" s="143">
        <v>153</v>
      </c>
      <c r="CT231" s="143">
        <v>141</v>
      </c>
      <c r="CU231" s="143">
        <v>81</v>
      </c>
      <c r="CV231" s="143">
        <v>77</v>
      </c>
      <c r="CW231" s="143">
        <v>209</v>
      </c>
      <c r="CX231" s="143">
        <v>17</v>
      </c>
      <c r="CY231" s="143">
        <v>30</v>
      </c>
      <c r="CZ231" s="143">
        <v>12</v>
      </c>
      <c r="DA231" s="143">
        <v>95</v>
      </c>
      <c r="DB231" s="143">
        <v>71</v>
      </c>
      <c r="DC231" s="143">
        <v>41</v>
      </c>
      <c r="DD231" s="143">
        <v>17</v>
      </c>
      <c r="DE231" s="143">
        <v>90</v>
      </c>
      <c r="DF231" s="143">
        <v>75</v>
      </c>
      <c r="DG231" s="143">
        <v>95</v>
      </c>
      <c r="DH231" s="143">
        <v>1</v>
      </c>
      <c r="DI231" s="143">
        <v>55</v>
      </c>
      <c r="DJ231" s="143">
        <v>52</v>
      </c>
      <c r="DK231" s="143">
        <v>8</v>
      </c>
      <c r="DL231" s="143">
        <v>21</v>
      </c>
      <c r="DM231" s="143">
        <v>11</v>
      </c>
      <c r="DN231" s="143">
        <v>69</v>
      </c>
      <c r="DO231" s="143">
        <v>101</v>
      </c>
      <c r="DP231" s="143">
        <v>46</v>
      </c>
      <c r="DQ231" s="143">
        <v>21</v>
      </c>
      <c r="DR231" s="143">
        <v>23</v>
      </c>
      <c r="DS231" s="143">
        <v>48</v>
      </c>
      <c r="DT231" s="143">
        <v>29</v>
      </c>
      <c r="DU231" s="143">
        <v>26</v>
      </c>
      <c r="DV231" s="143">
        <v>20</v>
      </c>
      <c r="DW231" s="143">
        <v>49</v>
      </c>
      <c r="DX231" s="143">
        <v>58</v>
      </c>
      <c r="DY231" s="143">
        <v>15</v>
      </c>
      <c r="DZ231" s="143">
        <v>2</v>
      </c>
      <c r="EA231" s="143">
        <v>35</v>
      </c>
      <c r="EB231" s="143">
        <v>61</v>
      </c>
      <c r="EC231" s="143">
        <v>78</v>
      </c>
      <c r="ED231" s="143">
        <v>51</v>
      </c>
      <c r="EE231" s="143">
        <v>36</v>
      </c>
      <c r="EF231" s="143">
        <v>44</v>
      </c>
      <c r="EG231" s="143">
        <v>24</v>
      </c>
      <c r="EH231" s="143">
        <v>29</v>
      </c>
      <c r="EI231" s="143">
        <v>31</v>
      </c>
      <c r="EJ231" s="143">
        <v>70</v>
      </c>
      <c r="EK231" s="143">
        <v>66</v>
      </c>
      <c r="EL231" s="143">
        <v>50</v>
      </c>
      <c r="EM231" s="143">
        <v>23</v>
      </c>
      <c r="EN231" s="143">
        <v>41</v>
      </c>
      <c r="EO231" s="143">
        <v>14</v>
      </c>
      <c r="EP231" s="143">
        <v>103</v>
      </c>
      <c r="EQ231" s="143">
        <v>140</v>
      </c>
      <c r="ER231" s="143">
        <v>21</v>
      </c>
      <c r="ES231" s="143">
        <v>19</v>
      </c>
      <c r="ET231" s="143">
        <v>27</v>
      </c>
      <c r="EU231" s="143">
        <v>86</v>
      </c>
      <c r="EV231" s="143">
        <v>4</v>
      </c>
      <c r="EW231" s="143">
        <v>124</v>
      </c>
      <c r="EX231" s="143">
        <v>93</v>
      </c>
      <c r="EY231" s="143">
        <v>206</v>
      </c>
      <c r="EZ231" s="143">
        <v>311</v>
      </c>
      <c r="FA231" s="143">
        <v>197</v>
      </c>
      <c r="FB231" s="143">
        <v>57</v>
      </c>
      <c r="FC231" s="143">
        <v>157</v>
      </c>
      <c r="FD231" s="143">
        <v>102</v>
      </c>
      <c r="FE231" s="143">
        <v>197</v>
      </c>
      <c r="FF231" s="143">
        <v>75</v>
      </c>
      <c r="FG231" s="143">
        <v>118</v>
      </c>
      <c r="FH231" s="143">
        <v>4</v>
      </c>
      <c r="FI231" s="143">
        <v>2</v>
      </c>
      <c r="FJ231" s="143">
        <v>10</v>
      </c>
      <c r="FK231" s="143">
        <v>143</v>
      </c>
      <c r="FL231" s="143">
        <v>258</v>
      </c>
      <c r="FM231" s="144">
        <v>19671</v>
      </c>
    </row>
    <row r="232" spans="1:169" x14ac:dyDescent="0.25">
      <c r="A232" s="142" t="s">
        <v>531</v>
      </c>
      <c r="B232" s="143">
        <v>4</v>
      </c>
      <c r="C232" s="143">
        <v>20</v>
      </c>
      <c r="D232" s="143">
        <v>103</v>
      </c>
      <c r="E232" s="143">
        <v>10</v>
      </c>
      <c r="F232" s="143">
        <v>4</v>
      </c>
      <c r="G232" s="143">
        <v>25</v>
      </c>
      <c r="H232" s="143">
        <v>19</v>
      </c>
      <c r="I232" s="143">
        <v>14</v>
      </c>
      <c r="J232" s="143">
        <v>26</v>
      </c>
      <c r="K232" s="143">
        <v>16</v>
      </c>
      <c r="L232" s="143">
        <v>203</v>
      </c>
      <c r="M232" s="143">
        <v>489</v>
      </c>
      <c r="N232" s="143">
        <v>471</v>
      </c>
      <c r="O232" s="143">
        <v>154</v>
      </c>
      <c r="P232" s="143">
        <v>128</v>
      </c>
      <c r="Q232" s="143">
        <v>3</v>
      </c>
      <c r="R232" s="143">
        <v>29</v>
      </c>
      <c r="S232" s="143">
        <v>99</v>
      </c>
      <c r="T232" s="143">
        <v>61</v>
      </c>
      <c r="U232" s="143">
        <v>65</v>
      </c>
      <c r="V232" s="143">
        <v>44</v>
      </c>
      <c r="W232" s="143">
        <v>22</v>
      </c>
      <c r="X232" s="143">
        <v>15</v>
      </c>
      <c r="Y232" s="143">
        <v>1</v>
      </c>
      <c r="Z232" s="143">
        <v>35</v>
      </c>
      <c r="AA232" s="143">
        <v>21</v>
      </c>
      <c r="AB232" s="143">
        <v>23</v>
      </c>
      <c r="AC232" s="143">
        <v>1</v>
      </c>
      <c r="AD232" s="143">
        <v>25</v>
      </c>
      <c r="AE232" s="143">
        <v>14</v>
      </c>
      <c r="AF232" s="143">
        <v>3</v>
      </c>
      <c r="AG232" s="143">
        <v>3</v>
      </c>
      <c r="AH232" s="143">
        <v>35</v>
      </c>
      <c r="AI232" s="143">
        <v>62</v>
      </c>
      <c r="AJ232" s="143">
        <v>12</v>
      </c>
      <c r="AK232" s="143">
        <v>313</v>
      </c>
      <c r="AL232" s="143">
        <v>64</v>
      </c>
      <c r="AM232" s="143">
        <v>116</v>
      </c>
      <c r="AN232" s="143">
        <v>239</v>
      </c>
      <c r="AO232" s="143">
        <v>67</v>
      </c>
      <c r="AP232" s="143">
        <v>5</v>
      </c>
      <c r="AQ232" s="143">
        <v>33</v>
      </c>
      <c r="AR232" s="143">
        <v>2</v>
      </c>
      <c r="AS232" s="143">
        <v>173</v>
      </c>
      <c r="AT232" s="143">
        <v>23</v>
      </c>
      <c r="AU232" s="143">
        <v>50</v>
      </c>
      <c r="AV232" s="143">
        <v>15</v>
      </c>
      <c r="AW232" s="143">
        <v>13</v>
      </c>
      <c r="AX232" s="143">
        <v>40</v>
      </c>
      <c r="AY232" s="143">
        <v>15</v>
      </c>
      <c r="AZ232" s="143">
        <v>4</v>
      </c>
      <c r="BA232" s="143">
        <v>5</v>
      </c>
      <c r="BB232" s="143">
        <v>16</v>
      </c>
      <c r="BC232" s="143">
        <v>6</v>
      </c>
      <c r="BD232" s="143">
        <v>4</v>
      </c>
      <c r="BE232" s="143">
        <v>34</v>
      </c>
      <c r="BF232" s="143">
        <v>118</v>
      </c>
      <c r="BG232" s="143">
        <v>93</v>
      </c>
      <c r="BH232" s="143">
        <v>4</v>
      </c>
      <c r="BI232" s="143">
        <v>46</v>
      </c>
      <c r="BJ232" s="143">
        <v>71</v>
      </c>
      <c r="BK232" s="143">
        <v>10</v>
      </c>
      <c r="BL232" s="143">
        <v>41</v>
      </c>
      <c r="BM232" s="143">
        <v>13</v>
      </c>
      <c r="BN232" s="143">
        <v>4</v>
      </c>
      <c r="BO232" s="143">
        <v>21</v>
      </c>
      <c r="BP232" s="143">
        <v>15</v>
      </c>
      <c r="BQ232" s="143">
        <v>52</v>
      </c>
      <c r="BR232" s="143">
        <v>54</v>
      </c>
      <c r="BS232" s="143">
        <v>17</v>
      </c>
      <c r="BT232" s="143">
        <v>61</v>
      </c>
      <c r="BU232" s="143">
        <v>54</v>
      </c>
      <c r="BV232" s="143">
        <v>5</v>
      </c>
      <c r="BW232" s="143">
        <v>11</v>
      </c>
      <c r="BX232" s="143">
        <v>3</v>
      </c>
      <c r="BY232" s="143">
        <v>39</v>
      </c>
      <c r="BZ232" s="143">
        <v>56</v>
      </c>
      <c r="CA232" s="143">
        <v>34</v>
      </c>
      <c r="CB232" s="143">
        <v>30</v>
      </c>
      <c r="CC232" s="143">
        <v>10</v>
      </c>
      <c r="CD232" s="143">
        <v>0</v>
      </c>
      <c r="CE232" s="143">
        <v>84</v>
      </c>
      <c r="CF232" s="143">
        <v>50</v>
      </c>
      <c r="CG232" s="143">
        <v>73</v>
      </c>
      <c r="CH232" s="143">
        <v>18</v>
      </c>
      <c r="CI232" s="143">
        <v>23</v>
      </c>
      <c r="CJ232" s="143">
        <v>3</v>
      </c>
      <c r="CK232" s="143">
        <v>4</v>
      </c>
      <c r="CL232" s="143">
        <v>21</v>
      </c>
      <c r="CM232" s="143">
        <v>11</v>
      </c>
      <c r="CN232" s="143">
        <v>3</v>
      </c>
      <c r="CO232" s="143">
        <v>12</v>
      </c>
      <c r="CP232" s="143">
        <v>26</v>
      </c>
      <c r="CQ232" s="143">
        <v>33</v>
      </c>
      <c r="CR232" s="143">
        <v>8</v>
      </c>
      <c r="CS232" s="143">
        <v>58</v>
      </c>
      <c r="CT232" s="143">
        <v>59</v>
      </c>
      <c r="CU232" s="143">
        <v>35</v>
      </c>
      <c r="CV232" s="143">
        <v>73</v>
      </c>
      <c r="CW232" s="143">
        <v>41</v>
      </c>
      <c r="CX232" s="143">
        <v>17</v>
      </c>
      <c r="CY232" s="143">
        <v>35</v>
      </c>
      <c r="CZ232" s="143">
        <v>28</v>
      </c>
      <c r="DA232" s="143">
        <v>7</v>
      </c>
      <c r="DB232" s="143">
        <v>30</v>
      </c>
      <c r="DC232" s="143">
        <v>2</v>
      </c>
      <c r="DD232" s="143">
        <v>15</v>
      </c>
      <c r="DE232" s="143">
        <v>24</v>
      </c>
      <c r="DF232" s="143">
        <v>3</v>
      </c>
      <c r="DG232" s="143">
        <v>12</v>
      </c>
      <c r="DH232" s="143">
        <v>19</v>
      </c>
      <c r="DI232" s="143">
        <v>2</v>
      </c>
      <c r="DJ232" s="143">
        <v>15</v>
      </c>
      <c r="DK232" s="143">
        <v>12</v>
      </c>
      <c r="DL232" s="143">
        <v>6</v>
      </c>
      <c r="DM232" s="143">
        <v>4</v>
      </c>
      <c r="DN232" s="143">
        <v>0</v>
      </c>
      <c r="DO232" s="143">
        <v>21</v>
      </c>
      <c r="DP232" s="143">
        <v>1</v>
      </c>
      <c r="DQ232" s="143">
        <v>27</v>
      </c>
      <c r="DR232" s="143">
        <v>15</v>
      </c>
      <c r="DS232" s="143">
        <v>7</v>
      </c>
      <c r="DT232" s="143">
        <v>4</v>
      </c>
      <c r="DU232" s="143">
        <v>3</v>
      </c>
      <c r="DV232" s="143">
        <v>31</v>
      </c>
      <c r="DW232" s="143">
        <v>7</v>
      </c>
      <c r="DX232" s="143">
        <v>14</v>
      </c>
      <c r="DY232" s="143">
        <v>12</v>
      </c>
      <c r="DZ232" s="143">
        <v>3</v>
      </c>
      <c r="EA232" s="143">
        <v>20</v>
      </c>
      <c r="EB232" s="143">
        <v>26</v>
      </c>
      <c r="EC232" s="143">
        <v>31</v>
      </c>
      <c r="ED232" s="143">
        <v>17</v>
      </c>
      <c r="EE232" s="143">
        <v>9</v>
      </c>
      <c r="EF232" s="143">
        <v>10</v>
      </c>
      <c r="EG232" s="143">
        <v>15</v>
      </c>
      <c r="EH232" s="143">
        <v>3</v>
      </c>
      <c r="EI232" s="143">
        <v>11</v>
      </c>
      <c r="EJ232" s="143">
        <v>94</v>
      </c>
      <c r="EK232" s="143">
        <v>46</v>
      </c>
      <c r="EL232" s="143">
        <v>69</v>
      </c>
      <c r="EM232" s="143">
        <v>12</v>
      </c>
      <c r="EN232" s="143">
        <v>20</v>
      </c>
      <c r="EO232" s="143">
        <v>8</v>
      </c>
      <c r="EP232" s="143">
        <v>6</v>
      </c>
      <c r="EQ232" s="143">
        <v>13</v>
      </c>
      <c r="ER232" s="143">
        <v>1</v>
      </c>
      <c r="ES232" s="143">
        <v>8</v>
      </c>
      <c r="ET232" s="143">
        <v>19</v>
      </c>
      <c r="EU232" s="143">
        <v>2</v>
      </c>
      <c r="EV232" s="143">
        <v>3</v>
      </c>
      <c r="EW232" s="143">
        <v>44</v>
      </c>
      <c r="EX232" s="143">
        <v>23</v>
      </c>
      <c r="EY232" s="143">
        <v>22</v>
      </c>
      <c r="EZ232" s="143">
        <v>71</v>
      </c>
      <c r="FA232" s="143">
        <v>21</v>
      </c>
      <c r="FB232" s="143">
        <v>64</v>
      </c>
      <c r="FC232" s="143">
        <v>3</v>
      </c>
      <c r="FD232" s="143">
        <v>19</v>
      </c>
      <c r="FE232" s="143">
        <v>47</v>
      </c>
      <c r="FF232" s="143">
        <v>154</v>
      </c>
      <c r="FG232" s="143">
        <v>9</v>
      </c>
      <c r="FH232" s="143">
        <v>16</v>
      </c>
      <c r="FI232" s="143">
        <v>0</v>
      </c>
      <c r="FJ232" s="143">
        <v>15</v>
      </c>
      <c r="FK232" s="143">
        <v>97</v>
      </c>
      <c r="FL232" s="143">
        <v>180</v>
      </c>
      <c r="FM232" s="144">
        <v>6597</v>
      </c>
    </row>
    <row r="233" spans="1:169" x14ac:dyDescent="0.25">
      <c r="A233" s="145" t="s">
        <v>522</v>
      </c>
      <c r="B233" s="144">
        <v>22</v>
      </c>
      <c r="C233" s="144">
        <v>183</v>
      </c>
      <c r="D233" s="144">
        <v>433</v>
      </c>
      <c r="E233" s="144">
        <v>44</v>
      </c>
      <c r="F233" s="144">
        <v>5</v>
      </c>
      <c r="G233" s="144">
        <v>94</v>
      </c>
      <c r="H233" s="144">
        <v>104</v>
      </c>
      <c r="I233" s="144">
        <v>33</v>
      </c>
      <c r="J233" s="144">
        <v>145</v>
      </c>
      <c r="K233" s="144">
        <v>65</v>
      </c>
      <c r="L233" s="144">
        <v>4308</v>
      </c>
      <c r="M233" s="144">
        <v>1091</v>
      </c>
      <c r="N233" s="144">
        <v>848</v>
      </c>
      <c r="O233" s="144">
        <v>619</v>
      </c>
      <c r="P233" s="144">
        <v>378</v>
      </c>
      <c r="Q233" s="144">
        <v>189</v>
      </c>
      <c r="R233" s="144">
        <v>93</v>
      </c>
      <c r="S233" s="144">
        <v>379</v>
      </c>
      <c r="T233" s="144">
        <v>237</v>
      </c>
      <c r="U233" s="144">
        <v>241</v>
      </c>
      <c r="V233" s="144">
        <v>135</v>
      </c>
      <c r="W233" s="144">
        <v>166</v>
      </c>
      <c r="X233" s="144">
        <v>38</v>
      </c>
      <c r="Y233" s="144">
        <v>31</v>
      </c>
      <c r="Z233" s="144">
        <v>239</v>
      </c>
      <c r="AA233" s="144">
        <v>126</v>
      </c>
      <c r="AB233" s="144">
        <v>117</v>
      </c>
      <c r="AC233" s="144">
        <v>61</v>
      </c>
      <c r="AD233" s="144">
        <v>149</v>
      </c>
      <c r="AE233" s="144">
        <v>68</v>
      </c>
      <c r="AF233" s="144">
        <v>207</v>
      </c>
      <c r="AG233" s="144">
        <v>39</v>
      </c>
      <c r="AH233" s="144">
        <v>80</v>
      </c>
      <c r="AI233" s="144">
        <v>106</v>
      </c>
      <c r="AJ233" s="144">
        <v>29</v>
      </c>
      <c r="AK233" s="144">
        <v>637</v>
      </c>
      <c r="AL233" s="144">
        <v>316</v>
      </c>
      <c r="AM233" s="144">
        <v>332</v>
      </c>
      <c r="AN233" s="144">
        <v>439</v>
      </c>
      <c r="AO233" s="144">
        <v>126</v>
      </c>
      <c r="AP233" s="144">
        <v>14</v>
      </c>
      <c r="AQ233" s="144">
        <v>71</v>
      </c>
      <c r="AR233" s="144">
        <v>44</v>
      </c>
      <c r="AS233" s="144">
        <v>412</v>
      </c>
      <c r="AT233" s="144">
        <v>305</v>
      </c>
      <c r="AU233" s="144">
        <v>101</v>
      </c>
      <c r="AV233" s="144">
        <v>41</v>
      </c>
      <c r="AW233" s="144">
        <v>57</v>
      </c>
      <c r="AX233" s="144">
        <v>92</v>
      </c>
      <c r="AY233" s="144">
        <v>39</v>
      </c>
      <c r="AZ233" s="144">
        <v>57</v>
      </c>
      <c r="BA233" s="144">
        <v>18</v>
      </c>
      <c r="BB233" s="144">
        <v>58</v>
      </c>
      <c r="BC233" s="144">
        <v>30</v>
      </c>
      <c r="BD233" s="144">
        <v>46</v>
      </c>
      <c r="BE233" s="144">
        <v>146</v>
      </c>
      <c r="BF233" s="144">
        <v>271</v>
      </c>
      <c r="BG233" s="144">
        <v>173</v>
      </c>
      <c r="BH233" s="144">
        <v>18</v>
      </c>
      <c r="BI233" s="144">
        <v>234</v>
      </c>
      <c r="BJ233" s="144">
        <v>289</v>
      </c>
      <c r="BK233" s="144">
        <v>101</v>
      </c>
      <c r="BL233" s="144">
        <v>141</v>
      </c>
      <c r="BM233" s="144">
        <v>141</v>
      </c>
      <c r="BN233" s="144">
        <v>186</v>
      </c>
      <c r="BO233" s="144">
        <v>86</v>
      </c>
      <c r="BP233" s="144">
        <v>77</v>
      </c>
      <c r="BQ233" s="144">
        <v>141</v>
      </c>
      <c r="BR233" s="144">
        <v>274</v>
      </c>
      <c r="BS233" s="144">
        <v>46</v>
      </c>
      <c r="BT233" s="144">
        <v>252</v>
      </c>
      <c r="BU233" s="144">
        <v>156</v>
      </c>
      <c r="BV233" s="144">
        <v>19</v>
      </c>
      <c r="BW233" s="144">
        <v>38</v>
      </c>
      <c r="BX233" s="144">
        <v>24</v>
      </c>
      <c r="BY233" s="144">
        <v>190</v>
      </c>
      <c r="BZ233" s="144">
        <v>166</v>
      </c>
      <c r="CA233" s="144">
        <v>93</v>
      </c>
      <c r="CB233" s="144">
        <v>69</v>
      </c>
      <c r="CC233" s="144">
        <v>66</v>
      </c>
      <c r="CD233" s="144">
        <v>22</v>
      </c>
      <c r="CE233" s="144">
        <v>218</v>
      </c>
      <c r="CF233" s="144">
        <v>84</v>
      </c>
      <c r="CG233" s="144">
        <v>176</v>
      </c>
      <c r="CH233" s="144">
        <v>114</v>
      </c>
      <c r="CI233" s="144">
        <v>54</v>
      </c>
      <c r="CJ233" s="144">
        <v>24</v>
      </c>
      <c r="CK233" s="144">
        <v>51</v>
      </c>
      <c r="CL233" s="144">
        <v>91</v>
      </c>
      <c r="CM233" s="144">
        <v>279</v>
      </c>
      <c r="CN233" s="144">
        <v>37</v>
      </c>
      <c r="CO233" s="144">
        <v>61</v>
      </c>
      <c r="CP233" s="144">
        <v>155</v>
      </c>
      <c r="CQ233" s="144">
        <v>65</v>
      </c>
      <c r="CR233" s="144">
        <v>267</v>
      </c>
      <c r="CS233" s="144">
        <v>211</v>
      </c>
      <c r="CT233" s="144">
        <v>200</v>
      </c>
      <c r="CU233" s="144">
        <v>116</v>
      </c>
      <c r="CV233" s="144">
        <v>150</v>
      </c>
      <c r="CW233" s="144">
        <v>250</v>
      </c>
      <c r="CX233" s="144">
        <v>34</v>
      </c>
      <c r="CY233" s="144">
        <v>65</v>
      </c>
      <c r="CZ233" s="144">
        <v>40</v>
      </c>
      <c r="DA233" s="144">
        <v>102</v>
      </c>
      <c r="DB233" s="144">
        <v>101</v>
      </c>
      <c r="DC233" s="144">
        <v>43</v>
      </c>
      <c r="DD233" s="144">
        <v>32</v>
      </c>
      <c r="DE233" s="144">
        <v>114</v>
      </c>
      <c r="DF233" s="144">
        <v>78</v>
      </c>
      <c r="DG233" s="144">
        <v>107</v>
      </c>
      <c r="DH233" s="144">
        <v>20</v>
      </c>
      <c r="DI233" s="144">
        <v>57</v>
      </c>
      <c r="DJ233" s="144">
        <v>67</v>
      </c>
      <c r="DK233" s="144">
        <v>20</v>
      </c>
      <c r="DL233" s="144">
        <v>27</v>
      </c>
      <c r="DM233" s="144">
        <v>15</v>
      </c>
      <c r="DN233" s="144">
        <v>69</v>
      </c>
      <c r="DO233" s="144">
        <v>122</v>
      </c>
      <c r="DP233" s="144">
        <v>47</v>
      </c>
      <c r="DQ233" s="144">
        <v>48</v>
      </c>
      <c r="DR233" s="144">
        <v>38</v>
      </c>
      <c r="DS233" s="144">
        <v>55</v>
      </c>
      <c r="DT233" s="144">
        <v>33</v>
      </c>
      <c r="DU233" s="144">
        <v>29</v>
      </c>
      <c r="DV233" s="144">
        <v>51</v>
      </c>
      <c r="DW233" s="144">
        <v>56</v>
      </c>
      <c r="DX233" s="144">
        <v>72</v>
      </c>
      <c r="DY233" s="144">
        <v>27</v>
      </c>
      <c r="DZ233" s="144">
        <v>5</v>
      </c>
      <c r="EA233" s="144">
        <v>55</v>
      </c>
      <c r="EB233" s="144">
        <v>87</v>
      </c>
      <c r="EC233" s="144">
        <v>109</v>
      </c>
      <c r="ED233" s="144">
        <v>68</v>
      </c>
      <c r="EE233" s="144">
        <v>45</v>
      </c>
      <c r="EF233" s="144">
        <v>54</v>
      </c>
      <c r="EG233" s="144">
        <v>39</v>
      </c>
      <c r="EH233" s="144">
        <v>32</v>
      </c>
      <c r="EI233" s="144">
        <v>42</v>
      </c>
      <c r="EJ233" s="144">
        <v>164</v>
      </c>
      <c r="EK233" s="144">
        <v>112</v>
      </c>
      <c r="EL233" s="144">
        <v>119</v>
      </c>
      <c r="EM233" s="144">
        <v>35</v>
      </c>
      <c r="EN233" s="144">
        <v>61</v>
      </c>
      <c r="EO233" s="144">
        <v>22</v>
      </c>
      <c r="EP233" s="144">
        <v>109</v>
      </c>
      <c r="EQ233" s="144">
        <v>153</v>
      </c>
      <c r="ER233" s="144">
        <v>22</v>
      </c>
      <c r="ES233" s="144">
        <v>27</v>
      </c>
      <c r="ET233" s="144">
        <v>46</v>
      </c>
      <c r="EU233" s="144">
        <v>88</v>
      </c>
      <c r="EV233" s="144">
        <v>7</v>
      </c>
      <c r="EW233" s="144">
        <v>168</v>
      </c>
      <c r="EX233" s="144">
        <v>116</v>
      </c>
      <c r="EY233" s="144">
        <v>228</v>
      </c>
      <c r="EZ233" s="144">
        <v>382</v>
      </c>
      <c r="FA233" s="144">
        <v>218</v>
      </c>
      <c r="FB233" s="144">
        <v>121</v>
      </c>
      <c r="FC233" s="144">
        <v>160</v>
      </c>
      <c r="FD233" s="144">
        <v>121</v>
      </c>
      <c r="FE233" s="144">
        <v>244</v>
      </c>
      <c r="FF233" s="144">
        <v>229</v>
      </c>
      <c r="FG233" s="144">
        <v>127</v>
      </c>
      <c r="FH233" s="144">
        <v>20</v>
      </c>
      <c r="FI233" s="144">
        <v>2</v>
      </c>
      <c r="FJ233" s="144">
        <v>25</v>
      </c>
      <c r="FK233" s="144">
        <v>240</v>
      </c>
      <c r="FL233" s="144">
        <v>438</v>
      </c>
      <c r="FM233" s="144">
        <v>26268</v>
      </c>
    </row>
    <row r="234" spans="1:169" x14ac:dyDescent="0.25">
      <c r="A234" s="146" t="s">
        <v>523</v>
      </c>
    </row>
    <row r="235" spans="1:169" x14ac:dyDescent="0.25">
      <c r="A235" s="146" t="s">
        <v>541</v>
      </c>
    </row>
    <row r="237" spans="1:169" x14ac:dyDescent="0.25">
      <c r="A237" s="137" t="s">
        <v>542</v>
      </c>
    </row>
    <row r="238" spans="1:169" x14ac:dyDescent="0.25">
      <c r="A238" s="138" t="s">
        <v>543</v>
      </c>
    </row>
    <row r="239" spans="1:169" x14ac:dyDescent="0.25">
      <c r="A239" s="139" t="s">
        <v>352</v>
      </c>
    </row>
    <row r="240" spans="1:169" ht="185.1" customHeight="1" x14ac:dyDescent="0.25">
      <c r="A240" s="147" t="s">
        <v>544</v>
      </c>
      <c r="B240" s="140" t="s">
        <v>459</v>
      </c>
      <c r="C240" s="140" t="s">
        <v>370</v>
      </c>
      <c r="D240" s="140" t="s">
        <v>355</v>
      </c>
      <c r="E240" s="140" t="s">
        <v>356</v>
      </c>
      <c r="F240" s="140" t="s">
        <v>357</v>
      </c>
      <c r="G240" s="140" t="s">
        <v>358</v>
      </c>
      <c r="H240" s="140" t="s">
        <v>359</v>
      </c>
      <c r="I240" s="140" t="s">
        <v>458</v>
      </c>
      <c r="J240" s="140" t="s">
        <v>360</v>
      </c>
      <c r="K240" s="140" t="s">
        <v>492</v>
      </c>
      <c r="L240" s="140" t="s">
        <v>361</v>
      </c>
      <c r="M240" s="140" t="s">
        <v>362</v>
      </c>
      <c r="N240" s="140" t="s">
        <v>363</v>
      </c>
      <c r="O240" s="140" t="s">
        <v>371</v>
      </c>
      <c r="P240" s="140" t="s">
        <v>372</v>
      </c>
      <c r="Q240" s="140" t="s">
        <v>374</v>
      </c>
      <c r="R240" s="140" t="s">
        <v>376</v>
      </c>
      <c r="S240" s="140" t="s">
        <v>380</v>
      </c>
      <c r="T240" s="140" t="s">
        <v>381</v>
      </c>
      <c r="U240" s="140" t="s">
        <v>382</v>
      </c>
      <c r="V240" s="140" t="s">
        <v>383</v>
      </c>
      <c r="W240" s="140" t="s">
        <v>384</v>
      </c>
      <c r="X240" s="140" t="s">
        <v>385</v>
      </c>
      <c r="Y240" s="140" t="s">
        <v>386</v>
      </c>
      <c r="Z240" s="140" t="s">
        <v>387</v>
      </c>
      <c r="AA240" s="140" t="s">
        <v>388</v>
      </c>
      <c r="AB240" s="140" t="s">
        <v>389</v>
      </c>
      <c r="AC240" s="140" t="s">
        <v>390</v>
      </c>
      <c r="AD240" s="140" t="s">
        <v>391</v>
      </c>
      <c r="AE240" s="140" t="s">
        <v>392</v>
      </c>
      <c r="AF240" s="140" t="s">
        <v>393</v>
      </c>
      <c r="AG240" s="140" t="s">
        <v>394</v>
      </c>
      <c r="AH240" s="140" t="s">
        <v>408</v>
      </c>
      <c r="AI240" s="140" t="s">
        <v>409</v>
      </c>
      <c r="AJ240" s="140" t="s">
        <v>410</v>
      </c>
      <c r="AK240" s="140" t="s">
        <v>413</v>
      </c>
      <c r="AL240" s="140" t="s">
        <v>414</v>
      </c>
      <c r="AM240" s="140" t="s">
        <v>417</v>
      </c>
      <c r="AN240" s="140" t="s">
        <v>418</v>
      </c>
      <c r="AO240" s="140" t="s">
        <v>419</v>
      </c>
      <c r="AP240" s="140" t="s">
        <v>420</v>
      </c>
      <c r="AQ240" s="140" t="s">
        <v>427</v>
      </c>
      <c r="AR240" s="140" t="s">
        <v>431</v>
      </c>
      <c r="AS240" s="140" t="s">
        <v>432</v>
      </c>
      <c r="AT240" s="140" t="s">
        <v>433</v>
      </c>
      <c r="AU240" s="140" t="s">
        <v>434</v>
      </c>
      <c r="AV240" s="140" t="s">
        <v>435</v>
      </c>
      <c r="AW240" s="140" t="s">
        <v>436</v>
      </c>
      <c r="AX240" s="140" t="s">
        <v>437</v>
      </c>
      <c r="AY240" s="140" t="s">
        <v>438</v>
      </c>
      <c r="AZ240" s="140" t="s">
        <v>439</v>
      </c>
      <c r="BA240" s="140" t="s">
        <v>440</v>
      </c>
      <c r="BB240" s="140" t="s">
        <v>441</v>
      </c>
      <c r="BC240" s="140" t="s">
        <v>455</v>
      </c>
      <c r="BD240" s="140" t="s">
        <v>456</v>
      </c>
      <c r="BE240" s="140" t="s">
        <v>460</v>
      </c>
      <c r="BF240" s="140" t="s">
        <v>461</v>
      </c>
      <c r="BG240" s="140" t="s">
        <v>490</v>
      </c>
      <c r="BH240" s="140" t="s">
        <v>469</v>
      </c>
      <c r="BI240" s="140" t="s">
        <v>472</v>
      </c>
      <c r="BJ240" s="140" t="s">
        <v>473</v>
      </c>
      <c r="BK240" s="140" t="s">
        <v>474</v>
      </c>
      <c r="BL240" s="140" t="s">
        <v>475</v>
      </c>
      <c r="BM240" s="140" t="s">
        <v>476</v>
      </c>
      <c r="BN240" s="140" t="s">
        <v>477</v>
      </c>
      <c r="BO240" s="140" t="s">
        <v>478</v>
      </c>
      <c r="BP240" s="140" t="s">
        <v>479</v>
      </c>
      <c r="BQ240" s="140" t="s">
        <v>493</v>
      </c>
      <c r="BR240" s="140" t="s">
        <v>494</v>
      </c>
      <c r="BS240" s="140" t="s">
        <v>495</v>
      </c>
      <c r="BT240" s="140" t="s">
        <v>500</v>
      </c>
      <c r="BU240" s="140" t="s">
        <v>501</v>
      </c>
      <c r="BV240" s="140" t="s">
        <v>502</v>
      </c>
      <c r="BW240" s="140" t="s">
        <v>504</v>
      </c>
      <c r="BX240" s="140" t="s">
        <v>505</v>
      </c>
      <c r="BY240" s="140" t="s">
        <v>507</v>
      </c>
      <c r="BZ240" s="140" t="s">
        <v>508</v>
      </c>
      <c r="CA240" s="140" t="s">
        <v>509</v>
      </c>
      <c r="CB240" s="140" t="s">
        <v>510</v>
      </c>
      <c r="CC240" s="140" t="s">
        <v>511</v>
      </c>
      <c r="CD240" s="140" t="s">
        <v>512</v>
      </c>
      <c r="CE240" s="140" t="s">
        <v>364</v>
      </c>
      <c r="CF240" s="140" t="s">
        <v>365</v>
      </c>
      <c r="CG240" s="140" t="s">
        <v>366</v>
      </c>
      <c r="CH240" s="140" t="s">
        <v>373</v>
      </c>
      <c r="CI240" s="140" t="s">
        <v>377</v>
      </c>
      <c r="CJ240" s="140" t="s">
        <v>378</v>
      </c>
      <c r="CK240" s="140" t="s">
        <v>379</v>
      </c>
      <c r="CL240" s="140" t="s">
        <v>395</v>
      </c>
      <c r="CM240" s="140" t="s">
        <v>396</v>
      </c>
      <c r="CN240" s="140" t="s">
        <v>397</v>
      </c>
      <c r="CO240" s="140" t="s">
        <v>398</v>
      </c>
      <c r="CP240" s="140" t="s">
        <v>399</v>
      </c>
      <c r="CQ240" s="140" t="s">
        <v>400</v>
      </c>
      <c r="CR240" s="140" t="s">
        <v>401</v>
      </c>
      <c r="CS240" s="140" t="s">
        <v>402</v>
      </c>
      <c r="CT240" s="140" t="s">
        <v>403</v>
      </c>
      <c r="CU240" s="140" t="s">
        <v>404</v>
      </c>
      <c r="CV240" s="140" t="s">
        <v>405</v>
      </c>
      <c r="CW240" s="140" t="s">
        <v>406</v>
      </c>
      <c r="CX240" s="140" t="s">
        <v>407</v>
      </c>
      <c r="CY240" s="140" t="s">
        <v>415</v>
      </c>
      <c r="CZ240" s="140" t="s">
        <v>416</v>
      </c>
      <c r="DA240" s="140" t="s">
        <v>421</v>
      </c>
      <c r="DB240" s="140" t="s">
        <v>422</v>
      </c>
      <c r="DC240" s="140" t="s">
        <v>423</v>
      </c>
      <c r="DD240" s="140" t="s">
        <v>424</v>
      </c>
      <c r="DE240" s="140" t="s">
        <v>425</v>
      </c>
      <c r="DF240" s="140" t="s">
        <v>428</v>
      </c>
      <c r="DG240" s="140" t="s">
        <v>429</v>
      </c>
      <c r="DH240" s="140" t="s">
        <v>442</v>
      </c>
      <c r="DI240" s="140" t="s">
        <v>443</v>
      </c>
      <c r="DJ240" s="140" t="s">
        <v>444</v>
      </c>
      <c r="DK240" s="140" t="s">
        <v>445</v>
      </c>
      <c r="DL240" s="140" t="s">
        <v>446</v>
      </c>
      <c r="DM240" s="140" t="s">
        <v>447</v>
      </c>
      <c r="DN240" s="140" t="s">
        <v>448</v>
      </c>
      <c r="DO240" s="140" t="s">
        <v>449</v>
      </c>
      <c r="DP240" s="140" t="s">
        <v>450</v>
      </c>
      <c r="DQ240" s="140" t="s">
        <v>451</v>
      </c>
      <c r="DR240" s="140" t="s">
        <v>452</v>
      </c>
      <c r="DS240" s="140" t="s">
        <v>457</v>
      </c>
      <c r="DT240" s="140" t="s">
        <v>462</v>
      </c>
      <c r="DU240" s="140" t="s">
        <v>463</v>
      </c>
      <c r="DV240" s="140" t="s">
        <v>464</v>
      </c>
      <c r="DW240" s="140" t="s">
        <v>465</v>
      </c>
      <c r="DX240" s="140" t="s">
        <v>466</v>
      </c>
      <c r="DY240" s="140" t="s">
        <v>467</v>
      </c>
      <c r="DZ240" s="140" t="s">
        <v>470</v>
      </c>
      <c r="EA240" s="140" t="s">
        <v>480</v>
      </c>
      <c r="EB240" s="140" t="s">
        <v>481</v>
      </c>
      <c r="EC240" s="140" t="s">
        <v>482</v>
      </c>
      <c r="ED240" s="140" t="s">
        <v>483</v>
      </c>
      <c r="EE240" s="140" t="s">
        <v>484</v>
      </c>
      <c r="EF240" s="140" t="s">
        <v>485</v>
      </c>
      <c r="EG240" s="140" t="s">
        <v>486</v>
      </c>
      <c r="EH240" s="140" t="s">
        <v>487</v>
      </c>
      <c r="EI240" s="140" t="s">
        <v>488</v>
      </c>
      <c r="EJ240" s="140" t="s">
        <v>496</v>
      </c>
      <c r="EK240" s="140" t="s">
        <v>497</v>
      </c>
      <c r="EL240" s="140" t="s">
        <v>498</v>
      </c>
      <c r="EM240" s="140" t="s">
        <v>503</v>
      </c>
      <c r="EN240" s="140" t="s">
        <v>513</v>
      </c>
      <c r="EO240" s="140" t="s">
        <v>514</v>
      </c>
      <c r="EP240" s="140" t="s">
        <v>515</v>
      </c>
      <c r="EQ240" s="140" t="s">
        <v>516</v>
      </c>
      <c r="ER240" s="140" t="s">
        <v>517</v>
      </c>
      <c r="ES240" s="140" t="s">
        <v>518</v>
      </c>
      <c r="ET240" s="140" t="s">
        <v>519</v>
      </c>
      <c r="EU240" s="140" t="s">
        <v>367</v>
      </c>
      <c r="EV240" s="140" t="s">
        <v>375</v>
      </c>
      <c r="EW240" s="140" t="s">
        <v>426</v>
      </c>
      <c r="EX240" s="140" t="s">
        <v>430</v>
      </c>
      <c r="EY240" s="140" t="s">
        <v>453</v>
      </c>
      <c r="EZ240" s="140" t="s">
        <v>454</v>
      </c>
      <c r="FA240" s="140" t="s">
        <v>468</v>
      </c>
      <c r="FB240" s="140" t="s">
        <v>491</v>
      </c>
      <c r="FC240" s="140" t="s">
        <v>489</v>
      </c>
      <c r="FD240" s="140" t="s">
        <v>499</v>
      </c>
      <c r="FE240" s="140" t="s">
        <v>506</v>
      </c>
      <c r="FF240" s="140" t="s">
        <v>520</v>
      </c>
      <c r="FG240" s="140" t="s">
        <v>521</v>
      </c>
      <c r="FH240" s="140" t="s">
        <v>471</v>
      </c>
      <c r="FI240" s="140" t="s">
        <v>368</v>
      </c>
      <c r="FJ240" s="140" t="s">
        <v>369</v>
      </c>
      <c r="FK240" s="140" t="s">
        <v>411</v>
      </c>
      <c r="FL240" s="140" t="s">
        <v>412</v>
      </c>
      <c r="FM240" s="141" t="s">
        <v>522</v>
      </c>
    </row>
    <row r="241" spans="1:169" x14ac:dyDescent="0.25">
      <c r="A241" s="142" t="s">
        <v>530</v>
      </c>
      <c r="B241" s="143">
        <v>16</v>
      </c>
      <c r="C241" s="143">
        <v>155</v>
      </c>
      <c r="D241" s="143">
        <v>302</v>
      </c>
      <c r="E241" s="143">
        <v>32</v>
      </c>
      <c r="F241" s="143">
        <v>1</v>
      </c>
      <c r="G241" s="143">
        <v>63</v>
      </c>
      <c r="H241" s="143">
        <v>72</v>
      </c>
      <c r="I241" s="143">
        <v>18</v>
      </c>
      <c r="J241" s="143">
        <v>113</v>
      </c>
      <c r="K241" s="143">
        <v>45</v>
      </c>
      <c r="L241" s="143">
        <v>3950</v>
      </c>
      <c r="M241" s="143">
        <v>500</v>
      </c>
      <c r="N241" s="143">
        <v>294</v>
      </c>
      <c r="O241" s="143">
        <v>433</v>
      </c>
      <c r="P241" s="143">
        <v>220</v>
      </c>
      <c r="Q241" s="143">
        <v>186</v>
      </c>
      <c r="R241" s="143">
        <v>60</v>
      </c>
      <c r="S241" s="143">
        <v>265</v>
      </c>
      <c r="T241" s="143">
        <v>166</v>
      </c>
      <c r="U241" s="143">
        <v>171</v>
      </c>
      <c r="V241" s="143">
        <v>79</v>
      </c>
      <c r="W241" s="143">
        <v>138</v>
      </c>
      <c r="X241" s="143">
        <v>22</v>
      </c>
      <c r="Y241" s="143">
        <v>30</v>
      </c>
      <c r="Z241" s="143">
        <v>196</v>
      </c>
      <c r="AA241" s="143">
        <v>96</v>
      </c>
      <c r="AB241" s="143">
        <v>90</v>
      </c>
      <c r="AC241" s="143">
        <v>59</v>
      </c>
      <c r="AD241" s="143">
        <v>116</v>
      </c>
      <c r="AE241" s="143">
        <v>50</v>
      </c>
      <c r="AF241" s="143">
        <v>200</v>
      </c>
      <c r="AG241" s="143">
        <v>35</v>
      </c>
      <c r="AH241" s="143">
        <v>42</v>
      </c>
      <c r="AI241" s="143">
        <v>39</v>
      </c>
      <c r="AJ241" s="143">
        <v>14</v>
      </c>
      <c r="AK241" s="143">
        <v>287</v>
      </c>
      <c r="AL241" s="143">
        <v>240</v>
      </c>
      <c r="AM241" s="143">
        <v>193</v>
      </c>
      <c r="AN241" s="143">
        <v>191</v>
      </c>
      <c r="AO241" s="143">
        <v>49</v>
      </c>
      <c r="AP241" s="143">
        <v>9</v>
      </c>
      <c r="AQ241" s="143">
        <v>31</v>
      </c>
      <c r="AR241" s="143">
        <v>42</v>
      </c>
      <c r="AS241" s="143">
        <v>181</v>
      </c>
      <c r="AT241" s="143">
        <v>281</v>
      </c>
      <c r="AU241" s="143">
        <v>51</v>
      </c>
      <c r="AV241" s="143">
        <v>20</v>
      </c>
      <c r="AW241" s="143">
        <v>43</v>
      </c>
      <c r="AX241" s="143">
        <v>45</v>
      </c>
      <c r="AY241" s="143">
        <v>22</v>
      </c>
      <c r="AZ241" s="143">
        <v>52</v>
      </c>
      <c r="BA241" s="143">
        <v>13</v>
      </c>
      <c r="BB241" s="143">
        <v>42</v>
      </c>
      <c r="BC241" s="143">
        <v>23</v>
      </c>
      <c r="BD241" s="143">
        <v>41</v>
      </c>
      <c r="BE241" s="143">
        <v>102</v>
      </c>
      <c r="BF241" s="143">
        <v>135</v>
      </c>
      <c r="BG241" s="143">
        <v>63</v>
      </c>
      <c r="BH241" s="143">
        <v>14</v>
      </c>
      <c r="BI241" s="143">
        <v>175</v>
      </c>
      <c r="BJ241" s="143">
        <v>210</v>
      </c>
      <c r="BK241" s="143">
        <v>83</v>
      </c>
      <c r="BL241" s="143">
        <v>89</v>
      </c>
      <c r="BM241" s="143">
        <v>122</v>
      </c>
      <c r="BN241" s="143">
        <v>181</v>
      </c>
      <c r="BO241" s="143">
        <v>59</v>
      </c>
      <c r="BP241" s="143">
        <v>61</v>
      </c>
      <c r="BQ241" s="143">
        <v>80</v>
      </c>
      <c r="BR241" s="143">
        <v>200</v>
      </c>
      <c r="BS241" s="143">
        <v>23</v>
      </c>
      <c r="BT241" s="143">
        <v>180</v>
      </c>
      <c r="BU241" s="143">
        <v>85</v>
      </c>
      <c r="BV241" s="143">
        <v>9</v>
      </c>
      <c r="BW241" s="143">
        <v>22</v>
      </c>
      <c r="BX241" s="143">
        <v>19</v>
      </c>
      <c r="BY241" s="143">
        <v>126</v>
      </c>
      <c r="BZ241" s="143">
        <v>100</v>
      </c>
      <c r="CA241" s="143">
        <v>52</v>
      </c>
      <c r="CB241" s="143">
        <v>34</v>
      </c>
      <c r="CC241" s="143">
        <v>53</v>
      </c>
      <c r="CD241" s="143">
        <v>22</v>
      </c>
      <c r="CE241" s="143">
        <v>131</v>
      </c>
      <c r="CF241" s="143">
        <v>26</v>
      </c>
      <c r="CG241" s="143">
        <v>96</v>
      </c>
      <c r="CH241" s="143">
        <v>95</v>
      </c>
      <c r="CI241" s="143">
        <v>29</v>
      </c>
      <c r="CJ241" s="143">
        <v>20</v>
      </c>
      <c r="CK241" s="143">
        <v>47</v>
      </c>
      <c r="CL241" s="143">
        <v>67</v>
      </c>
      <c r="CM241" s="143">
        <v>264</v>
      </c>
      <c r="CN241" s="143">
        <v>34</v>
      </c>
      <c r="CO241" s="143">
        <v>45</v>
      </c>
      <c r="CP241" s="143">
        <v>102</v>
      </c>
      <c r="CQ241" s="143">
        <v>26</v>
      </c>
      <c r="CR241" s="143">
        <v>258</v>
      </c>
      <c r="CS241" s="143">
        <v>147</v>
      </c>
      <c r="CT241" s="143">
        <v>136</v>
      </c>
      <c r="CU241" s="143">
        <v>79</v>
      </c>
      <c r="CV241" s="143">
        <v>76</v>
      </c>
      <c r="CW241" s="143">
        <v>207</v>
      </c>
      <c r="CX241" s="143">
        <v>17</v>
      </c>
      <c r="CY241" s="143">
        <v>28</v>
      </c>
      <c r="CZ241" s="143">
        <v>10</v>
      </c>
      <c r="DA241" s="143">
        <v>95</v>
      </c>
      <c r="DB241" s="143">
        <v>70</v>
      </c>
      <c r="DC241" s="143">
        <v>39</v>
      </c>
      <c r="DD241" s="143">
        <v>16</v>
      </c>
      <c r="DE241" s="143">
        <v>89</v>
      </c>
      <c r="DF241" s="143">
        <v>75</v>
      </c>
      <c r="DG241" s="143">
        <v>92</v>
      </c>
      <c r="DH241" s="143">
        <v>1</v>
      </c>
      <c r="DI241" s="143">
        <v>55</v>
      </c>
      <c r="DJ241" s="143">
        <v>41</v>
      </c>
      <c r="DK241" s="143">
        <v>8</v>
      </c>
      <c r="DL241" s="143">
        <v>21</v>
      </c>
      <c r="DM241" s="143">
        <v>11</v>
      </c>
      <c r="DN241" s="143">
        <v>69</v>
      </c>
      <c r="DO241" s="143">
        <v>101</v>
      </c>
      <c r="DP241" s="143">
        <v>46</v>
      </c>
      <c r="DQ241" s="143">
        <v>21</v>
      </c>
      <c r="DR241" s="143">
        <v>23</v>
      </c>
      <c r="DS241" s="143">
        <v>47</v>
      </c>
      <c r="DT241" s="143">
        <v>28</v>
      </c>
      <c r="DU241" s="143">
        <v>24</v>
      </c>
      <c r="DV241" s="143">
        <v>15</v>
      </c>
      <c r="DW241" s="143">
        <v>48</v>
      </c>
      <c r="DX241" s="143">
        <v>58</v>
      </c>
      <c r="DY241" s="143">
        <v>15</v>
      </c>
      <c r="DZ241" s="143">
        <v>2</v>
      </c>
      <c r="EA241" s="143">
        <v>35</v>
      </c>
      <c r="EB241" s="143">
        <v>59</v>
      </c>
      <c r="EC241" s="143">
        <v>76</v>
      </c>
      <c r="ED241" s="143">
        <v>50</v>
      </c>
      <c r="EE241" s="143">
        <v>36</v>
      </c>
      <c r="EF241" s="143">
        <v>42</v>
      </c>
      <c r="EG241" s="143">
        <v>23</v>
      </c>
      <c r="EH241" s="143">
        <v>26</v>
      </c>
      <c r="EI241" s="143">
        <v>29</v>
      </c>
      <c r="EJ241" s="143">
        <v>64</v>
      </c>
      <c r="EK241" s="143">
        <v>65</v>
      </c>
      <c r="EL241" s="143">
        <v>47</v>
      </c>
      <c r="EM241" s="143">
        <v>20</v>
      </c>
      <c r="EN241" s="143">
        <v>40</v>
      </c>
      <c r="EO241" s="143">
        <v>11</v>
      </c>
      <c r="EP241" s="143">
        <v>102</v>
      </c>
      <c r="EQ241" s="143">
        <v>98</v>
      </c>
      <c r="ER241" s="143">
        <v>21</v>
      </c>
      <c r="ES241" s="143">
        <v>17</v>
      </c>
      <c r="ET241" s="143">
        <v>27</v>
      </c>
      <c r="EU241" s="143">
        <v>85</v>
      </c>
      <c r="EV241" s="143">
        <v>4</v>
      </c>
      <c r="EW241" s="143">
        <v>116</v>
      </c>
      <c r="EX241" s="143">
        <v>91</v>
      </c>
      <c r="EY241" s="143">
        <v>200</v>
      </c>
      <c r="EZ241" s="143">
        <v>305</v>
      </c>
      <c r="FA241" s="143">
        <v>195</v>
      </c>
      <c r="FB241" s="143">
        <v>46</v>
      </c>
      <c r="FC241" s="143">
        <v>157</v>
      </c>
      <c r="FD241" s="143">
        <v>102</v>
      </c>
      <c r="FE241" s="143">
        <v>191</v>
      </c>
      <c r="FF241" s="143">
        <v>57</v>
      </c>
      <c r="FG241" s="143">
        <v>116</v>
      </c>
      <c r="FH241" s="143">
        <v>4</v>
      </c>
      <c r="FI241" s="143">
        <v>2</v>
      </c>
      <c r="FJ241" s="143">
        <v>8</v>
      </c>
      <c r="FK241" s="143">
        <v>138</v>
      </c>
      <c r="FL241" s="143">
        <v>237</v>
      </c>
      <c r="FM241" s="144">
        <v>18415</v>
      </c>
    </row>
    <row r="242" spans="1:169" x14ac:dyDescent="0.25">
      <c r="A242" s="142" t="s">
        <v>531</v>
      </c>
      <c r="B242" s="143">
        <v>2</v>
      </c>
      <c r="C242" s="143">
        <v>8</v>
      </c>
      <c r="D242" s="143">
        <v>28</v>
      </c>
      <c r="E242" s="143">
        <v>2</v>
      </c>
      <c r="F242" s="143">
        <v>0</v>
      </c>
      <c r="G242" s="143">
        <v>6</v>
      </c>
      <c r="H242" s="143">
        <v>13</v>
      </c>
      <c r="I242" s="143">
        <v>1</v>
      </c>
      <c r="J242" s="143">
        <v>6</v>
      </c>
      <c r="K242" s="143">
        <v>4</v>
      </c>
      <c r="L242" s="143">
        <v>155</v>
      </c>
      <c r="M242" s="143">
        <v>102</v>
      </c>
      <c r="N242" s="143">
        <v>83</v>
      </c>
      <c r="O242" s="143">
        <v>32</v>
      </c>
      <c r="P242" s="143">
        <v>30</v>
      </c>
      <c r="Q242" s="143">
        <v>0</v>
      </c>
      <c r="R242" s="143">
        <v>4</v>
      </c>
      <c r="S242" s="143">
        <v>15</v>
      </c>
      <c r="T242" s="143">
        <v>10</v>
      </c>
      <c r="U242" s="143">
        <v>5</v>
      </c>
      <c r="V242" s="143">
        <v>12</v>
      </c>
      <c r="W242" s="143">
        <v>6</v>
      </c>
      <c r="X242" s="143">
        <v>1</v>
      </c>
      <c r="Y242" s="143">
        <v>0</v>
      </c>
      <c r="Z242" s="143">
        <v>8</v>
      </c>
      <c r="AA242" s="143">
        <v>9</v>
      </c>
      <c r="AB242" s="143">
        <v>4</v>
      </c>
      <c r="AC242" s="143">
        <v>1</v>
      </c>
      <c r="AD242" s="143">
        <v>8</v>
      </c>
      <c r="AE242" s="143">
        <v>4</v>
      </c>
      <c r="AF242" s="143">
        <v>4</v>
      </c>
      <c r="AG242" s="143">
        <v>1</v>
      </c>
      <c r="AH242" s="143">
        <v>3</v>
      </c>
      <c r="AI242" s="143">
        <v>5</v>
      </c>
      <c r="AJ242" s="143">
        <v>3</v>
      </c>
      <c r="AK242" s="143">
        <v>37</v>
      </c>
      <c r="AL242" s="143">
        <v>12</v>
      </c>
      <c r="AM242" s="143">
        <v>23</v>
      </c>
      <c r="AN242" s="143">
        <v>9</v>
      </c>
      <c r="AO242" s="143">
        <v>10</v>
      </c>
      <c r="AP242" s="143">
        <v>0</v>
      </c>
      <c r="AQ242" s="143">
        <v>7</v>
      </c>
      <c r="AR242" s="143">
        <v>0</v>
      </c>
      <c r="AS242" s="143">
        <v>58</v>
      </c>
      <c r="AT242" s="143">
        <v>1</v>
      </c>
      <c r="AU242" s="143">
        <v>0</v>
      </c>
      <c r="AV242" s="143">
        <v>6</v>
      </c>
      <c r="AW242" s="143">
        <v>1</v>
      </c>
      <c r="AX242" s="143">
        <v>7</v>
      </c>
      <c r="AY242" s="143">
        <v>2</v>
      </c>
      <c r="AZ242" s="143">
        <v>1</v>
      </c>
      <c r="BA242" s="143">
        <v>0</v>
      </c>
      <c r="BB242" s="143">
        <v>0</v>
      </c>
      <c r="BC242" s="143">
        <v>1</v>
      </c>
      <c r="BD242" s="143">
        <v>1</v>
      </c>
      <c r="BE242" s="143">
        <v>10</v>
      </c>
      <c r="BF242" s="143">
        <v>18</v>
      </c>
      <c r="BG242" s="143">
        <v>17</v>
      </c>
      <c r="BH242" s="143">
        <v>0</v>
      </c>
      <c r="BI242" s="143">
        <v>13</v>
      </c>
      <c r="BJ242" s="143">
        <v>8</v>
      </c>
      <c r="BK242" s="143">
        <v>8</v>
      </c>
      <c r="BL242" s="143">
        <v>11</v>
      </c>
      <c r="BM242" s="143">
        <v>6</v>
      </c>
      <c r="BN242" s="143">
        <v>1</v>
      </c>
      <c r="BO242" s="143">
        <v>6</v>
      </c>
      <c r="BP242" s="143">
        <v>1</v>
      </c>
      <c r="BQ242" s="143">
        <v>9</v>
      </c>
      <c r="BR242" s="143">
        <v>20</v>
      </c>
      <c r="BS242" s="143">
        <v>6</v>
      </c>
      <c r="BT242" s="143">
        <v>11</v>
      </c>
      <c r="BU242" s="143">
        <v>17</v>
      </c>
      <c r="BV242" s="143">
        <v>5</v>
      </c>
      <c r="BW242" s="143">
        <v>5</v>
      </c>
      <c r="BX242" s="143">
        <v>2</v>
      </c>
      <c r="BY242" s="143">
        <v>25</v>
      </c>
      <c r="BZ242" s="143">
        <v>10</v>
      </c>
      <c r="CA242" s="143">
        <v>7</v>
      </c>
      <c r="CB242" s="143">
        <v>5</v>
      </c>
      <c r="CC242" s="143">
        <v>3</v>
      </c>
      <c r="CD242" s="143">
        <v>0</v>
      </c>
      <c r="CE242" s="143">
        <v>3</v>
      </c>
      <c r="CF242" s="143">
        <v>8</v>
      </c>
      <c r="CG242" s="143">
        <v>7</v>
      </c>
      <c r="CH242" s="143">
        <v>1</v>
      </c>
      <c r="CI242" s="143">
        <v>2</v>
      </c>
      <c r="CJ242" s="143">
        <v>1</v>
      </c>
      <c r="CK242" s="143">
        <v>0</v>
      </c>
      <c r="CL242" s="143">
        <v>3</v>
      </c>
      <c r="CM242" s="143">
        <v>4</v>
      </c>
      <c r="CN242" s="143">
        <v>0</v>
      </c>
      <c r="CO242" s="143">
        <v>4</v>
      </c>
      <c r="CP242" s="143">
        <v>27</v>
      </c>
      <c r="CQ242" s="143">
        <v>6</v>
      </c>
      <c r="CR242" s="143">
        <v>1</v>
      </c>
      <c r="CS242" s="143">
        <v>6</v>
      </c>
      <c r="CT242" s="143">
        <v>5</v>
      </c>
      <c r="CU242" s="143">
        <v>2</v>
      </c>
      <c r="CV242" s="143">
        <v>1</v>
      </c>
      <c r="CW242" s="143">
        <v>2</v>
      </c>
      <c r="CX242" s="143">
        <v>0</v>
      </c>
      <c r="CY242" s="143">
        <v>2</v>
      </c>
      <c r="CZ242" s="143">
        <v>2</v>
      </c>
      <c r="DA242" s="143">
        <v>0</v>
      </c>
      <c r="DB242" s="143">
        <v>1</v>
      </c>
      <c r="DC242" s="143">
        <v>2</v>
      </c>
      <c r="DD242" s="143">
        <v>1</v>
      </c>
      <c r="DE242" s="143">
        <v>1</v>
      </c>
      <c r="DF242" s="143">
        <v>0</v>
      </c>
      <c r="DG242" s="143">
        <v>3</v>
      </c>
      <c r="DH242" s="143">
        <v>0</v>
      </c>
      <c r="DI242" s="143">
        <v>0</v>
      </c>
      <c r="DJ242" s="143">
        <v>11</v>
      </c>
      <c r="DK242" s="143">
        <v>0</v>
      </c>
      <c r="DL242" s="143">
        <v>0</v>
      </c>
      <c r="DM242" s="143">
        <v>0</v>
      </c>
      <c r="DN242" s="143">
        <v>0</v>
      </c>
      <c r="DO242" s="143">
        <v>0</v>
      </c>
      <c r="DP242" s="143">
        <v>0</v>
      </c>
      <c r="DQ242" s="143">
        <v>0</v>
      </c>
      <c r="DR242" s="143">
        <v>0</v>
      </c>
      <c r="DS242" s="143">
        <v>1</v>
      </c>
      <c r="DT242" s="143">
        <v>1</v>
      </c>
      <c r="DU242" s="143">
        <v>2</v>
      </c>
      <c r="DV242" s="143">
        <v>5</v>
      </c>
      <c r="DW242" s="143">
        <v>1</v>
      </c>
      <c r="DX242" s="143">
        <v>0</v>
      </c>
      <c r="DY242" s="143">
        <v>0</v>
      </c>
      <c r="DZ242" s="143">
        <v>0</v>
      </c>
      <c r="EA242" s="143">
        <v>0</v>
      </c>
      <c r="EB242" s="143">
        <v>2</v>
      </c>
      <c r="EC242" s="143">
        <v>2</v>
      </c>
      <c r="ED242" s="143">
        <v>1</v>
      </c>
      <c r="EE242" s="143">
        <v>0</v>
      </c>
      <c r="EF242" s="143">
        <v>2</v>
      </c>
      <c r="EG242" s="143">
        <v>1</v>
      </c>
      <c r="EH242" s="143">
        <v>3</v>
      </c>
      <c r="EI242" s="143">
        <v>2</v>
      </c>
      <c r="EJ242" s="143">
        <v>6</v>
      </c>
      <c r="EK242" s="143">
        <v>1</v>
      </c>
      <c r="EL242" s="143">
        <v>3</v>
      </c>
      <c r="EM242" s="143">
        <v>3</v>
      </c>
      <c r="EN242" s="143">
        <v>1</v>
      </c>
      <c r="EO242" s="143">
        <v>3</v>
      </c>
      <c r="EP242" s="143">
        <v>1</v>
      </c>
      <c r="EQ242" s="143">
        <v>42</v>
      </c>
      <c r="ER242" s="143">
        <v>0</v>
      </c>
      <c r="ES242" s="143">
        <v>2</v>
      </c>
      <c r="ET242" s="143">
        <v>0</v>
      </c>
      <c r="EU242" s="143">
        <v>1</v>
      </c>
      <c r="EV242" s="143">
        <v>0</v>
      </c>
      <c r="EW242" s="143">
        <v>8</v>
      </c>
      <c r="EX242" s="143">
        <v>2</v>
      </c>
      <c r="EY242" s="143">
        <v>6</v>
      </c>
      <c r="EZ242" s="143">
        <v>6</v>
      </c>
      <c r="FA242" s="143">
        <v>2</v>
      </c>
      <c r="FB242" s="143">
        <v>11</v>
      </c>
      <c r="FC242" s="143">
        <v>0</v>
      </c>
      <c r="FD242" s="143">
        <v>0</v>
      </c>
      <c r="FE242" s="143">
        <v>6</v>
      </c>
      <c r="FF242" s="143">
        <v>18</v>
      </c>
      <c r="FG242" s="143">
        <v>2</v>
      </c>
      <c r="FH242" s="143">
        <v>0</v>
      </c>
      <c r="FI242" s="143">
        <v>0</v>
      </c>
      <c r="FJ242" s="143">
        <v>2</v>
      </c>
      <c r="FK242" s="143">
        <v>5</v>
      </c>
      <c r="FL242" s="143">
        <v>21</v>
      </c>
      <c r="FM242" s="144">
        <v>1256</v>
      </c>
    </row>
    <row r="243" spans="1:169" x14ac:dyDescent="0.25">
      <c r="A243" s="145" t="s">
        <v>522</v>
      </c>
      <c r="B243" s="144">
        <v>18</v>
      </c>
      <c r="C243" s="144">
        <v>163</v>
      </c>
      <c r="D243" s="144">
        <v>330</v>
      </c>
      <c r="E243" s="144">
        <v>34</v>
      </c>
      <c r="F243" s="144">
        <v>1</v>
      </c>
      <c r="G243" s="144">
        <v>69</v>
      </c>
      <c r="H243" s="144">
        <v>85</v>
      </c>
      <c r="I243" s="144">
        <v>19</v>
      </c>
      <c r="J243" s="144">
        <v>119</v>
      </c>
      <c r="K243" s="144">
        <v>49</v>
      </c>
      <c r="L243" s="144">
        <v>4105</v>
      </c>
      <c r="M243" s="144">
        <v>602</v>
      </c>
      <c r="N243" s="144">
        <v>377</v>
      </c>
      <c r="O243" s="144">
        <v>465</v>
      </c>
      <c r="P243" s="144">
        <v>250</v>
      </c>
      <c r="Q243" s="144">
        <v>186</v>
      </c>
      <c r="R243" s="144">
        <v>64</v>
      </c>
      <c r="S243" s="144">
        <v>280</v>
      </c>
      <c r="T243" s="144">
        <v>176</v>
      </c>
      <c r="U243" s="144">
        <v>176</v>
      </c>
      <c r="V243" s="144">
        <v>91</v>
      </c>
      <c r="W243" s="144">
        <v>144</v>
      </c>
      <c r="X243" s="144">
        <v>23</v>
      </c>
      <c r="Y243" s="144">
        <v>30</v>
      </c>
      <c r="Z243" s="144">
        <v>204</v>
      </c>
      <c r="AA243" s="144">
        <v>105</v>
      </c>
      <c r="AB243" s="144">
        <v>94</v>
      </c>
      <c r="AC243" s="144">
        <v>60</v>
      </c>
      <c r="AD243" s="144">
        <v>124</v>
      </c>
      <c r="AE243" s="144">
        <v>54</v>
      </c>
      <c r="AF243" s="144">
        <v>204</v>
      </c>
      <c r="AG243" s="144">
        <v>36</v>
      </c>
      <c r="AH243" s="144">
        <v>45</v>
      </c>
      <c r="AI243" s="144">
        <v>44</v>
      </c>
      <c r="AJ243" s="144">
        <v>17</v>
      </c>
      <c r="AK243" s="144">
        <v>324</v>
      </c>
      <c r="AL243" s="144">
        <v>252</v>
      </c>
      <c r="AM243" s="144">
        <v>216</v>
      </c>
      <c r="AN243" s="144">
        <v>200</v>
      </c>
      <c r="AO243" s="144">
        <v>59</v>
      </c>
      <c r="AP243" s="144">
        <v>9</v>
      </c>
      <c r="AQ243" s="144">
        <v>38</v>
      </c>
      <c r="AR243" s="144">
        <v>42</v>
      </c>
      <c r="AS243" s="144">
        <v>239</v>
      </c>
      <c r="AT243" s="144">
        <v>282</v>
      </c>
      <c r="AU243" s="144">
        <v>51</v>
      </c>
      <c r="AV243" s="144">
        <v>26</v>
      </c>
      <c r="AW243" s="144">
        <v>44</v>
      </c>
      <c r="AX243" s="144">
        <v>52</v>
      </c>
      <c r="AY243" s="144">
        <v>24</v>
      </c>
      <c r="AZ243" s="144">
        <v>53</v>
      </c>
      <c r="BA243" s="144">
        <v>13</v>
      </c>
      <c r="BB243" s="144">
        <v>42</v>
      </c>
      <c r="BC243" s="144">
        <v>24</v>
      </c>
      <c r="BD243" s="144">
        <v>42</v>
      </c>
      <c r="BE243" s="144">
        <v>112</v>
      </c>
      <c r="BF243" s="144">
        <v>153</v>
      </c>
      <c r="BG243" s="144">
        <v>80</v>
      </c>
      <c r="BH243" s="144">
        <v>14</v>
      </c>
      <c r="BI243" s="144">
        <v>188</v>
      </c>
      <c r="BJ243" s="144">
        <v>218</v>
      </c>
      <c r="BK243" s="144">
        <v>91</v>
      </c>
      <c r="BL243" s="144">
        <v>100</v>
      </c>
      <c r="BM243" s="144">
        <v>128</v>
      </c>
      <c r="BN243" s="144">
        <v>182</v>
      </c>
      <c r="BO243" s="144">
        <v>65</v>
      </c>
      <c r="BP243" s="144">
        <v>62</v>
      </c>
      <c r="BQ243" s="144">
        <v>89</v>
      </c>
      <c r="BR243" s="144">
        <v>220</v>
      </c>
      <c r="BS243" s="144">
        <v>29</v>
      </c>
      <c r="BT243" s="144">
        <v>191</v>
      </c>
      <c r="BU243" s="144">
        <v>102</v>
      </c>
      <c r="BV243" s="144">
        <v>14</v>
      </c>
      <c r="BW243" s="144">
        <v>27</v>
      </c>
      <c r="BX243" s="144">
        <v>21</v>
      </c>
      <c r="BY243" s="144">
        <v>151</v>
      </c>
      <c r="BZ243" s="144">
        <v>110</v>
      </c>
      <c r="CA243" s="144">
        <v>59</v>
      </c>
      <c r="CB243" s="144">
        <v>39</v>
      </c>
      <c r="CC243" s="144">
        <v>56</v>
      </c>
      <c r="CD243" s="144">
        <v>22</v>
      </c>
      <c r="CE243" s="144">
        <v>134</v>
      </c>
      <c r="CF243" s="144">
        <v>34</v>
      </c>
      <c r="CG243" s="144">
        <v>103</v>
      </c>
      <c r="CH243" s="144">
        <v>96</v>
      </c>
      <c r="CI243" s="144">
        <v>31</v>
      </c>
      <c r="CJ243" s="144">
        <v>21</v>
      </c>
      <c r="CK243" s="144">
        <v>47</v>
      </c>
      <c r="CL243" s="144">
        <v>70</v>
      </c>
      <c r="CM243" s="144">
        <v>268</v>
      </c>
      <c r="CN243" s="144">
        <v>34</v>
      </c>
      <c r="CO243" s="144">
        <v>49</v>
      </c>
      <c r="CP243" s="144">
        <v>129</v>
      </c>
      <c r="CQ243" s="144">
        <v>32</v>
      </c>
      <c r="CR243" s="144">
        <v>259</v>
      </c>
      <c r="CS243" s="144">
        <v>153</v>
      </c>
      <c r="CT243" s="144">
        <v>141</v>
      </c>
      <c r="CU243" s="144">
        <v>81</v>
      </c>
      <c r="CV243" s="144">
        <v>77</v>
      </c>
      <c r="CW243" s="144">
        <v>209</v>
      </c>
      <c r="CX243" s="144">
        <v>17</v>
      </c>
      <c r="CY243" s="144">
        <v>30</v>
      </c>
      <c r="CZ243" s="144">
        <v>12</v>
      </c>
      <c r="DA243" s="144">
        <v>95</v>
      </c>
      <c r="DB243" s="144">
        <v>71</v>
      </c>
      <c r="DC243" s="144">
        <v>41</v>
      </c>
      <c r="DD243" s="144">
        <v>17</v>
      </c>
      <c r="DE243" s="144">
        <v>90</v>
      </c>
      <c r="DF243" s="144">
        <v>75</v>
      </c>
      <c r="DG243" s="144">
        <v>95</v>
      </c>
      <c r="DH243" s="144">
        <v>1</v>
      </c>
      <c r="DI243" s="144">
        <v>55</v>
      </c>
      <c r="DJ243" s="144">
        <v>52</v>
      </c>
      <c r="DK243" s="144">
        <v>8</v>
      </c>
      <c r="DL243" s="144">
        <v>21</v>
      </c>
      <c r="DM243" s="144">
        <v>11</v>
      </c>
      <c r="DN243" s="144">
        <v>69</v>
      </c>
      <c r="DO243" s="144">
        <v>101</v>
      </c>
      <c r="DP243" s="144">
        <v>46</v>
      </c>
      <c r="DQ243" s="144">
        <v>21</v>
      </c>
      <c r="DR243" s="144">
        <v>23</v>
      </c>
      <c r="DS243" s="144">
        <v>48</v>
      </c>
      <c r="DT243" s="144">
        <v>29</v>
      </c>
      <c r="DU243" s="144">
        <v>26</v>
      </c>
      <c r="DV243" s="144">
        <v>20</v>
      </c>
      <c r="DW243" s="144">
        <v>49</v>
      </c>
      <c r="DX243" s="144">
        <v>58</v>
      </c>
      <c r="DY243" s="144">
        <v>15</v>
      </c>
      <c r="DZ243" s="144">
        <v>2</v>
      </c>
      <c r="EA243" s="144">
        <v>35</v>
      </c>
      <c r="EB243" s="144">
        <v>61</v>
      </c>
      <c r="EC243" s="144">
        <v>78</v>
      </c>
      <c r="ED243" s="144">
        <v>51</v>
      </c>
      <c r="EE243" s="144">
        <v>36</v>
      </c>
      <c r="EF243" s="144">
        <v>44</v>
      </c>
      <c r="EG243" s="144">
        <v>24</v>
      </c>
      <c r="EH243" s="144">
        <v>29</v>
      </c>
      <c r="EI243" s="144">
        <v>31</v>
      </c>
      <c r="EJ243" s="144">
        <v>70</v>
      </c>
      <c r="EK243" s="144">
        <v>66</v>
      </c>
      <c r="EL243" s="144">
        <v>50</v>
      </c>
      <c r="EM243" s="144">
        <v>23</v>
      </c>
      <c r="EN243" s="144">
        <v>41</v>
      </c>
      <c r="EO243" s="144">
        <v>14</v>
      </c>
      <c r="EP243" s="144">
        <v>103</v>
      </c>
      <c r="EQ243" s="144">
        <v>140</v>
      </c>
      <c r="ER243" s="144">
        <v>21</v>
      </c>
      <c r="ES243" s="144">
        <v>19</v>
      </c>
      <c r="ET243" s="144">
        <v>27</v>
      </c>
      <c r="EU243" s="144">
        <v>86</v>
      </c>
      <c r="EV243" s="144">
        <v>4</v>
      </c>
      <c r="EW243" s="144">
        <v>124</v>
      </c>
      <c r="EX243" s="144">
        <v>93</v>
      </c>
      <c r="EY243" s="144">
        <v>206</v>
      </c>
      <c r="EZ243" s="144">
        <v>311</v>
      </c>
      <c r="FA243" s="144">
        <v>197</v>
      </c>
      <c r="FB243" s="144">
        <v>57</v>
      </c>
      <c r="FC243" s="144">
        <v>157</v>
      </c>
      <c r="FD243" s="144">
        <v>102</v>
      </c>
      <c r="FE243" s="144">
        <v>197</v>
      </c>
      <c r="FF243" s="144">
        <v>75</v>
      </c>
      <c r="FG243" s="144">
        <v>118</v>
      </c>
      <c r="FH243" s="144">
        <v>4</v>
      </c>
      <c r="FI243" s="144">
        <v>2</v>
      </c>
      <c r="FJ243" s="144">
        <v>10</v>
      </c>
      <c r="FK243" s="144">
        <v>143</v>
      </c>
      <c r="FL243" s="144">
        <v>258</v>
      </c>
      <c r="FM243" s="144">
        <v>19671</v>
      </c>
    </row>
    <row r="244" spans="1:169" x14ac:dyDescent="0.25">
      <c r="A244" s="146" t="s">
        <v>545</v>
      </c>
    </row>
    <row r="245" spans="1:169" x14ac:dyDescent="0.25">
      <c r="A245" s="146" t="s">
        <v>546</v>
      </c>
    </row>
    <row r="247" spans="1:169" x14ac:dyDescent="0.25">
      <c r="A247" s="137" t="s">
        <v>547</v>
      </c>
    </row>
    <row r="248" spans="1:169" x14ac:dyDescent="0.25">
      <c r="A248" s="138" t="s">
        <v>548</v>
      </c>
    </row>
    <row r="249" spans="1:169" x14ac:dyDescent="0.25">
      <c r="A249" s="139" t="s">
        <v>352</v>
      </c>
    </row>
    <row r="250" spans="1:169" ht="185.1" customHeight="1" x14ac:dyDescent="0.25">
      <c r="A250" s="147" t="s">
        <v>549</v>
      </c>
      <c r="B250" s="140" t="s">
        <v>459</v>
      </c>
      <c r="C250" s="140" t="s">
        <v>370</v>
      </c>
      <c r="D250" s="140" t="s">
        <v>355</v>
      </c>
      <c r="E250" s="140" t="s">
        <v>356</v>
      </c>
      <c r="F250" s="140" t="s">
        <v>357</v>
      </c>
      <c r="G250" s="140" t="s">
        <v>358</v>
      </c>
      <c r="H250" s="140" t="s">
        <v>359</v>
      </c>
      <c r="I250" s="140" t="s">
        <v>458</v>
      </c>
      <c r="J250" s="140" t="s">
        <v>360</v>
      </c>
      <c r="K250" s="140" t="s">
        <v>492</v>
      </c>
      <c r="L250" s="140" t="s">
        <v>361</v>
      </c>
      <c r="M250" s="140" t="s">
        <v>362</v>
      </c>
      <c r="N250" s="140" t="s">
        <v>363</v>
      </c>
      <c r="O250" s="140" t="s">
        <v>371</v>
      </c>
      <c r="P250" s="140" t="s">
        <v>372</v>
      </c>
      <c r="Q250" s="140" t="s">
        <v>374</v>
      </c>
      <c r="R250" s="140" t="s">
        <v>376</v>
      </c>
      <c r="S250" s="140" t="s">
        <v>380</v>
      </c>
      <c r="T250" s="140" t="s">
        <v>381</v>
      </c>
      <c r="U250" s="140" t="s">
        <v>382</v>
      </c>
      <c r="V250" s="140" t="s">
        <v>383</v>
      </c>
      <c r="W250" s="140" t="s">
        <v>384</v>
      </c>
      <c r="X250" s="140" t="s">
        <v>385</v>
      </c>
      <c r="Y250" s="140" t="s">
        <v>386</v>
      </c>
      <c r="Z250" s="140" t="s">
        <v>387</v>
      </c>
      <c r="AA250" s="140" t="s">
        <v>388</v>
      </c>
      <c r="AB250" s="140" t="s">
        <v>389</v>
      </c>
      <c r="AC250" s="140" t="s">
        <v>390</v>
      </c>
      <c r="AD250" s="140" t="s">
        <v>391</v>
      </c>
      <c r="AE250" s="140" t="s">
        <v>392</v>
      </c>
      <c r="AF250" s="140" t="s">
        <v>393</v>
      </c>
      <c r="AG250" s="140" t="s">
        <v>394</v>
      </c>
      <c r="AH250" s="140" t="s">
        <v>408</v>
      </c>
      <c r="AI250" s="140" t="s">
        <v>409</v>
      </c>
      <c r="AJ250" s="140" t="s">
        <v>410</v>
      </c>
      <c r="AK250" s="140" t="s">
        <v>413</v>
      </c>
      <c r="AL250" s="140" t="s">
        <v>414</v>
      </c>
      <c r="AM250" s="140" t="s">
        <v>417</v>
      </c>
      <c r="AN250" s="140" t="s">
        <v>418</v>
      </c>
      <c r="AO250" s="140" t="s">
        <v>419</v>
      </c>
      <c r="AP250" s="140" t="s">
        <v>420</v>
      </c>
      <c r="AQ250" s="140" t="s">
        <v>427</v>
      </c>
      <c r="AR250" s="140" t="s">
        <v>431</v>
      </c>
      <c r="AS250" s="140" t="s">
        <v>432</v>
      </c>
      <c r="AT250" s="140" t="s">
        <v>433</v>
      </c>
      <c r="AU250" s="140" t="s">
        <v>434</v>
      </c>
      <c r="AV250" s="140" t="s">
        <v>435</v>
      </c>
      <c r="AW250" s="140" t="s">
        <v>436</v>
      </c>
      <c r="AX250" s="140" t="s">
        <v>437</v>
      </c>
      <c r="AY250" s="140" t="s">
        <v>438</v>
      </c>
      <c r="AZ250" s="140" t="s">
        <v>439</v>
      </c>
      <c r="BA250" s="140" t="s">
        <v>440</v>
      </c>
      <c r="BB250" s="140" t="s">
        <v>441</v>
      </c>
      <c r="BC250" s="140" t="s">
        <v>455</v>
      </c>
      <c r="BD250" s="140" t="s">
        <v>456</v>
      </c>
      <c r="BE250" s="140" t="s">
        <v>460</v>
      </c>
      <c r="BF250" s="140" t="s">
        <v>461</v>
      </c>
      <c r="BG250" s="140" t="s">
        <v>490</v>
      </c>
      <c r="BH250" s="140" t="s">
        <v>469</v>
      </c>
      <c r="BI250" s="140" t="s">
        <v>472</v>
      </c>
      <c r="BJ250" s="140" t="s">
        <v>473</v>
      </c>
      <c r="BK250" s="140" t="s">
        <v>474</v>
      </c>
      <c r="BL250" s="140" t="s">
        <v>475</v>
      </c>
      <c r="BM250" s="140" t="s">
        <v>476</v>
      </c>
      <c r="BN250" s="140" t="s">
        <v>477</v>
      </c>
      <c r="BO250" s="140" t="s">
        <v>478</v>
      </c>
      <c r="BP250" s="140" t="s">
        <v>479</v>
      </c>
      <c r="BQ250" s="140" t="s">
        <v>493</v>
      </c>
      <c r="BR250" s="140" t="s">
        <v>494</v>
      </c>
      <c r="BS250" s="140" t="s">
        <v>495</v>
      </c>
      <c r="BT250" s="140" t="s">
        <v>500</v>
      </c>
      <c r="BU250" s="140" t="s">
        <v>501</v>
      </c>
      <c r="BV250" s="140" t="s">
        <v>502</v>
      </c>
      <c r="BW250" s="140" t="s">
        <v>504</v>
      </c>
      <c r="BX250" s="140" t="s">
        <v>505</v>
      </c>
      <c r="BY250" s="140" t="s">
        <v>507</v>
      </c>
      <c r="BZ250" s="140" t="s">
        <v>508</v>
      </c>
      <c r="CA250" s="140" t="s">
        <v>509</v>
      </c>
      <c r="CB250" s="140" t="s">
        <v>510</v>
      </c>
      <c r="CC250" s="140" t="s">
        <v>511</v>
      </c>
      <c r="CD250" s="140" t="s">
        <v>512</v>
      </c>
      <c r="CE250" s="140" t="s">
        <v>364</v>
      </c>
      <c r="CF250" s="140" t="s">
        <v>365</v>
      </c>
      <c r="CG250" s="140" t="s">
        <v>366</v>
      </c>
      <c r="CH250" s="140" t="s">
        <v>373</v>
      </c>
      <c r="CI250" s="140" t="s">
        <v>377</v>
      </c>
      <c r="CJ250" s="140" t="s">
        <v>378</v>
      </c>
      <c r="CK250" s="140" t="s">
        <v>379</v>
      </c>
      <c r="CL250" s="140" t="s">
        <v>395</v>
      </c>
      <c r="CM250" s="140" t="s">
        <v>396</v>
      </c>
      <c r="CN250" s="140" t="s">
        <v>397</v>
      </c>
      <c r="CO250" s="140" t="s">
        <v>398</v>
      </c>
      <c r="CP250" s="140" t="s">
        <v>399</v>
      </c>
      <c r="CQ250" s="140" t="s">
        <v>400</v>
      </c>
      <c r="CR250" s="140" t="s">
        <v>401</v>
      </c>
      <c r="CS250" s="140" t="s">
        <v>402</v>
      </c>
      <c r="CT250" s="140" t="s">
        <v>403</v>
      </c>
      <c r="CU250" s="140" t="s">
        <v>404</v>
      </c>
      <c r="CV250" s="140" t="s">
        <v>405</v>
      </c>
      <c r="CW250" s="140" t="s">
        <v>406</v>
      </c>
      <c r="CX250" s="140" t="s">
        <v>407</v>
      </c>
      <c r="CY250" s="140" t="s">
        <v>415</v>
      </c>
      <c r="CZ250" s="140" t="s">
        <v>416</v>
      </c>
      <c r="DA250" s="140" t="s">
        <v>421</v>
      </c>
      <c r="DB250" s="140" t="s">
        <v>422</v>
      </c>
      <c r="DC250" s="140" t="s">
        <v>423</v>
      </c>
      <c r="DD250" s="140" t="s">
        <v>424</v>
      </c>
      <c r="DE250" s="140" t="s">
        <v>425</v>
      </c>
      <c r="DF250" s="140" t="s">
        <v>428</v>
      </c>
      <c r="DG250" s="140" t="s">
        <v>429</v>
      </c>
      <c r="DH250" s="140" t="s">
        <v>442</v>
      </c>
      <c r="DI250" s="140" t="s">
        <v>443</v>
      </c>
      <c r="DJ250" s="140" t="s">
        <v>444</v>
      </c>
      <c r="DK250" s="140" t="s">
        <v>445</v>
      </c>
      <c r="DL250" s="140" t="s">
        <v>446</v>
      </c>
      <c r="DM250" s="140" t="s">
        <v>447</v>
      </c>
      <c r="DN250" s="140" t="s">
        <v>448</v>
      </c>
      <c r="DO250" s="140" t="s">
        <v>449</v>
      </c>
      <c r="DP250" s="140" t="s">
        <v>450</v>
      </c>
      <c r="DQ250" s="140" t="s">
        <v>451</v>
      </c>
      <c r="DR250" s="140" t="s">
        <v>452</v>
      </c>
      <c r="DS250" s="140" t="s">
        <v>457</v>
      </c>
      <c r="DT250" s="140" t="s">
        <v>462</v>
      </c>
      <c r="DU250" s="140" t="s">
        <v>463</v>
      </c>
      <c r="DV250" s="140" t="s">
        <v>464</v>
      </c>
      <c r="DW250" s="140" t="s">
        <v>465</v>
      </c>
      <c r="DX250" s="140" t="s">
        <v>466</v>
      </c>
      <c r="DY250" s="140" t="s">
        <v>467</v>
      </c>
      <c r="DZ250" s="140" t="s">
        <v>470</v>
      </c>
      <c r="EA250" s="140" t="s">
        <v>480</v>
      </c>
      <c r="EB250" s="140" t="s">
        <v>481</v>
      </c>
      <c r="EC250" s="140" t="s">
        <v>482</v>
      </c>
      <c r="ED250" s="140" t="s">
        <v>483</v>
      </c>
      <c r="EE250" s="140" t="s">
        <v>484</v>
      </c>
      <c r="EF250" s="140" t="s">
        <v>485</v>
      </c>
      <c r="EG250" s="140" t="s">
        <v>486</v>
      </c>
      <c r="EH250" s="140" t="s">
        <v>487</v>
      </c>
      <c r="EI250" s="140" t="s">
        <v>488</v>
      </c>
      <c r="EJ250" s="140" t="s">
        <v>496</v>
      </c>
      <c r="EK250" s="140" t="s">
        <v>497</v>
      </c>
      <c r="EL250" s="140" t="s">
        <v>498</v>
      </c>
      <c r="EM250" s="140" t="s">
        <v>503</v>
      </c>
      <c r="EN250" s="140" t="s">
        <v>513</v>
      </c>
      <c r="EO250" s="140" t="s">
        <v>514</v>
      </c>
      <c r="EP250" s="140" t="s">
        <v>515</v>
      </c>
      <c r="EQ250" s="140" t="s">
        <v>516</v>
      </c>
      <c r="ER250" s="140" t="s">
        <v>517</v>
      </c>
      <c r="ES250" s="140" t="s">
        <v>518</v>
      </c>
      <c r="ET250" s="140" t="s">
        <v>519</v>
      </c>
      <c r="EU250" s="140" t="s">
        <v>367</v>
      </c>
      <c r="EV250" s="140" t="s">
        <v>375</v>
      </c>
      <c r="EW250" s="140" t="s">
        <v>426</v>
      </c>
      <c r="EX250" s="140" t="s">
        <v>430</v>
      </c>
      <c r="EY250" s="140" t="s">
        <v>453</v>
      </c>
      <c r="EZ250" s="140" t="s">
        <v>454</v>
      </c>
      <c r="FA250" s="140" t="s">
        <v>468</v>
      </c>
      <c r="FB250" s="140" t="s">
        <v>491</v>
      </c>
      <c r="FC250" s="140" t="s">
        <v>489</v>
      </c>
      <c r="FD250" s="140" t="s">
        <v>499</v>
      </c>
      <c r="FE250" s="140" t="s">
        <v>506</v>
      </c>
      <c r="FF250" s="140" t="s">
        <v>520</v>
      </c>
      <c r="FG250" s="140" t="s">
        <v>521</v>
      </c>
      <c r="FH250" s="140" t="s">
        <v>471</v>
      </c>
      <c r="FI250" s="140" t="s">
        <v>368</v>
      </c>
      <c r="FJ250" s="140" t="s">
        <v>369</v>
      </c>
      <c r="FK250" s="140" t="s">
        <v>411</v>
      </c>
      <c r="FL250" s="140" t="s">
        <v>412</v>
      </c>
      <c r="FM250" s="141" t="s">
        <v>522</v>
      </c>
    </row>
    <row r="251" spans="1:169" x14ac:dyDescent="0.25">
      <c r="A251" s="142" t="s">
        <v>530</v>
      </c>
      <c r="B251" s="143">
        <v>20</v>
      </c>
      <c r="C251" s="143">
        <v>161</v>
      </c>
      <c r="D251" s="143">
        <v>333</v>
      </c>
      <c r="E251" s="143">
        <v>33</v>
      </c>
      <c r="F251" s="143">
        <v>3</v>
      </c>
      <c r="G251" s="143">
        <v>55</v>
      </c>
      <c r="H251" s="143">
        <v>76</v>
      </c>
      <c r="I251" s="143">
        <v>29</v>
      </c>
      <c r="J251" s="143">
        <v>125</v>
      </c>
      <c r="K251" s="143">
        <v>59</v>
      </c>
      <c r="L251" s="143">
        <v>3863</v>
      </c>
      <c r="M251" s="143">
        <v>666</v>
      </c>
      <c r="N251" s="143">
        <v>457</v>
      </c>
      <c r="O251" s="143">
        <v>439</v>
      </c>
      <c r="P251" s="143">
        <v>259</v>
      </c>
      <c r="Q251" s="143">
        <v>187</v>
      </c>
      <c r="R251" s="143">
        <v>66</v>
      </c>
      <c r="S251" s="143">
        <v>294</v>
      </c>
      <c r="T251" s="143">
        <v>186</v>
      </c>
      <c r="U251" s="143">
        <v>196</v>
      </c>
      <c r="V251" s="143">
        <v>110</v>
      </c>
      <c r="W251" s="143">
        <v>146</v>
      </c>
      <c r="X251" s="143">
        <v>27</v>
      </c>
      <c r="Y251" s="143">
        <v>31</v>
      </c>
      <c r="Z251" s="143">
        <v>198</v>
      </c>
      <c r="AA251" s="143">
        <v>97</v>
      </c>
      <c r="AB251" s="143">
        <v>100</v>
      </c>
      <c r="AC251" s="143">
        <v>58</v>
      </c>
      <c r="AD251" s="143">
        <v>125</v>
      </c>
      <c r="AE251" s="143">
        <v>61</v>
      </c>
      <c r="AF251" s="143">
        <v>201</v>
      </c>
      <c r="AG251" s="143">
        <v>37</v>
      </c>
      <c r="AH251" s="143">
        <v>60</v>
      </c>
      <c r="AI251" s="143">
        <v>52</v>
      </c>
      <c r="AJ251" s="143">
        <v>23</v>
      </c>
      <c r="AK251" s="143">
        <v>345</v>
      </c>
      <c r="AL251" s="143">
        <v>258</v>
      </c>
      <c r="AM251" s="143">
        <v>258</v>
      </c>
      <c r="AN251" s="143">
        <v>326</v>
      </c>
      <c r="AO251" s="143">
        <v>102</v>
      </c>
      <c r="AP251" s="143">
        <v>12</v>
      </c>
      <c r="AQ251" s="143">
        <v>55</v>
      </c>
      <c r="AR251" s="143">
        <v>44</v>
      </c>
      <c r="AS251" s="143">
        <v>200</v>
      </c>
      <c r="AT251" s="143">
        <v>273</v>
      </c>
      <c r="AU251" s="143">
        <v>99</v>
      </c>
      <c r="AV251" s="143">
        <v>30</v>
      </c>
      <c r="AW251" s="143">
        <v>52</v>
      </c>
      <c r="AX251" s="143">
        <v>64</v>
      </c>
      <c r="AY251" s="143">
        <v>27</v>
      </c>
      <c r="AZ251" s="143">
        <v>55</v>
      </c>
      <c r="BA251" s="143">
        <v>14</v>
      </c>
      <c r="BB251" s="143">
        <v>57</v>
      </c>
      <c r="BC251" s="143">
        <v>21</v>
      </c>
      <c r="BD251" s="143">
        <v>46</v>
      </c>
      <c r="BE251" s="143">
        <v>111</v>
      </c>
      <c r="BF251" s="143">
        <v>140</v>
      </c>
      <c r="BG251" s="143">
        <v>94</v>
      </c>
      <c r="BH251" s="143">
        <v>12</v>
      </c>
      <c r="BI251" s="143">
        <v>199</v>
      </c>
      <c r="BJ251" s="143">
        <v>235</v>
      </c>
      <c r="BK251" s="143">
        <v>93</v>
      </c>
      <c r="BL251" s="143">
        <v>93</v>
      </c>
      <c r="BM251" s="143">
        <v>124</v>
      </c>
      <c r="BN251" s="143">
        <v>180</v>
      </c>
      <c r="BO251" s="143">
        <v>59</v>
      </c>
      <c r="BP251" s="143">
        <v>74</v>
      </c>
      <c r="BQ251" s="143">
        <v>97</v>
      </c>
      <c r="BR251" s="143">
        <v>225</v>
      </c>
      <c r="BS251" s="143">
        <v>30</v>
      </c>
      <c r="BT251" s="143">
        <v>198</v>
      </c>
      <c r="BU251" s="143">
        <v>111</v>
      </c>
      <c r="BV251" s="143">
        <v>14</v>
      </c>
      <c r="BW251" s="143">
        <v>23</v>
      </c>
      <c r="BX251" s="143">
        <v>18</v>
      </c>
      <c r="BY251" s="143">
        <v>183</v>
      </c>
      <c r="BZ251" s="143">
        <v>123</v>
      </c>
      <c r="CA251" s="143">
        <v>78</v>
      </c>
      <c r="CB251" s="143">
        <v>53</v>
      </c>
      <c r="CC251" s="143">
        <v>59</v>
      </c>
      <c r="CD251" s="143">
        <v>22</v>
      </c>
      <c r="CE251" s="143">
        <v>174</v>
      </c>
      <c r="CF251" s="143">
        <v>52</v>
      </c>
      <c r="CG251" s="143">
        <v>148</v>
      </c>
      <c r="CH251" s="143">
        <v>107</v>
      </c>
      <c r="CI251" s="143">
        <v>37</v>
      </c>
      <c r="CJ251" s="143">
        <v>22</v>
      </c>
      <c r="CK251" s="143">
        <v>49</v>
      </c>
      <c r="CL251" s="143">
        <v>83</v>
      </c>
      <c r="CM251" s="143">
        <v>269</v>
      </c>
      <c r="CN251" s="143">
        <v>33</v>
      </c>
      <c r="CO251" s="143">
        <v>60</v>
      </c>
      <c r="CP251" s="143">
        <v>147</v>
      </c>
      <c r="CQ251" s="143">
        <v>52</v>
      </c>
      <c r="CR251" s="143">
        <v>264</v>
      </c>
      <c r="CS251" s="143">
        <v>193</v>
      </c>
      <c r="CT251" s="143">
        <v>181</v>
      </c>
      <c r="CU251" s="143">
        <v>103</v>
      </c>
      <c r="CV251" s="143">
        <v>124</v>
      </c>
      <c r="CW251" s="143">
        <v>232</v>
      </c>
      <c r="CX251" s="143">
        <v>34</v>
      </c>
      <c r="CY251" s="143">
        <v>52</v>
      </c>
      <c r="CZ251" s="143">
        <v>29</v>
      </c>
      <c r="DA251" s="143">
        <v>100</v>
      </c>
      <c r="DB251" s="143">
        <v>91</v>
      </c>
      <c r="DC251" s="143">
        <v>40</v>
      </c>
      <c r="DD251" s="143">
        <v>25</v>
      </c>
      <c r="DE251" s="143">
        <v>108</v>
      </c>
      <c r="DF251" s="143">
        <v>76</v>
      </c>
      <c r="DG251" s="143">
        <v>106</v>
      </c>
      <c r="DH251" s="143">
        <v>15</v>
      </c>
      <c r="DI251" s="143">
        <v>56</v>
      </c>
      <c r="DJ251" s="143">
        <v>48</v>
      </c>
      <c r="DK251" s="143">
        <v>17</v>
      </c>
      <c r="DL251" s="143">
        <v>26</v>
      </c>
      <c r="DM251" s="143">
        <v>12</v>
      </c>
      <c r="DN251" s="143">
        <v>69</v>
      </c>
      <c r="DO251" s="143">
        <v>121</v>
      </c>
      <c r="DP251" s="143">
        <v>46</v>
      </c>
      <c r="DQ251" s="143">
        <v>39</v>
      </c>
      <c r="DR251" s="143">
        <v>35</v>
      </c>
      <c r="DS251" s="143">
        <v>55</v>
      </c>
      <c r="DT251" s="143">
        <v>33</v>
      </c>
      <c r="DU251" s="143">
        <v>26</v>
      </c>
      <c r="DV251" s="143">
        <v>38</v>
      </c>
      <c r="DW251" s="143">
        <v>52</v>
      </c>
      <c r="DX251" s="143">
        <v>70</v>
      </c>
      <c r="DY251" s="143">
        <v>18</v>
      </c>
      <c r="DZ251" s="143">
        <v>4</v>
      </c>
      <c r="EA251" s="143">
        <v>53</v>
      </c>
      <c r="EB251" s="143">
        <v>71</v>
      </c>
      <c r="EC251" s="143">
        <v>93</v>
      </c>
      <c r="ED251" s="143">
        <v>57</v>
      </c>
      <c r="EE251" s="143">
        <v>42</v>
      </c>
      <c r="EF251" s="143">
        <v>42</v>
      </c>
      <c r="EG251" s="143">
        <v>36</v>
      </c>
      <c r="EH251" s="143">
        <v>29</v>
      </c>
      <c r="EI251" s="143">
        <v>39</v>
      </c>
      <c r="EJ251" s="143">
        <v>124</v>
      </c>
      <c r="EK251" s="143">
        <v>96</v>
      </c>
      <c r="EL251" s="143">
        <v>90</v>
      </c>
      <c r="EM251" s="143">
        <v>28</v>
      </c>
      <c r="EN251" s="143">
        <v>61</v>
      </c>
      <c r="EO251" s="143">
        <v>14</v>
      </c>
      <c r="EP251" s="143">
        <v>108</v>
      </c>
      <c r="EQ251" s="143">
        <v>150</v>
      </c>
      <c r="ER251" s="143">
        <v>22</v>
      </c>
      <c r="ES251" s="143">
        <v>20</v>
      </c>
      <c r="ET251" s="143">
        <v>43</v>
      </c>
      <c r="EU251" s="143">
        <v>84</v>
      </c>
      <c r="EV251" s="143">
        <v>5</v>
      </c>
      <c r="EW251" s="143">
        <v>137</v>
      </c>
      <c r="EX251" s="143">
        <v>110</v>
      </c>
      <c r="EY251" s="143">
        <v>123</v>
      </c>
      <c r="EZ251" s="143">
        <v>341</v>
      </c>
      <c r="FA251" s="143">
        <v>211</v>
      </c>
      <c r="FB251" s="143">
        <v>77</v>
      </c>
      <c r="FC251" s="143">
        <v>157</v>
      </c>
      <c r="FD251" s="143">
        <v>118</v>
      </c>
      <c r="FE251" s="143">
        <v>210</v>
      </c>
      <c r="FF251" s="143">
        <v>220</v>
      </c>
      <c r="FG251" s="143">
        <v>114</v>
      </c>
      <c r="FH251" s="143">
        <v>18</v>
      </c>
      <c r="FI251" s="143">
        <v>2</v>
      </c>
      <c r="FJ251" s="143">
        <v>14</v>
      </c>
      <c r="FK251" s="143">
        <v>222</v>
      </c>
      <c r="FL251" s="143">
        <v>401</v>
      </c>
      <c r="FM251" s="144">
        <v>21372</v>
      </c>
    </row>
    <row r="252" spans="1:169" x14ac:dyDescent="0.25">
      <c r="A252" s="142" t="s">
        <v>531</v>
      </c>
      <c r="B252" s="143">
        <v>2</v>
      </c>
      <c r="C252" s="143">
        <v>22</v>
      </c>
      <c r="D252" s="143">
        <v>100</v>
      </c>
      <c r="E252" s="143">
        <v>11</v>
      </c>
      <c r="F252" s="143">
        <v>2</v>
      </c>
      <c r="G252" s="143">
        <v>39</v>
      </c>
      <c r="H252" s="143">
        <v>28</v>
      </c>
      <c r="I252" s="143">
        <v>4</v>
      </c>
      <c r="J252" s="143">
        <v>20</v>
      </c>
      <c r="K252" s="143">
        <v>6</v>
      </c>
      <c r="L252" s="143">
        <v>445</v>
      </c>
      <c r="M252" s="143">
        <v>425</v>
      </c>
      <c r="N252" s="143">
        <v>391</v>
      </c>
      <c r="O252" s="143">
        <v>180</v>
      </c>
      <c r="P252" s="143">
        <v>119</v>
      </c>
      <c r="Q252" s="143">
        <v>2</v>
      </c>
      <c r="R252" s="143">
        <v>27</v>
      </c>
      <c r="S252" s="143">
        <v>85</v>
      </c>
      <c r="T252" s="143">
        <v>51</v>
      </c>
      <c r="U252" s="143">
        <v>45</v>
      </c>
      <c r="V252" s="143">
        <v>25</v>
      </c>
      <c r="W252" s="143">
        <v>20</v>
      </c>
      <c r="X252" s="143">
        <v>11</v>
      </c>
      <c r="Y252" s="143">
        <v>0</v>
      </c>
      <c r="Z252" s="143">
        <v>41</v>
      </c>
      <c r="AA252" s="143">
        <v>29</v>
      </c>
      <c r="AB252" s="143">
        <v>17</v>
      </c>
      <c r="AC252" s="143">
        <v>3</v>
      </c>
      <c r="AD252" s="143">
        <v>24</v>
      </c>
      <c r="AE252" s="143">
        <v>7</v>
      </c>
      <c r="AF252" s="143">
        <v>6</v>
      </c>
      <c r="AG252" s="143">
        <v>2</v>
      </c>
      <c r="AH252" s="143">
        <v>20</v>
      </c>
      <c r="AI252" s="143">
        <v>54</v>
      </c>
      <c r="AJ252" s="143">
        <v>6</v>
      </c>
      <c r="AK252" s="143">
        <v>292</v>
      </c>
      <c r="AL252" s="143">
        <v>58</v>
      </c>
      <c r="AM252" s="143">
        <v>74</v>
      </c>
      <c r="AN252" s="143">
        <v>113</v>
      </c>
      <c r="AO252" s="143">
        <v>24</v>
      </c>
      <c r="AP252" s="143">
        <v>2</v>
      </c>
      <c r="AQ252" s="143">
        <v>16</v>
      </c>
      <c r="AR252" s="143">
        <v>0</v>
      </c>
      <c r="AS252" s="143">
        <v>212</v>
      </c>
      <c r="AT252" s="143">
        <v>32</v>
      </c>
      <c r="AU252" s="143">
        <v>2</v>
      </c>
      <c r="AV252" s="143">
        <v>11</v>
      </c>
      <c r="AW252" s="143">
        <v>5</v>
      </c>
      <c r="AX252" s="143">
        <v>28</v>
      </c>
      <c r="AY252" s="143">
        <v>12</v>
      </c>
      <c r="AZ252" s="143">
        <v>2</v>
      </c>
      <c r="BA252" s="143">
        <v>4</v>
      </c>
      <c r="BB252" s="143">
        <v>1</v>
      </c>
      <c r="BC252" s="143">
        <v>9</v>
      </c>
      <c r="BD252" s="143">
        <v>0</v>
      </c>
      <c r="BE252" s="143">
        <v>35</v>
      </c>
      <c r="BF252" s="143">
        <v>131</v>
      </c>
      <c r="BG252" s="143">
        <v>79</v>
      </c>
      <c r="BH252" s="143">
        <v>6</v>
      </c>
      <c r="BI252" s="143">
        <v>35</v>
      </c>
      <c r="BJ252" s="143">
        <v>54</v>
      </c>
      <c r="BK252" s="143">
        <v>8</v>
      </c>
      <c r="BL252" s="143">
        <v>48</v>
      </c>
      <c r="BM252" s="143">
        <v>17</v>
      </c>
      <c r="BN252" s="143">
        <v>6</v>
      </c>
      <c r="BO252" s="143">
        <v>27</v>
      </c>
      <c r="BP252" s="143">
        <v>3</v>
      </c>
      <c r="BQ252" s="143">
        <v>44</v>
      </c>
      <c r="BR252" s="143">
        <v>49</v>
      </c>
      <c r="BS252" s="143">
        <v>16</v>
      </c>
      <c r="BT252" s="143">
        <v>54</v>
      </c>
      <c r="BU252" s="143">
        <v>45</v>
      </c>
      <c r="BV252" s="143">
        <v>5</v>
      </c>
      <c r="BW252" s="143">
        <v>15</v>
      </c>
      <c r="BX252" s="143">
        <v>6</v>
      </c>
      <c r="BY252" s="143">
        <v>7</v>
      </c>
      <c r="BZ252" s="143">
        <v>43</v>
      </c>
      <c r="CA252" s="143">
        <v>15</v>
      </c>
      <c r="CB252" s="143">
        <v>16</v>
      </c>
      <c r="CC252" s="143">
        <v>7</v>
      </c>
      <c r="CD252" s="143">
        <v>0</v>
      </c>
      <c r="CE252" s="143">
        <v>44</v>
      </c>
      <c r="CF252" s="143">
        <v>32</v>
      </c>
      <c r="CG252" s="143">
        <v>28</v>
      </c>
      <c r="CH252" s="143">
        <v>7</v>
      </c>
      <c r="CI252" s="143">
        <v>17</v>
      </c>
      <c r="CJ252" s="143">
        <v>2</v>
      </c>
      <c r="CK252" s="143">
        <v>2</v>
      </c>
      <c r="CL252" s="143">
        <v>8</v>
      </c>
      <c r="CM252" s="143">
        <v>10</v>
      </c>
      <c r="CN252" s="143">
        <v>4</v>
      </c>
      <c r="CO252" s="143">
        <v>1</v>
      </c>
      <c r="CP252" s="143">
        <v>8</v>
      </c>
      <c r="CQ252" s="143">
        <v>13</v>
      </c>
      <c r="CR252" s="143">
        <v>3</v>
      </c>
      <c r="CS252" s="143">
        <v>18</v>
      </c>
      <c r="CT252" s="143">
        <v>19</v>
      </c>
      <c r="CU252" s="143">
        <v>13</v>
      </c>
      <c r="CV252" s="143">
        <v>26</v>
      </c>
      <c r="CW252" s="143">
        <v>18</v>
      </c>
      <c r="CX252" s="143">
        <v>0</v>
      </c>
      <c r="CY252" s="143">
        <v>13</v>
      </c>
      <c r="CZ252" s="143">
        <v>11</v>
      </c>
      <c r="DA252" s="143">
        <v>2</v>
      </c>
      <c r="DB252" s="143">
        <v>10</v>
      </c>
      <c r="DC252" s="143">
        <v>3</v>
      </c>
      <c r="DD252" s="143">
        <v>7</v>
      </c>
      <c r="DE252" s="143">
        <v>6</v>
      </c>
      <c r="DF252" s="143">
        <v>2</v>
      </c>
      <c r="DG252" s="143">
        <v>1</v>
      </c>
      <c r="DH252" s="143">
        <v>5</v>
      </c>
      <c r="DI252" s="143">
        <v>1</v>
      </c>
      <c r="DJ252" s="143">
        <v>19</v>
      </c>
      <c r="DK252" s="143">
        <v>3</v>
      </c>
      <c r="DL252" s="143">
        <v>1</v>
      </c>
      <c r="DM252" s="143">
        <v>3</v>
      </c>
      <c r="DN252" s="143">
        <v>0</v>
      </c>
      <c r="DO252" s="143">
        <v>1</v>
      </c>
      <c r="DP252" s="143">
        <v>1</v>
      </c>
      <c r="DQ252" s="143">
        <v>9</v>
      </c>
      <c r="DR252" s="143">
        <v>3</v>
      </c>
      <c r="DS252" s="143">
        <v>0</v>
      </c>
      <c r="DT252" s="143">
        <v>0</v>
      </c>
      <c r="DU252" s="143">
        <v>3</v>
      </c>
      <c r="DV252" s="143">
        <v>13</v>
      </c>
      <c r="DW252" s="143">
        <v>4</v>
      </c>
      <c r="DX252" s="143">
        <v>2</v>
      </c>
      <c r="DY252" s="143">
        <v>9</v>
      </c>
      <c r="DZ252" s="143">
        <v>1</v>
      </c>
      <c r="EA252" s="143">
        <v>2</v>
      </c>
      <c r="EB252" s="143">
        <v>16</v>
      </c>
      <c r="EC252" s="143">
        <v>16</v>
      </c>
      <c r="ED252" s="143">
        <v>11</v>
      </c>
      <c r="EE252" s="143">
        <v>3</v>
      </c>
      <c r="EF252" s="143">
        <v>12</v>
      </c>
      <c r="EG252" s="143">
        <v>3</v>
      </c>
      <c r="EH252" s="143">
        <v>3</v>
      </c>
      <c r="EI252" s="143">
        <v>3</v>
      </c>
      <c r="EJ252" s="143">
        <v>40</v>
      </c>
      <c r="EK252" s="143">
        <v>16</v>
      </c>
      <c r="EL252" s="143">
        <v>29</v>
      </c>
      <c r="EM252" s="143">
        <v>7</v>
      </c>
      <c r="EN252" s="143">
        <v>0</v>
      </c>
      <c r="EO252" s="143">
        <v>8</v>
      </c>
      <c r="EP252" s="143">
        <v>1</v>
      </c>
      <c r="EQ252" s="143">
        <v>3</v>
      </c>
      <c r="ER252" s="143">
        <v>0</v>
      </c>
      <c r="ES252" s="143">
        <v>7</v>
      </c>
      <c r="ET252" s="143">
        <v>3</v>
      </c>
      <c r="EU252" s="143">
        <v>4</v>
      </c>
      <c r="EV252" s="143">
        <v>2</v>
      </c>
      <c r="EW252" s="143">
        <v>31</v>
      </c>
      <c r="EX252" s="143">
        <v>6</v>
      </c>
      <c r="EY252" s="143">
        <v>105</v>
      </c>
      <c r="EZ252" s="143">
        <v>41</v>
      </c>
      <c r="FA252" s="143">
        <v>7</v>
      </c>
      <c r="FB252" s="143">
        <v>44</v>
      </c>
      <c r="FC252" s="143">
        <v>3</v>
      </c>
      <c r="FD252" s="143">
        <v>3</v>
      </c>
      <c r="FE252" s="143">
        <v>34</v>
      </c>
      <c r="FF252" s="143">
        <v>9</v>
      </c>
      <c r="FG252" s="143">
        <v>13</v>
      </c>
      <c r="FH252" s="143">
        <v>2</v>
      </c>
      <c r="FI252" s="143">
        <v>0</v>
      </c>
      <c r="FJ252" s="143">
        <v>11</v>
      </c>
      <c r="FK252" s="143">
        <v>18</v>
      </c>
      <c r="FL252" s="143">
        <v>37</v>
      </c>
      <c r="FM252" s="144">
        <v>4896</v>
      </c>
    </row>
    <row r="253" spans="1:169" x14ac:dyDescent="0.25">
      <c r="A253" s="145" t="s">
        <v>522</v>
      </c>
      <c r="B253" s="144">
        <v>22</v>
      </c>
      <c r="C253" s="144">
        <v>183</v>
      </c>
      <c r="D253" s="144">
        <v>433</v>
      </c>
      <c r="E253" s="144">
        <v>44</v>
      </c>
      <c r="F253" s="144">
        <v>5</v>
      </c>
      <c r="G253" s="144">
        <v>94</v>
      </c>
      <c r="H253" s="144">
        <v>104</v>
      </c>
      <c r="I253" s="144">
        <v>33</v>
      </c>
      <c r="J253" s="144">
        <v>145</v>
      </c>
      <c r="K253" s="144">
        <v>65</v>
      </c>
      <c r="L253" s="144">
        <v>4308</v>
      </c>
      <c r="M253" s="144">
        <v>1091</v>
      </c>
      <c r="N253" s="144">
        <v>848</v>
      </c>
      <c r="O253" s="144">
        <v>619</v>
      </c>
      <c r="P253" s="144">
        <v>378</v>
      </c>
      <c r="Q253" s="144">
        <v>189</v>
      </c>
      <c r="R253" s="144">
        <v>93</v>
      </c>
      <c r="S253" s="144">
        <v>379</v>
      </c>
      <c r="T253" s="144">
        <v>237</v>
      </c>
      <c r="U253" s="144">
        <v>241</v>
      </c>
      <c r="V253" s="144">
        <v>135</v>
      </c>
      <c r="W253" s="144">
        <v>166</v>
      </c>
      <c r="X253" s="144">
        <v>38</v>
      </c>
      <c r="Y253" s="144">
        <v>31</v>
      </c>
      <c r="Z253" s="144">
        <v>239</v>
      </c>
      <c r="AA253" s="144">
        <v>126</v>
      </c>
      <c r="AB253" s="144">
        <v>117</v>
      </c>
      <c r="AC253" s="144">
        <v>61</v>
      </c>
      <c r="AD253" s="144">
        <v>149</v>
      </c>
      <c r="AE253" s="144">
        <v>68</v>
      </c>
      <c r="AF253" s="144">
        <v>207</v>
      </c>
      <c r="AG253" s="144">
        <v>39</v>
      </c>
      <c r="AH253" s="144">
        <v>80</v>
      </c>
      <c r="AI253" s="144">
        <v>106</v>
      </c>
      <c r="AJ253" s="144">
        <v>29</v>
      </c>
      <c r="AK253" s="144">
        <v>637</v>
      </c>
      <c r="AL253" s="144">
        <v>316</v>
      </c>
      <c r="AM253" s="144">
        <v>332</v>
      </c>
      <c r="AN253" s="144">
        <v>439</v>
      </c>
      <c r="AO253" s="144">
        <v>126</v>
      </c>
      <c r="AP253" s="144">
        <v>14</v>
      </c>
      <c r="AQ253" s="144">
        <v>71</v>
      </c>
      <c r="AR253" s="144">
        <v>44</v>
      </c>
      <c r="AS253" s="144">
        <v>412</v>
      </c>
      <c r="AT253" s="144">
        <v>305</v>
      </c>
      <c r="AU253" s="144">
        <v>101</v>
      </c>
      <c r="AV253" s="144">
        <v>41</v>
      </c>
      <c r="AW253" s="144">
        <v>57</v>
      </c>
      <c r="AX253" s="144">
        <v>92</v>
      </c>
      <c r="AY253" s="144">
        <v>39</v>
      </c>
      <c r="AZ253" s="144">
        <v>57</v>
      </c>
      <c r="BA253" s="144">
        <v>18</v>
      </c>
      <c r="BB253" s="144">
        <v>58</v>
      </c>
      <c r="BC253" s="144">
        <v>30</v>
      </c>
      <c r="BD253" s="144">
        <v>46</v>
      </c>
      <c r="BE253" s="144">
        <v>146</v>
      </c>
      <c r="BF253" s="144">
        <v>271</v>
      </c>
      <c r="BG253" s="144">
        <v>173</v>
      </c>
      <c r="BH253" s="144">
        <v>18</v>
      </c>
      <c r="BI253" s="144">
        <v>234</v>
      </c>
      <c r="BJ253" s="144">
        <v>289</v>
      </c>
      <c r="BK253" s="144">
        <v>101</v>
      </c>
      <c r="BL253" s="144">
        <v>141</v>
      </c>
      <c r="BM253" s="144">
        <v>141</v>
      </c>
      <c r="BN253" s="144">
        <v>186</v>
      </c>
      <c r="BO253" s="144">
        <v>86</v>
      </c>
      <c r="BP253" s="144">
        <v>77</v>
      </c>
      <c r="BQ253" s="144">
        <v>141</v>
      </c>
      <c r="BR253" s="144">
        <v>274</v>
      </c>
      <c r="BS253" s="144">
        <v>46</v>
      </c>
      <c r="BT253" s="144">
        <v>252</v>
      </c>
      <c r="BU253" s="144">
        <v>156</v>
      </c>
      <c r="BV253" s="144">
        <v>19</v>
      </c>
      <c r="BW253" s="144">
        <v>38</v>
      </c>
      <c r="BX253" s="144">
        <v>24</v>
      </c>
      <c r="BY253" s="144">
        <v>190</v>
      </c>
      <c r="BZ253" s="144">
        <v>166</v>
      </c>
      <c r="CA253" s="144">
        <v>93</v>
      </c>
      <c r="CB253" s="144">
        <v>69</v>
      </c>
      <c r="CC253" s="144">
        <v>66</v>
      </c>
      <c r="CD253" s="144">
        <v>22</v>
      </c>
      <c r="CE253" s="144">
        <v>218</v>
      </c>
      <c r="CF253" s="144">
        <v>84</v>
      </c>
      <c r="CG253" s="144">
        <v>176</v>
      </c>
      <c r="CH253" s="144">
        <v>114</v>
      </c>
      <c r="CI253" s="144">
        <v>54</v>
      </c>
      <c r="CJ253" s="144">
        <v>24</v>
      </c>
      <c r="CK253" s="144">
        <v>51</v>
      </c>
      <c r="CL253" s="144">
        <v>91</v>
      </c>
      <c r="CM253" s="144">
        <v>279</v>
      </c>
      <c r="CN253" s="144">
        <v>37</v>
      </c>
      <c r="CO253" s="144">
        <v>61</v>
      </c>
      <c r="CP253" s="144">
        <v>155</v>
      </c>
      <c r="CQ253" s="144">
        <v>65</v>
      </c>
      <c r="CR253" s="144">
        <v>267</v>
      </c>
      <c r="CS253" s="144">
        <v>211</v>
      </c>
      <c r="CT253" s="144">
        <v>200</v>
      </c>
      <c r="CU253" s="144">
        <v>116</v>
      </c>
      <c r="CV253" s="144">
        <v>150</v>
      </c>
      <c r="CW253" s="144">
        <v>250</v>
      </c>
      <c r="CX253" s="144">
        <v>34</v>
      </c>
      <c r="CY253" s="144">
        <v>65</v>
      </c>
      <c r="CZ253" s="144">
        <v>40</v>
      </c>
      <c r="DA253" s="144">
        <v>102</v>
      </c>
      <c r="DB253" s="144">
        <v>101</v>
      </c>
      <c r="DC253" s="144">
        <v>43</v>
      </c>
      <c r="DD253" s="144">
        <v>32</v>
      </c>
      <c r="DE253" s="144">
        <v>114</v>
      </c>
      <c r="DF253" s="144">
        <v>78</v>
      </c>
      <c r="DG253" s="144">
        <v>107</v>
      </c>
      <c r="DH253" s="144">
        <v>20</v>
      </c>
      <c r="DI253" s="144">
        <v>57</v>
      </c>
      <c r="DJ253" s="144">
        <v>67</v>
      </c>
      <c r="DK253" s="144">
        <v>20</v>
      </c>
      <c r="DL253" s="144">
        <v>27</v>
      </c>
      <c r="DM253" s="144">
        <v>15</v>
      </c>
      <c r="DN253" s="144">
        <v>69</v>
      </c>
      <c r="DO253" s="144">
        <v>122</v>
      </c>
      <c r="DP253" s="144">
        <v>47</v>
      </c>
      <c r="DQ253" s="144">
        <v>48</v>
      </c>
      <c r="DR253" s="144">
        <v>38</v>
      </c>
      <c r="DS253" s="144">
        <v>55</v>
      </c>
      <c r="DT253" s="144">
        <v>33</v>
      </c>
      <c r="DU253" s="144">
        <v>29</v>
      </c>
      <c r="DV253" s="144">
        <v>51</v>
      </c>
      <c r="DW253" s="144">
        <v>56</v>
      </c>
      <c r="DX253" s="144">
        <v>72</v>
      </c>
      <c r="DY253" s="144">
        <v>27</v>
      </c>
      <c r="DZ253" s="144">
        <v>5</v>
      </c>
      <c r="EA253" s="144">
        <v>55</v>
      </c>
      <c r="EB253" s="144">
        <v>87</v>
      </c>
      <c r="EC253" s="144">
        <v>109</v>
      </c>
      <c r="ED253" s="144">
        <v>68</v>
      </c>
      <c r="EE253" s="144">
        <v>45</v>
      </c>
      <c r="EF253" s="144">
        <v>54</v>
      </c>
      <c r="EG253" s="144">
        <v>39</v>
      </c>
      <c r="EH253" s="144">
        <v>32</v>
      </c>
      <c r="EI253" s="144">
        <v>42</v>
      </c>
      <c r="EJ253" s="144">
        <v>164</v>
      </c>
      <c r="EK253" s="144">
        <v>112</v>
      </c>
      <c r="EL253" s="144">
        <v>119</v>
      </c>
      <c r="EM253" s="144">
        <v>35</v>
      </c>
      <c r="EN253" s="144">
        <v>61</v>
      </c>
      <c r="EO253" s="144">
        <v>22</v>
      </c>
      <c r="EP253" s="144">
        <v>109</v>
      </c>
      <c r="EQ253" s="144">
        <v>153</v>
      </c>
      <c r="ER253" s="144">
        <v>22</v>
      </c>
      <c r="ES253" s="144">
        <v>27</v>
      </c>
      <c r="ET253" s="144">
        <v>46</v>
      </c>
      <c r="EU253" s="144">
        <v>88</v>
      </c>
      <c r="EV253" s="144">
        <v>7</v>
      </c>
      <c r="EW253" s="144">
        <v>168</v>
      </c>
      <c r="EX253" s="144">
        <v>116</v>
      </c>
      <c r="EY253" s="144">
        <v>228</v>
      </c>
      <c r="EZ253" s="144">
        <v>382</v>
      </c>
      <c r="FA253" s="144">
        <v>218</v>
      </c>
      <c r="FB253" s="144">
        <v>121</v>
      </c>
      <c r="FC253" s="144">
        <v>160</v>
      </c>
      <c r="FD253" s="144">
        <v>121</v>
      </c>
      <c r="FE253" s="144">
        <v>244</v>
      </c>
      <c r="FF253" s="144">
        <v>229</v>
      </c>
      <c r="FG253" s="144">
        <v>127</v>
      </c>
      <c r="FH253" s="144">
        <v>20</v>
      </c>
      <c r="FI253" s="144">
        <v>2</v>
      </c>
      <c r="FJ253" s="144">
        <v>25</v>
      </c>
      <c r="FK253" s="144">
        <v>240</v>
      </c>
      <c r="FL253" s="144">
        <v>438</v>
      </c>
      <c r="FM253" s="144">
        <v>26268</v>
      </c>
    </row>
    <row r="254" spans="1:169" x14ac:dyDescent="0.25">
      <c r="A254" s="146" t="s">
        <v>523</v>
      </c>
    </row>
    <row r="255" spans="1:169" x14ac:dyDescent="0.25">
      <c r="A255" s="146" t="s">
        <v>550</v>
      </c>
    </row>
    <row r="257" spans="1:169" x14ac:dyDescent="0.25">
      <c r="A257" s="137" t="s">
        <v>551</v>
      </c>
    </row>
    <row r="258" spans="1:169" x14ac:dyDescent="0.25">
      <c r="A258" s="138" t="s">
        <v>552</v>
      </c>
    </row>
    <row r="259" spans="1:169" x14ac:dyDescent="0.25">
      <c r="A259" s="139" t="s">
        <v>352</v>
      </c>
    </row>
    <row r="260" spans="1:169" ht="185.1" customHeight="1" x14ac:dyDescent="0.25">
      <c r="A260" s="147" t="s">
        <v>553</v>
      </c>
      <c r="B260" s="140" t="s">
        <v>459</v>
      </c>
      <c r="C260" s="140" t="s">
        <v>370</v>
      </c>
      <c r="D260" s="140" t="s">
        <v>355</v>
      </c>
      <c r="E260" s="140" t="s">
        <v>356</v>
      </c>
      <c r="F260" s="140" t="s">
        <v>357</v>
      </c>
      <c r="G260" s="140" t="s">
        <v>358</v>
      </c>
      <c r="H260" s="140" t="s">
        <v>359</v>
      </c>
      <c r="I260" s="140" t="s">
        <v>458</v>
      </c>
      <c r="J260" s="140" t="s">
        <v>360</v>
      </c>
      <c r="K260" s="140" t="s">
        <v>492</v>
      </c>
      <c r="L260" s="140" t="s">
        <v>361</v>
      </c>
      <c r="M260" s="140" t="s">
        <v>362</v>
      </c>
      <c r="N260" s="140" t="s">
        <v>363</v>
      </c>
      <c r="O260" s="140" t="s">
        <v>371</v>
      </c>
      <c r="P260" s="140" t="s">
        <v>372</v>
      </c>
      <c r="Q260" s="140" t="s">
        <v>374</v>
      </c>
      <c r="R260" s="140" t="s">
        <v>376</v>
      </c>
      <c r="S260" s="140" t="s">
        <v>380</v>
      </c>
      <c r="T260" s="140" t="s">
        <v>381</v>
      </c>
      <c r="U260" s="140" t="s">
        <v>382</v>
      </c>
      <c r="V260" s="140" t="s">
        <v>383</v>
      </c>
      <c r="W260" s="140" t="s">
        <v>384</v>
      </c>
      <c r="X260" s="140" t="s">
        <v>385</v>
      </c>
      <c r="Y260" s="140" t="s">
        <v>386</v>
      </c>
      <c r="Z260" s="140" t="s">
        <v>387</v>
      </c>
      <c r="AA260" s="140" t="s">
        <v>388</v>
      </c>
      <c r="AB260" s="140" t="s">
        <v>389</v>
      </c>
      <c r="AC260" s="140" t="s">
        <v>390</v>
      </c>
      <c r="AD260" s="140" t="s">
        <v>391</v>
      </c>
      <c r="AE260" s="140" t="s">
        <v>392</v>
      </c>
      <c r="AF260" s="140" t="s">
        <v>393</v>
      </c>
      <c r="AG260" s="140" t="s">
        <v>394</v>
      </c>
      <c r="AH260" s="140" t="s">
        <v>408</v>
      </c>
      <c r="AI260" s="140" t="s">
        <v>409</v>
      </c>
      <c r="AJ260" s="140" t="s">
        <v>410</v>
      </c>
      <c r="AK260" s="140" t="s">
        <v>413</v>
      </c>
      <c r="AL260" s="140" t="s">
        <v>414</v>
      </c>
      <c r="AM260" s="140" t="s">
        <v>417</v>
      </c>
      <c r="AN260" s="140" t="s">
        <v>418</v>
      </c>
      <c r="AO260" s="140" t="s">
        <v>419</v>
      </c>
      <c r="AP260" s="140" t="s">
        <v>420</v>
      </c>
      <c r="AQ260" s="140" t="s">
        <v>427</v>
      </c>
      <c r="AR260" s="140" t="s">
        <v>431</v>
      </c>
      <c r="AS260" s="140" t="s">
        <v>432</v>
      </c>
      <c r="AT260" s="140" t="s">
        <v>433</v>
      </c>
      <c r="AU260" s="140" t="s">
        <v>434</v>
      </c>
      <c r="AV260" s="140" t="s">
        <v>435</v>
      </c>
      <c r="AW260" s="140" t="s">
        <v>436</v>
      </c>
      <c r="AX260" s="140" t="s">
        <v>437</v>
      </c>
      <c r="AY260" s="140" t="s">
        <v>438</v>
      </c>
      <c r="AZ260" s="140" t="s">
        <v>439</v>
      </c>
      <c r="BA260" s="140" t="s">
        <v>440</v>
      </c>
      <c r="BB260" s="140" t="s">
        <v>441</v>
      </c>
      <c r="BC260" s="140" t="s">
        <v>455</v>
      </c>
      <c r="BD260" s="140" t="s">
        <v>456</v>
      </c>
      <c r="BE260" s="140" t="s">
        <v>460</v>
      </c>
      <c r="BF260" s="140" t="s">
        <v>461</v>
      </c>
      <c r="BG260" s="140" t="s">
        <v>490</v>
      </c>
      <c r="BH260" s="140" t="s">
        <v>469</v>
      </c>
      <c r="BI260" s="140" t="s">
        <v>472</v>
      </c>
      <c r="BJ260" s="140" t="s">
        <v>473</v>
      </c>
      <c r="BK260" s="140" t="s">
        <v>474</v>
      </c>
      <c r="BL260" s="140" t="s">
        <v>475</v>
      </c>
      <c r="BM260" s="140" t="s">
        <v>476</v>
      </c>
      <c r="BN260" s="140" t="s">
        <v>477</v>
      </c>
      <c r="BO260" s="140" t="s">
        <v>478</v>
      </c>
      <c r="BP260" s="140" t="s">
        <v>479</v>
      </c>
      <c r="BQ260" s="140" t="s">
        <v>493</v>
      </c>
      <c r="BR260" s="140" t="s">
        <v>494</v>
      </c>
      <c r="BS260" s="140" t="s">
        <v>495</v>
      </c>
      <c r="BT260" s="140" t="s">
        <v>500</v>
      </c>
      <c r="BU260" s="140" t="s">
        <v>501</v>
      </c>
      <c r="BV260" s="140" t="s">
        <v>502</v>
      </c>
      <c r="BW260" s="140" t="s">
        <v>504</v>
      </c>
      <c r="BX260" s="140" t="s">
        <v>505</v>
      </c>
      <c r="BY260" s="140" t="s">
        <v>507</v>
      </c>
      <c r="BZ260" s="140" t="s">
        <v>508</v>
      </c>
      <c r="CA260" s="140" t="s">
        <v>509</v>
      </c>
      <c r="CB260" s="140" t="s">
        <v>510</v>
      </c>
      <c r="CC260" s="140" t="s">
        <v>511</v>
      </c>
      <c r="CD260" s="140" t="s">
        <v>512</v>
      </c>
      <c r="CE260" s="140" t="s">
        <v>364</v>
      </c>
      <c r="CF260" s="140" t="s">
        <v>365</v>
      </c>
      <c r="CG260" s="140" t="s">
        <v>366</v>
      </c>
      <c r="CH260" s="140" t="s">
        <v>373</v>
      </c>
      <c r="CI260" s="140" t="s">
        <v>377</v>
      </c>
      <c r="CJ260" s="140" t="s">
        <v>378</v>
      </c>
      <c r="CK260" s="140" t="s">
        <v>379</v>
      </c>
      <c r="CL260" s="140" t="s">
        <v>395</v>
      </c>
      <c r="CM260" s="140" t="s">
        <v>396</v>
      </c>
      <c r="CN260" s="140" t="s">
        <v>397</v>
      </c>
      <c r="CO260" s="140" t="s">
        <v>398</v>
      </c>
      <c r="CP260" s="140" t="s">
        <v>399</v>
      </c>
      <c r="CQ260" s="140" t="s">
        <v>400</v>
      </c>
      <c r="CR260" s="140" t="s">
        <v>401</v>
      </c>
      <c r="CS260" s="140" t="s">
        <v>402</v>
      </c>
      <c r="CT260" s="140" t="s">
        <v>403</v>
      </c>
      <c r="CU260" s="140" t="s">
        <v>404</v>
      </c>
      <c r="CV260" s="140" t="s">
        <v>405</v>
      </c>
      <c r="CW260" s="140" t="s">
        <v>406</v>
      </c>
      <c r="CX260" s="140" t="s">
        <v>407</v>
      </c>
      <c r="CY260" s="140" t="s">
        <v>415</v>
      </c>
      <c r="CZ260" s="140" t="s">
        <v>416</v>
      </c>
      <c r="DA260" s="140" t="s">
        <v>421</v>
      </c>
      <c r="DB260" s="140" t="s">
        <v>422</v>
      </c>
      <c r="DC260" s="140" t="s">
        <v>423</v>
      </c>
      <c r="DD260" s="140" t="s">
        <v>424</v>
      </c>
      <c r="DE260" s="140" t="s">
        <v>425</v>
      </c>
      <c r="DF260" s="140" t="s">
        <v>428</v>
      </c>
      <c r="DG260" s="140" t="s">
        <v>429</v>
      </c>
      <c r="DH260" s="140" t="s">
        <v>442</v>
      </c>
      <c r="DI260" s="140" t="s">
        <v>443</v>
      </c>
      <c r="DJ260" s="140" t="s">
        <v>444</v>
      </c>
      <c r="DK260" s="140" t="s">
        <v>445</v>
      </c>
      <c r="DL260" s="140" t="s">
        <v>446</v>
      </c>
      <c r="DM260" s="140" t="s">
        <v>447</v>
      </c>
      <c r="DN260" s="140" t="s">
        <v>448</v>
      </c>
      <c r="DO260" s="140" t="s">
        <v>449</v>
      </c>
      <c r="DP260" s="140" t="s">
        <v>450</v>
      </c>
      <c r="DQ260" s="140" t="s">
        <v>451</v>
      </c>
      <c r="DR260" s="140" t="s">
        <v>452</v>
      </c>
      <c r="DS260" s="140" t="s">
        <v>457</v>
      </c>
      <c r="DT260" s="140" t="s">
        <v>462</v>
      </c>
      <c r="DU260" s="140" t="s">
        <v>463</v>
      </c>
      <c r="DV260" s="140" t="s">
        <v>464</v>
      </c>
      <c r="DW260" s="140" t="s">
        <v>465</v>
      </c>
      <c r="DX260" s="140" t="s">
        <v>466</v>
      </c>
      <c r="DY260" s="140" t="s">
        <v>467</v>
      </c>
      <c r="DZ260" s="140" t="s">
        <v>470</v>
      </c>
      <c r="EA260" s="140" t="s">
        <v>480</v>
      </c>
      <c r="EB260" s="140" t="s">
        <v>481</v>
      </c>
      <c r="EC260" s="140" t="s">
        <v>482</v>
      </c>
      <c r="ED260" s="140" t="s">
        <v>483</v>
      </c>
      <c r="EE260" s="140" t="s">
        <v>484</v>
      </c>
      <c r="EF260" s="140" t="s">
        <v>485</v>
      </c>
      <c r="EG260" s="140" t="s">
        <v>486</v>
      </c>
      <c r="EH260" s="140" t="s">
        <v>487</v>
      </c>
      <c r="EI260" s="140" t="s">
        <v>488</v>
      </c>
      <c r="EJ260" s="140" t="s">
        <v>496</v>
      </c>
      <c r="EK260" s="140" t="s">
        <v>497</v>
      </c>
      <c r="EL260" s="140" t="s">
        <v>498</v>
      </c>
      <c r="EM260" s="140" t="s">
        <v>503</v>
      </c>
      <c r="EN260" s="140" t="s">
        <v>513</v>
      </c>
      <c r="EO260" s="140" t="s">
        <v>514</v>
      </c>
      <c r="EP260" s="140" t="s">
        <v>515</v>
      </c>
      <c r="EQ260" s="140" t="s">
        <v>516</v>
      </c>
      <c r="ER260" s="140" t="s">
        <v>517</v>
      </c>
      <c r="ES260" s="140" t="s">
        <v>518</v>
      </c>
      <c r="ET260" s="140" t="s">
        <v>519</v>
      </c>
      <c r="EU260" s="140" t="s">
        <v>367</v>
      </c>
      <c r="EV260" s="140" t="s">
        <v>375</v>
      </c>
      <c r="EW260" s="140" t="s">
        <v>426</v>
      </c>
      <c r="EX260" s="140" t="s">
        <v>430</v>
      </c>
      <c r="EY260" s="140" t="s">
        <v>453</v>
      </c>
      <c r="EZ260" s="140" t="s">
        <v>454</v>
      </c>
      <c r="FA260" s="140" t="s">
        <v>468</v>
      </c>
      <c r="FB260" s="140" t="s">
        <v>491</v>
      </c>
      <c r="FC260" s="140" t="s">
        <v>489</v>
      </c>
      <c r="FD260" s="140" t="s">
        <v>499</v>
      </c>
      <c r="FE260" s="140" t="s">
        <v>506</v>
      </c>
      <c r="FF260" s="140" t="s">
        <v>520</v>
      </c>
      <c r="FG260" s="140" t="s">
        <v>521</v>
      </c>
      <c r="FH260" s="140" t="s">
        <v>471</v>
      </c>
      <c r="FI260" s="140" t="s">
        <v>368</v>
      </c>
      <c r="FJ260" s="140" t="s">
        <v>369</v>
      </c>
      <c r="FK260" s="140" t="s">
        <v>411</v>
      </c>
      <c r="FL260" s="140" t="s">
        <v>412</v>
      </c>
      <c r="FM260" s="141" t="s">
        <v>522</v>
      </c>
    </row>
    <row r="261" spans="1:169" x14ac:dyDescent="0.25">
      <c r="A261" s="142" t="s">
        <v>530</v>
      </c>
      <c r="B261" s="149">
        <v>1</v>
      </c>
      <c r="C261" s="149">
        <v>16</v>
      </c>
      <c r="D261" s="149">
        <v>13</v>
      </c>
      <c r="E261" s="149">
        <v>1</v>
      </c>
      <c r="F261" s="149">
        <v>1</v>
      </c>
      <c r="G261" s="149">
        <v>88</v>
      </c>
      <c r="H261" s="149">
        <v>77</v>
      </c>
      <c r="I261" s="149">
        <v>7</v>
      </c>
      <c r="J261" s="149">
        <v>1</v>
      </c>
      <c r="K261" s="149">
        <v>5</v>
      </c>
      <c r="L261" s="149">
        <v>56</v>
      </c>
      <c r="M261" s="149">
        <v>35</v>
      </c>
      <c r="N261" s="149">
        <v>13</v>
      </c>
      <c r="O261" s="149">
        <v>33</v>
      </c>
      <c r="P261" s="149">
        <v>21</v>
      </c>
      <c r="Q261" s="149">
        <v>3</v>
      </c>
      <c r="R261" s="149">
        <v>4</v>
      </c>
      <c r="S261" s="149">
        <v>12</v>
      </c>
      <c r="T261" s="149">
        <v>17</v>
      </c>
      <c r="U261" s="149">
        <v>7</v>
      </c>
      <c r="V261" s="149">
        <v>9</v>
      </c>
      <c r="W261" s="149">
        <v>15</v>
      </c>
      <c r="X261" s="149">
        <v>1</v>
      </c>
      <c r="Y261" s="149">
        <v>3</v>
      </c>
      <c r="Z261" s="149">
        <v>18</v>
      </c>
      <c r="AA261" s="149">
        <v>5</v>
      </c>
      <c r="AB261" s="149">
        <v>6</v>
      </c>
      <c r="AC261" s="149">
        <v>4</v>
      </c>
      <c r="AD261" s="149">
        <v>12</v>
      </c>
      <c r="AE261" s="149">
        <v>11</v>
      </c>
      <c r="AF261" s="149">
        <v>11</v>
      </c>
      <c r="AG261" s="149">
        <v>1</v>
      </c>
      <c r="AH261" s="149">
        <v>3</v>
      </c>
      <c r="AI261" s="149">
        <v>3</v>
      </c>
      <c r="AJ261" s="149">
        <v>1</v>
      </c>
      <c r="AK261" s="149">
        <v>19</v>
      </c>
      <c r="AL261" s="149">
        <v>20</v>
      </c>
      <c r="AM261" s="149">
        <v>19</v>
      </c>
      <c r="AN261" s="149">
        <v>26</v>
      </c>
      <c r="AO261" s="149">
        <v>12</v>
      </c>
      <c r="AP261" s="149">
        <v>1</v>
      </c>
      <c r="AQ261" s="149">
        <v>4</v>
      </c>
      <c r="AR261" s="149">
        <v>1</v>
      </c>
      <c r="AS261" s="149">
        <v>21</v>
      </c>
      <c r="AT261" s="149">
        <v>9</v>
      </c>
      <c r="AU261" s="149">
        <v>4</v>
      </c>
      <c r="AV261" s="149">
        <v>1</v>
      </c>
      <c r="AW261" s="149">
        <v>1</v>
      </c>
      <c r="AX261" s="149">
        <v>3</v>
      </c>
      <c r="AY261" s="149">
        <v>1</v>
      </c>
      <c r="AZ261" s="149">
        <v>6</v>
      </c>
      <c r="BA261" s="149">
        <v>1</v>
      </c>
      <c r="BB261" s="149">
        <v>7</v>
      </c>
      <c r="BC261" s="149">
        <v>2</v>
      </c>
      <c r="BD261" s="149">
        <v>1</v>
      </c>
      <c r="BE261" s="149">
        <v>7</v>
      </c>
      <c r="BF261" s="149">
        <v>5</v>
      </c>
      <c r="BG261" s="149">
        <v>6</v>
      </c>
      <c r="BH261" s="149">
        <v>1</v>
      </c>
      <c r="BI261" s="149">
        <v>16</v>
      </c>
      <c r="BJ261" s="149">
        <v>20</v>
      </c>
      <c r="BK261" s="149">
        <v>3</v>
      </c>
      <c r="BL261" s="149">
        <v>4</v>
      </c>
      <c r="BM261" s="149">
        <v>22</v>
      </c>
      <c r="BN261" s="149">
        <v>14</v>
      </c>
      <c r="BO261" s="149">
        <v>7</v>
      </c>
      <c r="BP261" s="149">
        <v>2</v>
      </c>
      <c r="BQ261" s="149">
        <v>1</v>
      </c>
      <c r="BR261" s="149">
        <v>27</v>
      </c>
      <c r="BS261" s="149">
        <v>1</v>
      </c>
      <c r="BT261" s="149">
        <v>19</v>
      </c>
      <c r="BU261" s="149">
        <v>14</v>
      </c>
      <c r="BV261" s="149">
        <v>1</v>
      </c>
      <c r="BW261" s="149">
        <v>1</v>
      </c>
      <c r="BX261" s="149">
        <v>5</v>
      </c>
      <c r="BY261" s="149">
        <v>25</v>
      </c>
      <c r="BZ261" s="149">
        <v>5</v>
      </c>
      <c r="CA261" s="149">
        <v>4</v>
      </c>
      <c r="CB261" s="149">
        <v>2</v>
      </c>
      <c r="CC261" s="149">
        <v>6</v>
      </c>
      <c r="CD261" s="149">
        <v>2</v>
      </c>
      <c r="CE261" s="149">
        <v>11</v>
      </c>
      <c r="CF261" s="149">
        <v>1</v>
      </c>
      <c r="CG261" s="149">
        <v>14</v>
      </c>
      <c r="CH261" s="149">
        <v>5</v>
      </c>
      <c r="CI261" s="149">
        <v>1</v>
      </c>
      <c r="CJ261" s="149">
        <v>1</v>
      </c>
      <c r="CK261" s="149">
        <v>1</v>
      </c>
      <c r="CL261" s="149">
        <v>10</v>
      </c>
      <c r="CM261" s="149">
        <v>7</v>
      </c>
      <c r="CN261" s="149">
        <v>2</v>
      </c>
      <c r="CO261" s="149">
        <v>8</v>
      </c>
      <c r="CP261" s="149">
        <v>16</v>
      </c>
      <c r="CQ261" s="149">
        <v>1</v>
      </c>
      <c r="CR261" s="149">
        <v>8</v>
      </c>
      <c r="CS261" s="149">
        <v>21</v>
      </c>
      <c r="CT261" s="149">
        <v>8</v>
      </c>
      <c r="CU261" s="149">
        <v>2</v>
      </c>
      <c r="CV261" s="149">
        <v>4</v>
      </c>
      <c r="CW261" s="149">
        <v>19</v>
      </c>
      <c r="CX261" s="149">
        <v>10</v>
      </c>
      <c r="CY261" s="149">
        <v>1</v>
      </c>
      <c r="CZ261" s="149">
        <v>2</v>
      </c>
      <c r="DA261" s="149">
        <v>1</v>
      </c>
      <c r="DB261" s="149">
        <v>16</v>
      </c>
      <c r="DC261" s="149">
        <v>7</v>
      </c>
      <c r="DD261" s="149">
        <v>2</v>
      </c>
      <c r="DE261" s="149">
        <v>4</v>
      </c>
      <c r="DF261" s="149">
        <v>1</v>
      </c>
      <c r="DG261" s="149">
        <v>7</v>
      </c>
      <c r="DH261" s="149">
        <v>1</v>
      </c>
      <c r="DI261" s="149">
        <v>1</v>
      </c>
      <c r="DJ261" s="149">
        <v>1</v>
      </c>
      <c r="DK261" s="149">
        <v>1</v>
      </c>
      <c r="DL261" s="149">
        <v>3</v>
      </c>
      <c r="DM261" s="149">
        <v>1</v>
      </c>
      <c r="DN261" s="149">
        <v>1</v>
      </c>
      <c r="DO261" s="149">
        <v>1</v>
      </c>
      <c r="DP261" s="149">
        <v>2</v>
      </c>
      <c r="DQ261" s="149">
        <v>1</v>
      </c>
      <c r="DR261" s="149">
        <v>1</v>
      </c>
      <c r="DS261" s="149">
        <v>2</v>
      </c>
      <c r="DT261" s="149">
        <v>1</v>
      </c>
      <c r="DU261" s="149">
        <v>2</v>
      </c>
      <c r="DV261" s="149">
        <v>1</v>
      </c>
      <c r="DW261" s="149">
        <v>5</v>
      </c>
      <c r="DX261" s="149">
        <v>1</v>
      </c>
      <c r="DY261" s="149">
        <v>1</v>
      </c>
      <c r="DZ261" s="149">
        <v>1</v>
      </c>
      <c r="EA261" s="149">
        <v>1</v>
      </c>
      <c r="EB261" s="149">
        <v>1</v>
      </c>
      <c r="EC261" s="149">
        <v>3</v>
      </c>
      <c r="ED261" s="149">
        <v>1</v>
      </c>
      <c r="EE261" s="149">
        <v>2</v>
      </c>
      <c r="EF261" s="149">
        <v>5</v>
      </c>
      <c r="EG261" s="149">
        <v>1</v>
      </c>
      <c r="EH261" s="149">
        <v>1</v>
      </c>
      <c r="EI261" s="149">
        <v>1</v>
      </c>
      <c r="EJ261" s="149">
        <v>4</v>
      </c>
      <c r="EK261" s="149">
        <v>1</v>
      </c>
      <c r="EL261" s="149">
        <v>5</v>
      </c>
      <c r="EM261" s="149">
        <v>1</v>
      </c>
      <c r="EN261" s="149">
        <v>17</v>
      </c>
      <c r="EO261" s="149">
        <v>1</v>
      </c>
      <c r="EP261" s="149">
        <v>6</v>
      </c>
      <c r="EQ261" s="149">
        <v>3</v>
      </c>
      <c r="ER261" s="149">
        <v>1</v>
      </c>
      <c r="ES261" s="149">
        <v>1</v>
      </c>
      <c r="ET261" s="149">
        <v>5</v>
      </c>
      <c r="EU261" s="149">
        <v>15</v>
      </c>
      <c r="EV261" s="149">
        <v>1</v>
      </c>
      <c r="EW261" s="149">
        <v>8</v>
      </c>
      <c r="EX261" s="149">
        <v>5</v>
      </c>
      <c r="EY261" s="149">
        <v>5</v>
      </c>
      <c r="EZ261" s="149">
        <v>9</v>
      </c>
      <c r="FA261" s="149">
        <v>14</v>
      </c>
      <c r="FB261" s="149">
        <v>1</v>
      </c>
      <c r="FC261" s="149">
        <v>3</v>
      </c>
      <c r="FD261" s="149">
        <v>5</v>
      </c>
      <c r="FE261" s="149">
        <v>2</v>
      </c>
      <c r="FF261" s="149">
        <v>21</v>
      </c>
      <c r="FG261" s="149">
        <v>4</v>
      </c>
      <c r="FH261" s="149">
        <v>2</v>
      </c>
      <c r="FI261" s="149">
        <v>1</v>
      </c>
      <c r="FJ261" s="149">
        <v>2</v>
      </c>
      <c r="FK261" s="149">
        <v>8</v>
      </c>
      <c r="FL261" s="149">
        <v>8</v>
      </c>
      <c r="FM261" s="144">
        <v>1287</v>
      </c>
    </row>
    <row r="262" spans="1:169" x14ac:dyDescent="0.25">
      <c r="A262" s="142" t="s">
        <v>531</v>
      </c>
      <c r="B262" s="149">
        <v>21</v>
      </c>
      <c r="C262" s="149">
        <v>167</v>
      </c>
      <c r="D262" s="149">
        <v>420</v>
      </c>
      <c r="E262" s="149">
        <v>43</v>
      </c>
      <c r="F262" s="149">
        <v>4</v>
      </c>
      <c r="G262" s="149">
        <v>6</v>
      </c>
      <c r="H262" s="149">
        <v>27</v>
      </c>
      <c r="I262" s="149">
        <v>26</v>
      </c>
      <c r="J262" s="149">
        <v>144</v>
      </c>
      <c r="K262" s="149">
        <v>60</v>
      </c>
      <c r="L262" s="149">
        <v>4252</v>
      </c>
      <c r="M262" s="149">
        <v>1056</v>
      </c>
      <c r="N262" s="149">
        <v>835</v>
      </c>
      <c r="O262" s="149">
        <v>586</v>
      </c>
      <c r="P262" s="149">
        <v>357</v>
      </c>
      <c r="Q262" s="149">
        <v>186</v>
      </c>
      <c r="R262" s="149">
        <v>89</v>
      </c>
      <c r="S262" s="149">
        <v>367</v>
      </c>
      <c r="T262" s="149">
        <v>220</v>
      </c>
      <c r="U262" s="149">
        <v>234</v>
      </c>
      <c r="V262" s="149">
        <v>126</v>
      </c>
      <c r="W262" s="149">
        <v>151</v>
      </c>
      <c r="X262" s="149">
        <v>37</v>
      </c>
      <c r="Y262" s="149">
        <v>28</v>
      </c>
      <c r="Z262" s="149">
        <v>221</v>
      </c>
      <c r="AA262" s="149">
        <v>121</v>
      </c>
      <c r="AB262" s="149">
        <v>111</v>
      </c>
      <c r="AC262" s="149">
        <v>57</v>
      </c>
      <c r="AD262" s="149">
        <v>137</v>
      </c>
      <c r="AE262" s="149">
        <v>57</v>
      </c>
      <c r="AF262" s="149">
        <v>196</v>
      </c>
      <c r="AG262" s="149">
        <v>38</v>
      </c>
      <c r="AH262" s="149">
        <v>77</v>
      </c>
      <c r="AI262" s="149">
        <v>103</v>
      </c>
      <c r="AJ262" s="149">
        <v>28</v>
      </c>
      <c r="AK262" s="149">
        <v>618</v>
      </c>
      <c r="AL262" s="149">
        <v>296</v>
      </c>
      <c r="AM262" s="149">
        <v>313</v>
      </c>
      <c r="AN262" s="149">
        <v>413</v>
      </c>
      <c r="AO262" s="149">
        <v>114</v>
      </c>
      <c r="AP262" s="149">
        <v>13</v>
      </c>
      <c r="AQ262" s="149">
        <v>67</v>
      </c>
      <c r="AR262" s="149">
        <v>43</v>
      </c>
      <c r="AS262" s="149">
        <v>391</v>
      </c>
      <c r="AT262" s="149">
        <v>296</v>
      </c>
      <c r="AU262" s="149">
        <v>97</v>
      </c>
      <c r="AV262" s="149">
        <v>40</v>
      </c>
      <c r="AW262" s="149">
        <v>56</v>
      </c>
      <c r="AX262" s="149">
        <v>89</v>
      </c>
      <c r="AY262" s="149">
        <v>38</v>
      </c>
      <c r="AZ262" s="149">
        <v>51</v>
      </c>
      <c r="BA262" s="149">
        <v>17</v>
      </c>
      <c r="BB262" s="149">
        <v>51</v>
      </c>
      <c r="BC262" s="149">
        <v>28</v>
      </c>
      <c r="BD262" s="149">
        <v>45</v>
      </c>
      <c r="BE262" s="149">
        <v>139</v>
      </c>
      <c r="BF262" s="149">
        <v>266</v>
      </c>
      <c r="BG262" s="149">
        <v>167</v>
      </c>
      <c r="BH262" s="149">
        <v>17</v>
      </c>
      <c r="BI262" s="149">
        <v>218</v>
      </c>
      <c r="BJ262" s="149">
        <v>269</v>
      </c>
      <c r="BK262" s="149">
        <v>98</v>
      </c>
      <c r="BL262" s="149">
        <v>137</v>
      </c>
      <c r="BM262" s="149">
        <v>119</v>
      </c>
      <c r="BN262" s="149">
        <v>172</v>
      </c>
      <c r="BO262" s="149">
        <v>79</v>
      </c>
      <c r="BP262" s="149">
        <v>75</v>
      </c>
      <c r="BQ262" s="149">
        <v>140</v>
      </c>
      <c r="BR262" s="149">
        <v>247</v>
      </c>
      <c r="BS262" s="149">
        <v>45</v>
      </c>
      <c r="BT262" s="149">
        <v>233</v>
      </c>
      <c r="BU262" s="149">
        <v>142</v>
      </c>
      <c r="BV262" s="149">
        <v>18</v>
      </c>
      <c r="BW262" s="149">
        <v>37</v>
      </c>
      <c r="BX262" s="149">
        <v>19</v>
      </c>
      <c r="BY262" s="149">
        <v>165</v>
      </c>
      <c r="BZ262" s="149">
        <v>161</v>
      </c>
      <c r="CA262" s="149">
        <v>89</v>
      </c>
      <c r="CB262" s="149">
        <v>67</v>
      </c>
      <c r="CC262" s="149">
        <v>60</v>
      </c>
      <c r="CD262" s="149">
        <v>20</v>
      </c>
      <c r="CE262" s="149">
        <v>207</v>
      </c>
      <c r="CF262" s="149">
        <v>83</v>
      </c>
      <c r="CG262" s="149">
        <v>162</v>
      </c>
      <c r="CH262" s="149">
        <v>109</v>
      </c>
      <c r="CI262" s="149">
        <v>53</v>
      </c>
      <c r="CJ262" s="149">
        <v>23</v>
      </c>
      <c r="CK262" s="149">
        <v>50</v>
      </c>
      <c r="CL262" s="149">
        <v>81</v>
      </c>
      <c r="CM262" s="149">
        <v>272</v>
      </c>
      <c r="CN262" s="149">
        <v>35</v>
      </c>
      <c r="CO262" s="149">
        <v>53</v>
      </c>
      <c r="CP262" s="149">
        <v>139</v>
      </c>
      <c r="CQ262" s="149">
        <v>64</v>
      </c>
      <c r="CR262" s="149">
        <v>259</v>
      </c>
      <c r="CS262" s="149">
        <v>190</v>
      </c>
      <c r="CT262" s="149">
        <v>192</v>
      </c>
      <c r="CU262" s="149">
        <v>114</v>
      </c>
      <c r="CV262" s="149">
        <v>146</v>
      </c>
      <c r="CW262" s="149">
        <v>231</v>
      </c>
      <c r="CX262" s="149">
        <v>24</v>
      </c>
      <c r="CY262" s="149">
        <v>64</v>
      </c>
      <c r="CZ262" s="149">
        <v>38</v>
      </c>
      <c r="DA262" s="149">
        <v>101</v>
      </c>
      <c r="DB262" s="149">
        <v>85</v>
      </c>
      <c r="DC262" s="149">
        <v>36</v>
      </c>
      <c r="DD262" s="149">
        <v>30</v>
      </c>
      <c r="DE262" s="149">
        <v>110</v>
      </c>
      <c r="DF262" s="149">
        <v>77</v>
      </c>
      <c r="DG262" s="149">
        <v>100</v>
      </c>
      <c r="DH262" s="149">
        <v>19</v>
      </c>
      <c r="DI262" s="149">
        <v>56</v>
      </c>
      <c r="DJ262" s="149">
        <v>66</v>
      </c>
      <c r="DK262" s="149">
        <v>19</v>
      </c>
      <c r="DL262" s="149">
        <v>24</v>
      </c>
      <c r="DM262" s="149">
        <v>14</v>
      </c>
      <c r="DN262" s="149">
        <v>68</v>
      </c>
      <c r="DO262" s="149">
        <v>121</v>
      </c>
      <c r="DP262" s="149">
        <v>45</v>
      </c>
      <c r="DQ262" s="149">
        <v>47</v>
      </c>
      <c r="DR262" s="149">
        <v>37</v>
      </c>
      <c r="DS262" s="149">
        <v>53</v>
      </c>
      <c r="DT262" s="149">
        <v>32</v>
      </c>
      <c r="DU262" s="149">
        <v>27</v>
      </c>
      <c r="DV262" s="149">
        <v>50</v>
      </c>
      <c r="DW262" s="149">
        <v>51</v>
      </c>
      <c r="DX262" s="149">
        <v>71</v>
      </c>
      <c r="DY262" s="149">
        <v>26</v>
      </c>
      <c r="DZ262" s="149">
        <v>4</v>
      </c>
      <c r="EA262" s="149">
        <v>54</v>
      </c>
      <c r="EB262" s="149">
        <v>86</v>
      </c>
      <c r="EC262" s="149">
        <v>106</v>
      </c>
      <c r="ED262" s="149">
        <v>67</v>
      </c>
      <c r="EE262" s="149">
        <v>43</v>
      </c>
      <c r="EF262" s="149">
        <v>49</v>
      </c>
      <c r="EG262" s="149">
        <v>38</v>
      </c>
      <c r="EH262" s="149">
        <v>31</v>
      </c>
      <c r="EI262" s="149">
        <v>41</v>
      </c>
      <c r="EJ262" s="149">
        <v>160</v>
      </c>
      <c r="EK262" s="149">
        <v>111</v>
      </c>
      <c r="EL262" s="149">
        <v>114</v>
      </c>
      <c r="EM262" s="149">
        <v>34</v>
      </c>
      <c r="EN262" s="149">
        <v>44</v>
      </c>
      <c r="EO262" s="149">
        <v>21</v>
      </c>
      <c r="EP262" s="149">
        <v>103</v>
      </c>
      <c r="EQ262" s="149">
        <v>150</v>
      </c>
      <c r="ER262" s="149">
        <v>21</v>
      </c>
      <c r="ES262" s="149">
        <v>26</v>
      </c>
      <c r="ET262" s="149">
        <v>41</v>
      </c>
      <c r="EU262" s="149">
        <v>73</v>
      </c>
      <c r="EV262" s="149">
        <v>6</v>
      </c>
      <c r="EW262" s="149">
        <v>160</v>
      </c>
      <c r="EX262" s="149">
        <v>111</v>
      </c>
      <c r="EY262" s="149">
        <v>223</v>
      </c>
      <c r="EZ262" s="149">
        <v>373</v>
      </c>
      <c r="FA262" s="149">
        <v>204</v>
      </c>
      <c r="FB262" s="149">
        <v>120</v>
      </c>
      <c r="FC262" s="149">
        <v>157</v>
      </c>
      <c r="FD262" s="149">
        <v>116</v>
      </c>
      <c r="FE262" s="149">
        <v>242</v>
      </c>
      <c r="FF262" s="149">
        <v>208</v>
      </c>
      <c r="FG262" s="149">
        <v>123</v>
      </c>
      <c r="FH262" s="149">
        <v>18</v>
      </c>
      <c r="FI262" s="149">
        <v>1</v>
      </c>
      <c r="FJ262" s="149">
        <v>23</v>
      </c>
      <c r="FK262" s="149">
        <v>232</v>
      </c>
      <c r="FL262" s="149">
        <v>430</v>
      </c>
      <c r="FM262" s="144">
        <v>24981</v>
      </c>
    </row>
    <row r="263" spans="1:169" x14ac:dyDescent="0.25">
      <c r="A263" s="145" t="s">
        <v>522</v>
      </c>
      <c r="B263" s="144">
        <v>22</v>
      </c>
      <c r="C263" s="144">
        <v>183</v>
      </c>
      <c r="D263" s="144">
        <v>433</v>
      </c>
      <c r="E263" s="144">
        <v>44</v>
      </c>
      <c r="F263" s="144">
        <v>5</v>
      </c>
      <c r="G263" s="144">
        <v>94</v>
      </c>
      <c r="H263" s="144">
        <v>104</v>
      </c>
      <c r="I263" s="144">
        <v>33</v>
      </c>
      <c r="J263" s="144">
        <v>145</v>
      </c>
      <c r="K263" s="144">
        <v>65</v>
      </c>
      <c r="L263" s="144">
        <v>4308</v>
      </c>
      <c r="M263" s="144">
        <v>1091</v>
      </c>
      <c r="N263" s="144">
        <v>848</v>
      </c>
      <c r="O263" s="144">
        <v>619</v>
      </c>
      <c r="P263" s="144">
        <v>378</v>
      </c>
      <c r="Q263" s="144">
        <v>189</v>
      </c>
      <c r="R263" s="144">
        <v>93</v>
      </c>
      <c r="S263" s="144">
        <v>379</v>
      </c>
      <c r="T263" s="144">
        <v>237</v>
      </c>
      <c r="U263" s="144">
        <v>241</v>
      </c>
      <c r="V263" s="144">
        <v>135</v>
      </c>
      <c r="W263" s="144">
        <v>166</v>
      </c>
      <c r="X263" s="144">
        <v>38</v>
      </c>
      <c r="Y263" s="144">
        <v>31</v>
      </c>
      <c r="Z263" s="144">
        <v>239</v>
      </c>
      <c r="AA263" s="144">
        <v>126</v>
      </c>
      <c r="AB263" s="144">
        <v>117</v>
      </c>
      <c r="AC263" s="144">
        <v>61</v>
      </c>
      <c r="AD263" s="144">
        <v>149</v>
      </c>
      <c r="AE263" s="144">
        <v>68</v>
      </c>
      <c r="AF263" s="144">
        <v>207</v>
      </c>
      <c r="AG263" s="144">
        <v>39</v>
      </c>
      <c r="AH263" s="144">
        <v>80</v>
      </c>
      <c r="AI263" s="144">
        <v>106</v>
      </c>
      <c r="AJ263" s="144">
        <v>29</v>
      </c>
      <c r="AK263" s="144">
        <v>637</v>
      </c>
      <c r="AL263" s="144">
        <v>316</v>
      </c>
      <c r="AM263" s="144">
        <v>332</v>
      </c>
      <c r="AN263" s="144">
        <v>439</v>
      </c>
      <c r="AO263" s="144">
        <v>126</v>
      </c>
      <c r="AP263" s="144">
        <v>14</v>
      </c>
      <c r="AQ263" s="144">
        <v>71</v>
      </c>
      <c r="AR263" s="144">
        <v>44</v>
      </c>
      <c r="AS263" s="144">
        <v>412</v>
      </c>
      <c r="AT263" s="144">
        <v>305</v>
      </c>
      <c r="AU263" s="144">
        <v>101</v>
      </c>
      <c r="AV263" s="144">
        <v>41</v>
      </c>
      <c r="AW263" s="144">
        <v>57</v>
      </c>
      <c r="AX263" s="144">
        <v>92</v>
      </c>
      <c r="AY263" s="144">
        <v>39</v>
      </c>
      <c r="AZ263" s="144">
        <v>57</v>
      </c>
      <c r="BA263" s="144">
        <v>18</v>
      </c>
      <c r="BB263" s="144">
        <v>58</v>
      </c>
      <c r="BC263" s="144">
        <v>30</v>
      </c>
      <c r="BD263" s="144">
        <v>46</v>
      </c>
      <c r="BE263" s="144">
        <v>146</v>
      </c>
      <c r="BF263" s="144">
        <v>271</v>
      </c>
      <c r="BG263" s="144">
        <v>173</v>
      </c>
      <c r="BH263" s="144">
        <v>18</v>
      </c>
      <c r="BI263" s="144">
        <v>234</v>
      </c>
      <c r="BJ263" s="144">
        <v>289</v>
      </c>
      <c r="BK263" s="144">
        <v>101</v>
      </c>
      <c r="BL263" s="144">
        <v>141</v>
      </c>
      <c r="BM263" s="144">
        <v>141</v>
      </c>
      <c r="BN263" s="144">
        <v>186</v>
      </c>
      <c r="BO263" s="144">
        <v>86</v>
      </c>
      <c r="BP263" s="144">
        <v>77</v>
      </c>
      <c r="BQ263" s="144">
        <v>141</v>
      </c>
      <c r="BR263" s="144">
        <v>274</v>
      </c>
      <c r="BS263" s="144">
        <v>46</v>
      </c>
      <c r="BT263" s="144">
        <v>252</v>
      </c>
      <c r="BU263" s="144">
        <v>156</v>
      </c>
      <c r="BV263" s="144">
        <v>19</v>
      </c>
      <c r="BW263" s="144">
        <v>38</v>
      </c>
      <c r="BX263" s="144">
        <v>24</v>
      </c>
      <c r="BY263" s="144">
        <v>190</v>
      </c>
      <c r="BZ263" s="144">
        <v>166</v>
      </c>
      <c r="CA263" s="144">
        <v>93</v>
      </c>
      <c r="CB263" s="144">
        <v>69</v>
      </c>
      <c r="CC263" s="144">
        <v>66</v>
      </c>
      <c r="CD263" s="144">
        <v>22</v>
      </c>
      <c r="CE263" s="144">
        <v>218</v>
      </c>
      <c r="CF263" s="144">
        <v>84</v>
      </c>
      <c r="CG263" s="144">
        <v>176</v>
      </c>
      <c r="CH263" s="144">
        <v>114</v>
      </c>
      <c r="CI263" s="144">
        <v>54</v>
      </c>
      <c r="CJ263" s="144">
        <v>24</v>
      </c>
      <c r="CK263" s="144">
        <v>51</v>
      </c>
      <c r="CL263" s="144">
        <v>91</v>
      </c>
      <c r="CM263" s="144">
        <v>279</v>
      </c>
      <c r="CN263" s="144">
        <v>37</v>
      </c>
      <c r="CO263" s="144">
        <v>61</v>
      </c>
      <c r="CP263" s="144">
        <v>155</v>
      </c>
      <c r="CQ263" s="144">
        <v>65</v>
      </c>
      <c r="CR263" s="144">
        <v>267</v>
      </c>
      <c r="CS263" s="144">
        <v>211</v>
      </c>
      <c r="CT263" s="144">
        <v>200</v>
      </c>
      <c r="CU263" s="144">
        <v>116</v>
      </c>
      <c r="CV263" s="144">
        <v>150</v>
      </c>
      <c r="CW263" s="144">
        <v>250</v>
      </c>
      <c r="CX263" s="144">
        <v>34</v>
      </c>
      <c r="CY263" s="144">
        <v>65</v>
      </c>
      <c r="CZ263" s="144">
        <v>40</v>
      </c>
      <c r="DA263" s="144">
        <v>102</v>
      </c>
      <c r="DB263" s="144">
        <v>101</v>
      </c>
      <c r="DC263" s="144">
        <v>43</v>
      </c>
      <c r="DD263" s="144">
        <v>32</v>
      </c>
      <c r="DE263" s="144">
        <v>114</v>
      </c>
      <c r="DF263" s="144">
        <v>78</v>
      </c>
      <c r="DG263" s="144">
        <v>107</v>
      </c>
      <c r="DH263" s="144">
        <v>20</v>
      </c>
      <c r="DI263" s="144">
        <v>57</v>
      </c>
      <c r="DJ263" s="144">
        <v>67</v>
      </c>
      <c r="DK263" s="144">
        <v>20</v>
      </c>
      <c r="DL263" s="144">
        <v>27</v>
      </c>
      <c r="DM263" s="144">
        <v>15</v>
      </c>
      <c r="DN263" s="144">
        <v>69</v>
      </c>
      <c r="DO263" s="144">
        <v>122</v>
      </c>
      <c r="DP263" s="144">
        <v>47</v>
      </c>
      <c r="DQ263" s="144">
        <v>48</v>
      </c>
      <c r="DR263" s="144">
        <v>38</v>
      </c>
      <c r="DS263" s="144">
        <v>55</v>
      </c>
      <c r="DT263" s="144">
        <v>33</v>
      </c>
      <c r="DU263" s="144">
        <v>29</v>
      </c>
      <c r="DV263" s="144">
        <v>51</v>
      </c>
      <c r="DW263" s="144">
        <v>56</v>
      </c>
      <c r="DX263" s="144">
        <v>72</v>
      </c>
      <c r="DY263" s="144">
        <v>27</v>
      </c>
      <c r="DZ263" s="144">
        <v>5</v>
      </c>
      <c r="EA263" s="144">
        <v>55</v>
      </c>
      <c r="EB263" s="144">
        <v>87</v>
      </c>
      <c r="EC263" s="144">
        <v>109</v>
      </c>
      <c r="ED263" s="144">
        <v>68</v>
      </c>
      <c r="EE263" s="144">
        <v>45</v>
      </c>
      <c r="EF263" s="144">
        <v>54</v>
      </c>
      <c r="EG263" s="144">
        <v>39</v>
      </c>
      <c r="EH263" s="144">
        <v>32</v>
      </c>
      <c r="EI263" s="144">
        <v>42</v>
      </c>
      <c r="EJ263" s="144">
        <v>164</v>
      </c>
      <c r="EK263" s="144">
        <v>112</v>
      </c>
      <c r="EL263" s="144">
        <v>119</v>
      </c>
      <c r="EM263" s="144">
        <v>35</v>
      </c>
      <c r="EN263" s="144">
        <v>61</v>
      </c>
      <c r="EO263" s="144">
        <v>22</v>
      </c>
      <c r="EP263" s="144">
        <v>109</v>
      </c>
      <c r="EQ263" s="144">
        <v>153</v>
      </c>
      <c r="ER263" s="144">
        <v>22</v>
      </c>
      <c r="ES263" s="144">
        <v>27</v>
      </c>
      <c r="ET263" s="144">
        <v>46</v>
      </c>
      <c r="EU263" s="144">
        <v>88</v>
      </c>
      <c r="EV263" s="144">
        <v>7</v>
      </c>
      <c r="EW263" s="144">
        <v>168</v>
      </c>
      <c r="EX263" s="144">
        <v>116</v>
      </c>
      <c r="EY263" s="144">
        <v>228</v>
      </c>
      <c r="EZ263" s="144">
        <v>382</v>
      </c>
      <c r="FA263" s="144">
        <v>218</v>
      </c>
      <c r="FB263" s="144">
        <v>121</v>
      </c>
      <c r="FC263" s="144">
        <v>160</v>
      </c>
      <c r="FD263" s="144">
        <v>121</v>
      </c>
      <c r="FE263" s="144">
        <v>244</v>
      </c>
      <c r="FF263" s="144">
        <v>229</v>
      </c>
      <c r="FG263" s="144">
        <v>127</v>
      </c>
      <c r="FH263" s="144">
        <v>20</v>
      </c>
      <c r="FI263" s="144">
        <v>2</v>
      </c>
      <c r="FJ263" s="144">
        <v>25</v>
      </c>
      <c r="FK263" s="144">
        <v>240</v>
      </c>
      <c r="FL263" s="144">
        <v>438</v>
      </c>
      <c r="FM263" s="144">
        <v>26268</v>
      </c>
    </row>
    <row r="264" spans="1:169" x14ac:dyDescent="0.25">
      <c r="A264" s="146" t="s">
        <v>523</v>
      </c>
    </row>
    <row r="265" spans="1:169" x14ac:dyDescent="0.25">
      <c r="A265" s="146" t="s">
        <v>554</v>
      </c>
    </row>
    <row r="267" spans="1:169" x14ac:dyDescent="0.25">
      <c r="A267" s="137" t="s">
        <v>555</v>
      </c>
    </row>
    <row r="268" spans="1:169" x14ac:dyDescent="0.25">
      <c r="A268" s="138" t="s">
        <v>556</v>
      </c>
    </row>
    <row r="269" spans="1:169" x14ac:dyDescent="0.25">
      <c r="A269" s="139" t="s">
        <v>352</v>
      </c>
    </row>
    <row r="270" spans="1:169" ht="185.1" customHeight="1" x14ac:dyDescent="0.25">
      <c r="A270" s="147" t="s">
        <v>557</v>
      </c>
      <c r="B270" s="140" t="s">
        <v>459</v>
      </c>
      <c r="C270" s="140" t="s">
        <v>370</v>
      </c>
      <c r="D270" s="140" t="s">
        <v>355</v>
      </c>
      <c r="E270" s="140" t="s">
        <v>356</v>
      </c>
      <c r="F270" s="140" t="s">
        <v>357</v>
      </c>
      <c r="G270" s="140" t="s">
        <v>358</v>
      </c>
      <c r="H270" s="140" t="s">
        <v>359</v>
      </c>
      <c r="I270" s="140" t="s">
        <v>458</v>
      </c>
      <c r="J270" s="140" t="s">
        <v>360</v>
      </c>
      <c r="K270" s="140" t="s">
        <v>492</v>
      </c>
      <c r="L270" s="140" t="s">
        <v>361</v>
      </c>
      <c r="M270" s="140" t="s">
        <v>362</v>
      </c>
      <c r="N270" s="140" t="s">
        <v>363</v>
      </c>
      <c r="O270" s="140" t="s">
        <v>371</v>
      </c>
      <c r="P270" s="140" t="s">
        <v>372</v>
      </c>
      <c r="Q270" s="140" t="s">
        <v>374</v>
      </c>
      <c r="R270" s="140" t="s">
        <v>376</v>
      </c>
      <c r="S270" s="140" t="s">
        <v>380</v>
      </c>
      <c r="T270" s="140" t="s">
        <v>381</v>
      </c>
      <c r="U270" s="140" t="s">
        <v>382</v>
      </c>
      <c r="V270" s="140" t="s">
        <v>383</v>
      </c>
      <c r="W270" s="140" t="s">
        <v>384</v>
      </c>
      <c r="X270" s="140" t="s">
        <v>385</v>
      </c>
      <c r="Y270" s="140" t="s">
        <v>386</v>
      </c>
      <c r="Z270" s="140" t="s">
        <v>387</v>
      </c>
      <c r="AA270" s="140" t="s">
        <v>388</v>
      </c>
      <c r="AB270" s="140" t="s">
        <v>389</v>
      </c>
      <c r="AC270" s="140" t="s">
        <v>390</v>
      </c>
      <c r="AD270" s="140" t="s">
        <v>391</v>
      </c>
      <c r="AE270" s="140" t="s">
        <v>392</v>
      </c>
      <c r="AF270" s="140" t="s">
        <v>393</v>
      </c>
      <c r="AG270" s="140" t="s">
        <v>394</v>
      </c>
      <c r="AH270" s="140" t="s">
        <v>408</v>
      </c>
      <c r="AI270" s="140" t="s">
        <v>409</v>
      </c>
      <c r="AJ270" s="140" t="s">
        <v>410</v>
      </c>
      <c r="AK270" s="140" t="s">
        <v>413</v>
      </c>
      <c r="AL270" s="140" t="s">
        <v>414</v>
      </c>
      <c r="AM270" s="140" t="s">
        <v>417</v>
      </c>
      <c r="AN270" s="140" t="s">
        <v>418</v>
      </c>
      <c r="AO270" s="140" t="s">
        <v>419</v>
      </c>
      <c r="AP270" s="140" t="s">
        <v>420</v>
      </c>
      <c r="AQ270" s="140" t="s">
        <v>427</v>
      </c>
      <c r="AR270" s="140" t="s">
        <v>431</v>
      </c>
      <c r="AS270" s="140" t="s">
        <v>432</v>
      </c>
      <c r="AT270" s="140" t="s">
        <v>433</v>
      </c>
      <c r="AU270" s="140" t="s">
        <v>434</v>
      </c>
      <c r="AV270" s="140" t="s">
        <v>435</v>
      </c>
      <c r="AW270" s="140" t="s">
        <v>436</v>
      </c>
      <c r="AX270" s="140" t="s">
        <v>437</v>
      </c>
      <c r="AY270" s="140" t="s">
        <v>438</v>
      </c>
      <c r="AZ270" s="140" t="s">
        <v>439</v>
      </c>
      <c r="BA270" s="140" t="s">
        <v>440</v>
      </c>
      <c r="BB270" s="140" t="s">
        <v>441</v>
      </c>
      <c r="BC270" s="140" t="s">
        <v>455</v>
      </c>
      <c r="BD270" s="140" t="s">
        <v>456</v>
      </c>
      <c r="BE270" s="140" t="s">
        <v>460</v>
      </c>
      <c r="BF270" s="140" t="s">
        <v>461</v>
      </c>
      <c r="BG270" s="140" t="s">
        <v>490</v>
      </c>
      <c r="BH270" s="140" t="s">
        <v>469</v>
      </c>
      <c r="BI270" s="140" t="s">
        <v>472</v>
      </c>
      <c r="BJ270" s="140" t="s">
        <v>473</v>
      </c>
      <c r="BK270" s="140" t="s">
        <v>474</v>
      </c>
      <c r="BL270" s="140" t="s">
        <v>475</v>
      </c>
      <c r="BM270" s="140" t="s">
        <v>476</v>
      </c>
      <c r="BN270" s="140" t="s">
        <v>477</v>
      </c>
      <c r="BO270" s="140" t="s">
        <v>478</v>
      </c>
      <c r="BP270" s="140" t="s">
        <v>479</v>
      </c>
      <c r="BQ270" s="140" t="s">
        <v>493</v>
      </c>
      <c r="BR270" s="140" t="s">
        <v>494</v>
      </c>
      <c r="BS270" s="140" t="s">
        <v>495</v>
      </c>
      <c r="BT270" s="140" t="s">
        <v>500</v>
      </c>
      <c r="BU270" s="140" t="s">
        <v>501</v>
      </c>
      <c r="BV270" s="140" t="s">
        <v>502</v>
      </c>
      <c r="BW270" s="140" t="s">
        <v>504</v>
      </c>
      <c r="BX270" s="140" t="s">
        <v>505</v>
      </c>
      <c r="BY270" s="140" t="s">
        <v>507</v>
      </c>
      <c r="BZ270" s="140" t="s">
        <v>508</v>
      </c>
      <c r="CA270" s="140" t="s">
        <v>509</v>
      </c>
      <c r="CB270" s="140" t="s">
        <v>510</v>
      </c>
      <c r="CC270" s="140" t="s">
        <v>511</v>
      </c>
      <c r="CD270" s="140" t="s">
        <v>512</v>
      </c>
      <c r="CE270" s="140" t="s">
        <v>364</v>
      </c>
      <c r="CF270" s="140" t="s">
        <v>365</v>
      </c>
      <c r="CG270" s="140" t="s">
        <v>366</v>
      </c>
      <c r="CH270" s="140" t="s">
        <v>373</v>
      </c>
      <c r="CI270" s="140" t="s">
        <v>377</v>
      </c>
      <c r="CJ270" s="140" t="s">
        <v>378</v>
      </c>
      <c r="CK270" s="140" t="s">
        <v>379</v>
      </c>
      <c r="CL270" s="140" t="s">
        <v>395</v>
      </c>
      <c r="CM270" s="140" t="s">
        <v>396</v>
      </c>
      <c r="CN270" s="140" t="s">
        <v>397</v>
      </c>
      <c r="CO270" s="140" t="s">
        <v>398</v>
      </c>
      <c r="CP270" s="140" t="s">
        <v>399</v>
      </c>
      <c r="CQ270" s="140" t="s">
        <v>400</v>
      </c>
      <c r="CR270" s="140" t="s">
        <v>401</v>
      </c>
      <c r="CS270" s="140" t="s">
        <v>402</v>
      </c>
      <c r="CT270" s="140" t="s">
        <v>403</v>
      </c>
      <c r="CU270" s="140" t="s">
        <v>404</v>
      </c>
      <c r="CV270" s="140" t="s">
        <v>405</v>
      </c>
      <c r="CW270" s="140" t="s">
        <v>406</v>
      </c>
      <c r="CX270" s="140" t="s">
        <v>407</v>
      </c>
      <c r="CY270" s="140" t="s">
        <v>415</v>
      </c>
      <c r="CZ270" s="140" t="s">
        <v>416</v>
      </c>
      <c r="DA270" s="140" t="s">
        <v>421</v>
      </c>
      <c r="DB270" s="140" t="s">
        <v>422</v>
      </c>
      <c r="DC270" s="140" t="s">
        <v>423</v>
      </c>
      <c r="DD270" s="140" t="s">
        <v>424</v>
      </c>
      <c r="DE270" s="140" t="s">
        <v>425</v>
      </c>
      <c r="DF270" s="140" t="s">
        <v>428</v>
      </c>
      <c r="DG270" s="140" t="s">
        <v>429</v>
      </c>
      <c r="DH270" s="140" t="s">
        <v>442</v>
      </c>
      <c r="DI270" s="140" t="s">
        <v>443</v>
      </c>
      <c r="DJ270" s="140" t="s">
        <v>444</v>
      </c>
      <c r="DK270" s="140" t="s">
        <v>445</v>
      </c>
      <c r="DL270" s="140" t="s">
        <v>446</v>
      </c>
      <c r="DM270" s="140" t="s">
        <v>447</v>
      </c>
      <c r="DN270" s="140" t="s">
        <v>448</v>
      </c>
      <c r="DO270" s="140" t="s">
        <v>449</v>
      </c>
      <c r="DP270" s="140" t="s">
        <v>450</v>
      </c>
      <c r="DQ270" s="140" t="s">
        <v>451</v>
      </c>
      <c r="DR270" s="140" t="s">
        <v>452</v>
      </c>
      <c r="DS270" s="140" t="s">
        <v>457</v>
      </c>
      <c r="DT270" s="140" t="s">
        <v>462</v>
      </c>
      <c r="DU270" s="140" t="s">
        <v>463</v>
      </c>
      <c r="DV270" s="140" t="s">
        <v>464</v>
      </c>
      <c r="DW270" s="140" t="s">
        <v>465</v>
      </c>
      <c r="DX270" s="140" t="s">
        <v>466</v>
      </c>
      <c r="DY270" s="140" t="s">
        <v>467</v>
      </c>
      <c r="DZ270" s="140" t="s">
        <v>470</v>
      </c>
      <c r="EA270" s="140" t="s">
        <v>480</v>
      </c>
      <c r="EB270" s="140" t="s">
        <v>481</v>
      </c>
      <c r="EC270" s="140" t="s">
        <v>482</v>
      </c>
      <c r="ED270" s="140" t="s">
        <v>483</v>
      </c>
      <c r="EE270" s="140" t="s">
        <v>484</v>
      </c>
      <c r="EF270" s="140" t="s">
        <v>485</v>
      </c>
      <c r="EG270" s="140" t="s">
        <v>486</v>
      </c>
      <c r="EH270" s="140" t="s">
        <v>487</v>
      </c>
      <c r="EI270" s="140" t="s">
        <v>488</v>
      </c>
      <c r="EJ270" s="140" t="s">
        <v>496</v>
      </c>
      <c r="EK270" s="140" t="s">
        <v>497</v>
      </c>
      <c r="EL270" s="140" t="s">
        <v>498</v>
      </c>
      <c r="EM270" s="140" t="s">
        <v>503</v>
      </c>
      <c r="EN270" s="140" t="s">
        <v>513</v>
      </c>
      <c r="EO270" s="140" t="s">
        <v>514</v>
      </c>
      <c r="EP270" s="140" t="s">
        <v>515</v>
      </c>
      <c r="EQ270" s="140" t="s">
        <v>516</v>
      </c>
      <c r="ER270" s="140" t="s">
        <v>517</v>
      </c>
      <c r="ES270" s="140" t="s">
        <v>518</v>
      </c>
      <c r="ET270" s="140" t="s">
        <v>519</v>
      </c>
      <c r="EU270" s="140" t="s">
        <v>367</v>
      </c>
      <c r="EV270" s="140" t="s">
        <v>375</v>
      </c>
      <c r="EW270" s="140" t="s">
        <v>426</v>
      </c>
      <c r="EX270" s="140" t="s">
        <v>430</v>
      </c>
      <c r="EY270" s="140" t="s">
        <v>453</v>
      </c>
      <c r="EZ270" s="140" t="s">
        <v>454</v>
      </c>
      <c r="FA270" s="140" t="s">
        <v>468</v>
      </c>
      <c r="FB270" s="140" t="s">
        <v>491</v>
      </c>
      <c r="FC270" s="140" t="s">
        <v>489</v>
      </c>
      <c r="FD270" s="140" t="s">
        <v>499</v>
      </c>
      <c r="FE270" s="140" t="s">
        <v>506</v>
      </c>
      <c r="FF270" s="140" t="s">
        <v>520</v>
      </c>
      <c r="FG270" s="140" t="s">
        <v>521</v>
      </c>
      <c r="FH270" s="140" t="s">
        <v>471</v>
      </c>
      <c r="FI270" s="140" t="s">
        <v>368</v>
      </c>
      <c r="FJ270" s="140" t="s">
        <v>369</v>
      </c>
      <c r="FK270" s="140" t="s">
        <v>411</v>
      </c>
      <c r="FL270" s="140" t="s">
        <v>412</v>
      </c>
      <c r="FM270" s="141" t="s">
        <v>522</v>
      </c>
    </row>
    <row r="271" spans="1:169" x14ac:dyDescent="0.25">
      <c r="A271" s="142" t="s">
        <v>530</v>
      </c>
      <c r="B271" s="143">
        <v>1</v>
      </c>
      <c r="C271" s="143">
        <v>15</v>
      </c>
      <c r="D271" s="143">
        <v>9</v>
      </c>
      <c r="E271" s="143">
        <v>1</v>
      </c>
      <c r="F271" s="143">
        <v>1</v>
      </c>
      <c r="G271" s="143">
        <v>65</v>
      </c>
      <c r="H271" s="143">
        <v>63</v>
      </c>
      <c r="I271" s="143">
        <v>7</v>
      </c>
      <c r="J271" s="143">
        <v>1</v>
      </c>
      <c r="K271" s="143">
        <v>4</v>
      </c>
      <c r="L271" s="143">
        <v>37</v>
      </c>
      <c r="M271" s="143">
        <v>21</v>
      </c>
      <c r="N271" s="143">
        <v>6</v>
      </c>
      <c r="O271" s="143">
        <v>28</v>
      </c>
      <c r="P271" s="143">
        <v>16</v>
      </c>
      <c r="Q271" s="143">
        <v>3</v>
      </c>
      <c r="R271" s="143">
        <v>4</v>
      </c>
      <c r="S271" s="143">
        <v>9</v>
      </c>
      <c r="T271" s="143">
        <v>15</v>
      </c>
      <c r="U271" s="143">
        <v>5</v>
      </c>
      <c r="V271" s="143">
        <v>6</v>
      </c>
      <c r="W271" s="143">
        <v>15</v>
      </c>
      <c r="X271" s="143">
        <v>1</v>
      </c>
      <c r="Y271" s="143">
        <v>3</v>
      </c>
      <c r="Z271" s="143">
        <v>13</v>
      </c>
      <c r="AA271" s="143">
        <v>5</v>
      </c>
      <c r="AB271" s="143">
        <v>5</v>
      </c>
      <c r="AC271" s="143">
        <v>4</v>
      </c>
      <c r="AD271" s="143">
        <v>9</v>
      </c>
      <c r="AE271" s="143">
        <v>7</v>
      </c>
      <c r="AF271" s="143">
        <v>11</v>
      </c>
      <c r="AG271" s="143">
        <v>1</v>
      </c>
      <c r="AH271" s="143">
        <v>2</v>
      </c>
      <c r="AI271" s="143">
        <v>0</v>
      </c>
      <c r="AJ271" s="143">
        <v>1</v>
      </c>
      <c r="AK271" s="143">
        <v>7</v>
      </c>
      <c r="AL271" s="143">
        <v>18</v>
      </c>
      <c r="AM271" s="143">
        <v>16</v>
      </c>
      <c r="AN271" s="143">
        <v>18</v>
      </c>
      <c r="AO271" s="143">
        <v>10</v>
      </c>
      <c r="AP271" s="143">
        <v>1</v>
      </c>
      <c r="AQ271" s="143">
        <v>4</v>
      </c>
      <c r="AR271" s="143">
        <v>1</v>
      </c>
      <c r="AS271" s="143">
        <v>14</v>
      </c>
      <c r="AT271" s="143">
        <v>8</v>
      </c>
      <c r="AU271" s="143">
        <v>3</v>
      </c>
      <c r="AV271" s="143">
        <v>1</v>
      </c>
      <c r="AW271" s="143">
        <v>1</v>
      </c>
      <c r="AX271" s="143">
        <v>0</v>
      </c>
      <c r="AY271" s="143">
        <v>1</v>
      </c>
      <c r="AZ271" s="143">
        <v>5</v>
      </c>
      <c r="BA271" s="143">
        <v>1</v>
      </c>
      <c r="BB271" s="143">
        <v>7</v>
      </c>
      <c r="BC271" s="143">
        <v>2</v>
      </c>
      <c r="BD271" s="143">
        <v>1</v>
      </c>
      <c r="BE271" s="143">
        <v>5</v>
      </c>
      <c r="BF271" s="143">
        <v>3</v>
      </c>
      <c r="BG271" s="143">
        <v>2</v>
      </c>
      <c r="BH271" s="143">
        <v>1</v>
      </c>
      <c r="BI271" s="143">
        <v>15</v>
      </c>
      <c r="BJ271" s="143">
        <v>19</v>
      </c>
      <c r="BK271" s="143">
        <v>2</v>
      </c>
      <c r="BL271" s="143">
        <v>3</v>
      </c>
      <c r="BM271" s="143">
        <v>22</v>
      </c>
      <c r="BN271" s="143">
        <v>12</v>
      </c>
      <c r="BO271" s="143">
        <v>5</v>
      </c>
      <c r="BP271" s="143">
        <v>2</v>
      </c>
      <c r="BQ271" s="143">
        <v>1</v>
      </c>
      <c r="BR271" s="143">
        <v>24</v>
      </c>
      <c r="BS271" s="143">
        <v>1</v>
      </c>
      <c r="BT271" s="143">
        <v>18</v>
      </c>
      <c r="BU271" s="143">
        <v>12</v>
      </c>
      <c r="BV271" s="143">
        <v>0</v>
      </c>
      <c r="BW271" s="143">
        <v>1</v>
      </c>
      <c r="BX271" s="143">
        <v>5</v>
      </c>
      <c r="BY271" s="143">
        <v>23</v>
      </c>
      <c r="BZ271" s="143">
        <v>5</v>
      </c>
      <c r="CA271" s="143">
        <v>4</v>
      </c>
      <c r="CB271" s="143">
        <v>2</v>
      </c>
      <c r="CC271" s="143">
        <v>5</v>
      </c>
      <c r="CD271" s="143">
        <v>2</v>
      </c>
      <c r="CE271" s="143">
        <v>10</v>
      </c>
      <c r="CF271" s="143">
        <v>1</v>
      </c>
      <c r="CG271" s="143">
        <v>12</v>
      </c>
      <c r="CH271" s="143">
        <v>4</v>
      </c>
      <c r="CI271" s="143">
        <v>1</v>
      </c>
      <c r="CJ271" s="143">
        <v>1</v>
      </c>
      <c r="CK271" s="143">
        <v>1</v>
      </c>
      <c r="CL271" s="143">
        <v>10</v>
      </c>
      <c r="CM271" s="143">
        <v>7</v>
      </c>
      <c r="CN271" s="143">
        <v>2</v>
      </c>
      <c r="CO271" s="143">
        <v>8</v>
      </c>
      <c r="CP271" s="143">
        <v>14</v>
      </c>
      <c r="CQ271" s="143">
        <v>1</v>
      </c>
      <c r="CR271" s="143">
        <v>7</v>
      </c>
      <c r="CS271" s="143">
        <v>20</v>
      </c>
      <c r="CT271" s="143">
        <v>7</v>
      </c>
      <c r="CU271" s="143">
        <v>2</v>
      </c>
      <c r="CV271" s="143">
        <v>4</v>
      </c>
      <c r="CW271" s="143">
        <v>16</v>
      </c>
      <c r="CX271" s="143">
        <v>9</v>
      </c>
      <c r="CY271" s="143">
        <v>1</v>
      </c>
      <c r="CZ271" s="143">
        <v>1</v>
      </c>
      <c r="DA271" s="143">
        <v>1</v>
      </c>
      <c r="DB271" s="143">
        <v>16</v>
      </c>
      <c r="DC271" s="143">
        <v>6</v>
      </c>
      <c r="DD271" s="143">
        <v>2</v>
      </c>
      <c r="DE271" s="143">
        <v>4</v>
      </c>
      <c r="DF271" s="143">
        <v>1</v>
      </c>
      <c r="DG271" s="143">
        <v>6</v>
      </c>
      <c r="DH271" s="143">
        <v>1</v>
      </c>
      <c r="DI271" s="143">
        <v>1</v>
      </c>
      <c r="DJ271" s="143">
        <v>1</v>
      </c>
      <c r="DK271" s="143">
        <v>1</v>
      </c>
      <c r="DL271" s="143">
        <v>3</v>
      </c>
      <c r="DM271" s="143">
        <v>0</v>
      </c>
      <c r="DN271" s="143">
        <v>1</v>
      </c>
      <c r="DO271" s="143">
        <v>1</v>
      </c>
      <c r="DP271" s="143">
        <v>1</v>
      </c>
      <c r="DQ271" s="143">
        <v>1</v>
      </c>
      <c r="DR271" s="143">
        <v>1</v>
      </c>
      <c r="DS271" s="143">
        <v>2</v>
      </c>
      <c r="DT271" s="143">
        <v>1</v>
      </c>
      <c r="DU271" s="143">
        <v>1</v>
      </c>
      <c r="DV271" s="143">
        <v>1</v>
      </c>
      <c r="DW271" s="143">
        <v>5</v>
      </c>
      <c r="DX271" s="143">
        <v>1</v>
      </c>
      <c r="DY271" s="143">
        <v>1</v>
      </c>
      <c r="DZ271" s="143">
        <v>1</v>
      </c>
      <c r="EA271" s="143">
        <v>1</v>
      </c>
      <c r="EB271" s="143">
        <v>0</v>
      </c>
      <c r="EC271" s="143">
        <v>2</v>
      </c>
      <c r="ED271" s="143">
        <v>1</v>
      </c>
      <c r="EE271" s="143">
        <v>2</v>
      </c>
      <c r="EF271" s="143">
        <v>5</v>
      </c>
      <c r="EG271" s="143">
        <v>1</v>
      </c>
      <c r="EH271" s="143">
        <v>1</v>
      </c>
      <c r="EI271" s="143">
        <v>0</v>
      </c>
      <c r="EJ271" s="143">
        <v>3</v>
      </c>
      <c r="EK271" s="143">
        <v>1</v>
      </c>
      <c r="EL271" s="143">
        <v>5</v>
      </c>
      <c r="EM271" s="143">
        <v>1</v>
      </c>
      <c r="EN271" s="143">
        <v>16</v>
      </c>
      <c r="EO271" s="143">
        <v>1</v>
      </c>
      <c r="EP271" s="143">
        <v>6</v>
      </c>
      <c r="EQ271" s="143">
        <v>3</v>
      </c>
      <c r="ER271" s="143">
        <v>1</v>
      </c>
      <c r="ES271" s="143">
        <v>1</v>
      </c>
      <c r="ET271" s="143">
        <v>3</v>
      </c>
      <c r="EU271" s="143">
        <v>15</v>
      </c>
      <c r="EV271" s="143">
        <v>1</v>
      </c>
      <c r="EW271" s="143">
        <v>7</v>
      </c>
      <c r="EX271" s="143">
        <v>4</v>
      </c>
      <c r="EY271" s="143">
        <v>5</v>
      </c>
      <c r="EZ271" s="143">
        <v>8</v>
      </c>
      <c r="FA271" s="143">
        <v>14</v>
      </c>
      <c r="FB271" s="143">
        <v>1</v>
      </c>
      <c r="FC271" s="143">
        <v>3</v>
      </c>
      <c r="FD271" s="143">
        <v>5</v>
      </c>
      <c r="FE271" s="143">
        <v>2</v>
      </c>
      <c r="FF271" s="143">
        <v>8</v>
      </c>
      <c r="FG271" s="143">
        <v>4</v>
      </c>
      <c r="FH271" s="143">
        <v>2</v>
      </c>
      <c r="FI271" s="143">
        <v>1</v>
      </c>
      <c r="FJ271" s="143">
        <v>2</v>
      </c>
      <c r="FK271" s="143">
        <v>8</v>
      </c>
      <c r="FL271" s="143">
        <v>7</v>
      </c>
      <c r="FM271" s="144">
        <v>1058</v>
      </c>
    </row>
    <row r="272" spans="1:169" x14ac:dyDescent="0.25">
      <c r="A272" s="142" t="s">
        <v>531</v>
      </c>
      <c r="B272" s="143">
        <v>0</v>
      </c>
      <c r="C272" s="143">
        <v>1</v>
      </c>
      <c r="D272" s="143">
        <v>4</v>
      </c>
      <c r="E272" s="143">
        <v>0</v>
      </c>
      <c r="F272" s="143">
        <v>0</v>
      </c>
      <c r="G272" s="143">
        <v>23</v>
      </c>
      <c r="H272" s="143">
        <v>14</v>
      </c>
      <c r="I272" s="143">
        <v>0</v>
      </c>
      <c r="J272" s="143">
        <v>0</v>
      </c>
      <c r="K272" s="143">
        <v>1</v>
      </c>
      <c r="L272" s="143">
        <v>19</v>
      </c>
      <c r="M272" s="143">
        <v>14</v>
      </c>
      <c r="N272" s="143">
        <v>7</v>
      </c>
      <c r="O272" s="143">
        <v>5</v>
      </c>
      <c r="P272" s="143">
        <v>5</v>
      </c>
      <c r="Q272" s="143">
        <v>0</v>
      </c>
      <c r="R272" s="143">
        <v>0</v>
      </c>
      <c r="S272" s="143">
        <v>3</v>
      </c>
      <c r="T272" s="143">
        <v>2</v>
      </c>
      <c r="U272" s="143">
        <v>2</v>
      </c>
      <c r="V272" s="143">
        <v>3</v>
      </c>
      <c r="W272" s="143">
        <v>0</v>
      </c>
      <c r="X272" s="143">
        <v>0</v>
      </c>
      <c r="Y272" s="143">
        <v>0</v>
      </c>
      <c r="Z272" s="143">
        <v>5</v>
      </c>
      <c r="AA272" s="143">
        <v>0</v>
      </c>
      <c r="AB272" s="143">
        <v>1</v>
      </c>
      <c r="AC272" s="143">
        <v>0</v>
      </c>
      <c r="AD272" s="143">
        <v>3</v>
      </c>
      <c r="AE272" s="143">
        <v>4</v>
      </c>
      <c r="AF272" s="143">
        <v>0</v>
      </c>
      <c r="AG272" s="143">
        <v>0</v>
      </c>
      <c r="AH272" s="143">
        <v>1</v>
      </c>
      <c r="AI272" s="143">
        <v>3</v>
      </c>
      <c r="AJ272" s="143">
        <v>0</v>
      </c>
      <c r="AK272" s="143">
        <v>12</v>
      </c>
      <c r="AL272" s="143">
        <v>2</v>
      </c>
      <c r="AM272" s="143">
        <v>3</v>
      </c>
      <c r="AN272" s="143">
        <v>8</v>
      </c>
      <c r="AO272" s="143">
        <v>2</v>
      </c>
      <c r="AP272" s="143">
        <v>0</v>
      </c>
      <c r="AQ272" s="143">
        <v>0</v>
      </c>
      <c r="AR272" s="143">
        <v>0</v>
      </c>
      <c r="AS272" s="143">
        <v>7</v>
      </c>
      <c r="AT272" s="143">
        <v>1</v>
      </c>
      <c r="AU272" s="143">
        <v>1</v>
      </c>
      <c r="AV272" s="143">
        <v>0</v>
      </c>
      <c r="AW272" s="143">
        <v>0</v>
      </c>
      <c r="AX272" s="143">
        <v>3</v>
      </c>
      <c r="AY272" s="143">
        <v>0</v>
      </c>
      <c r="AZ272" s="143">
        <v>1</v>
      </c>
      <c r="BA272" s="143">
        <v>0</v>
      </c>
      <c r="BB272" s="143">
        <v>0</v>
      </c>
      <c r="BC272" s="143">
        <v>0</v>
      </c>
      <c r="BD272" s="143">
        <v>0</v>
      </c>
      <c r="BE272" s="143">
        <v>2</v>
      </c>
      <c r="BF272" s="143">
        <v>2</v>
      </c>
      <c r="BG272" s="143">
        <v>4</v>
      </c>
      <c r="BH272" s="143">
        <v>0</v>
      </c>
      <c r="BI272" s="143">
        <v>1</v>
      </c>
      <c r="BJ272" s="143">
        <v>1</v>
      </c>
      <c r="BK272" s="143">
        <v>1</v>
      </c>
      <c r="BL272" s="143">
        <v>1</v>
      </c>
      <c r="BM272" s="143">
        <v>0</v>
      </c>
      <c r="BN272" s="143">
        <v>2</v>
      </c>
      <c r="BO272" s="143">
        <v>2</v>
      </c>
      <c r="BP272" s="143">
        <v>0</v>
      </c>
      <c r="BQ272" s="143">
        <v>0</v>
      </c>
      <c r="BR272" s="143">
        <v>3</v>
      </c>
      <c r="BS272" s="143">
        <v>0</v>
      </c>
      <c r="BT272" s="143">
        <v>1</v>
      </c>
      <c r="BU272" s="143">
        <v>2</v>
      </c>
      <c r="BV272" s="143">
        <v>1</v>
      </c>
      <c r="BW272" s="143">
        <v>0</v>
      </c>
      <c r="BX272" s="143">
        <v>0</v>
      </c>
      <c r="BY272" s="143">
        <v>2</v>
      </c>
      <c r="BZ272" s="143">
        <v>0</v>
      </c>
      <c r="CA272" s="143">
        <v>0</v>
      </c>
      <c r="CB272" s="143">
        <v>0</v>
      </c>
      <c r="CC272" s="143">
        <v>1</v>
      </c>
      <c r="CD272" s="143">
        <v>0</v>
      </c>
      <c r="CE272" s="143">
        <v>1</v>
      </c>
      <c r="CF272" s="143">
        <v>0</v>
      </c>
      <c r="CG272" s="143">
        <v>2</v>
      </c>
      <c r="CH272" s="143">
        <v>1</v>
      </c>
      <c r="CI272" s="143">
        <v>0</v>
      </c>
      <c r="CJ272" s="143">
        <v>0</v>
      </c>
      <c r="CK272" s="143">
        <v>0</v>
      </c>
      <c r="CL272" s="143">
        <v>0</v>
      </c>
      <c r="CM272" s="143">
        <v>0</v>
      </c>
      <c r="CN272" s="143">
        <v>0</v>
      </c>
      <c r="CO272" s="143">
        <v>0</v>
      </c>
      <c r="CP272" s="143">
        <v>2</v>
      </c>
      <c r="CQ272" s="143">
        <v>0</v>
      </c>
      <c r="CR272" s="143">
        <v>1</v>
      </c>
      <c r="CS272" s="143">
        <v>1</v>
      </c>
      <c r="CT272" s="143">
        <v>1</v>
      </c>
      <c r="CU272" s="143">
        <v>0</v>
      </c>
      <c r="CV272" s="143">
        <v>0</v>
      </c>
      <c r="CW272" s="143">
        <v>3</v>
      </c>
      <c r="CX272" s="143">
        <v>1</v>
      </c>
      <c r="CY272" s="143">
        <v>0</v>
      </c>
      <c r="CZ272" s="143">
        <v>1</v>
      </c>
      <c r="DA272" s="143">
        <v>0</v>
      </c>
      <c r="DB272" s="143">
        <v>0</v>
      </c>
      <c r="DC272" s="143">
        <v>1</v>
      </c>
      <c r="DD272" s="143">
        <v>0</v>
      </c>
      <c r="DE272" s="143">
        <v>0</v>
      </c>
      <c r="DF272" s="143">
        <v>0</v>
      </c>
      <c r="DG272" s="143">
        <v>1</v>
      </c>
      <c r="DH272" s="143">
        <v>0</v>
      </c>
      <c r="DI272" s="143">
        <v>0</v>
      </c>
      <c r="DJ272" s="143">
        <v>0</v>
      </c>
      <c r="DK272" s="143">
        <v>0</v>
      </c>
      <c r="DL272" s="143">
        <v>0</v>
      </c>
      <c r="DM272" s="143">
        <v>1</v>
      </c>
      <c r="DN272" s="143">
        <v>0</v>
      </c>
      <c r="DO272" s="143">
        <v>0</v>
      </c>
      <c r="DP272" s="143">
        <v>1</v>
      </c>
      <c r="DQ272" s="143">
        <v>0</v>
      </c>
      <c r="DR272" s="143">
        <v>0</v>
      </c>
      <c r="DS272" s="143">
        <v>0</v>
      </c>
      <c r="DT272" s="143">
        <v>0</v>
      </c>
      <c r="DU272" s="143">
        <v>1</v>
      </c>
      <c r="DV272" s="143">
        <v>0</v>
      </c>
      <c r="DW272" s="143">
        <v>0</v>
      </c>
      <c r="DX272" s="143">
        <v>0</v>
      </c>
      <c r="DY272" s="143">
        <v>0</v>
      </c>
      <c r="DZ272" s="143">
        <v>0</v>
      </c>
      <c r="EA272" s="143">
        <v>0</v>
      </c>
      <c r="EB272" s="143">
        <v>1</v>
      </c>
      <c r="EC272" s="143">
        <v>1</v>
      </c>
      <c r="ED272" s="143">
        <v>0</v>
      </c>
      <c r="EE272" s="143">
        <v>0</v>
      </c>
      <c r="EF272" s="143">
        <v>0</v>
      </c>
      <c r="EG272" s="143">
        <v>0</v>
      </c>
      <c r="EH272" s="143">
        <v>0</v>
      </c>
      <c r="EI272" s="143">
        <v>1</v>
      </c>
      <c r="EJ272" s="143">
        <v>1</v>
      </c>
      <c r="EK272" s="143">
        <v>0</v>
      </c>
      <c r="EL272" s="143">
        <v>0</v>
      </c>
      <c r="EM272" s="143">
        <v>0</v>
      </c>
      <c r="EN272" s="143">
        <v>1</v>
      </c>
      <c r="EO272" s="143">
        <v>0</v>
      </c>
      <c r="EP272" s="143">
        <v>0</v>
      </c>
      <c r="EQ272" s="143">
        <v>0</v>
      </c>
      <c r="ER272" s="143">
        <v>0</v>
      </c>
      <c r="ES272" s="143">
        <v>0</v>
      </c>
      <c r="ET272" s="143">
        <v>2</v>
      </c>
      <c r="EU272" s="143">
        <v>0</v>
      </c>
      <c r="EV272" s="143">
        <v>0</v>
      </c>
      <c r="EW272" s="143">
        <v>1</v>
      </c>
      <c r="EX272" s="143">
        <v>1</v>
      </c>
      <c r="EY272" s="143">
        <v>0</v>
      </c>
      <c r="EZ272" s="143">
        <v>1</v>
      </c>
      <c r="FA272" s="143">
        <v>0</v>
      </c>
      <c r="FB272" s="143">
        <v>0</v>
      </c>
      <c r="FC272" s="143">
        <v>0</v>
      </c>
      <c r="FD272" s="143">
        <v>0</v>
      </c>
      <c r="FE272" s="143">
        <v>0</v>
      </c>
      <c r="FF272" s="143">
        <v>13</v>
      </c>
      <c r="FG272" s="143">
        <v>0</v>
      </c>
      <c r="FH272" s="143">
        <v>0</v>
      </c>
      <c r="FI272" s="143">
        <v>0</v>
      </c>
      <c r="FJ272" s="143">
        <v>0</v>
      </c>
      <c r="FK272" s="143">
        <v>0</v>
      </c>
      <c r="FL272" s="143">
        <v>1</v>
      </c>
      <c r="FM272" s="144">
        <v>229</v>
      </c>
    </row>
    <row r="273" spans="1:169" x14ac:dyDescent="0.25">
      <c r="A273" s="145" t="s">
        <v>522</v>
      </c>
      <c r="B273" s="144">
        <v>1</v>
      </c>
      <c r="C273" s="144">
        <v>16</v>
      </c>
      <c r="D273" s="144">
        <v>13</v>
      </c>
      <c r="E273" s="144">
        <v>1</v>
      </c>
      <c r="F273" s="144">
        <v>1</v>
      </c>
      <c r="G273" s="144">
        <v>88</v>
      </c>
      <c r="H273" s="144">
        <v>77</v>
      </c>
      <c r="I273" s="144">
        <v>7</v>
      </c>
      <c r="J273" s="144">
        <v>1</v>
      </c>
      <c r="K273" s="144">
        <v>5</v>
      </c>
      <c r="L273" s="144">
        <v>56</v>
      </c>
      <c r="M273" s="144">
        <v>35</v>
      </c>
      <c r="N273" s="144">
        <v>13</v>
      </c>
      <c r="O273" s="144">
        <v>33</v>
      </c>
      <c r="P273" s="144">
        <v>21</v>
      </c>
      <c r="Q273" s="144">
        <v>3</v>
      </c>
      <c r="R273" s="144">
        <v>4</v>
      </c>
      <c r="S273" s="144">
        <v>12</v>
      </c>
      <c r="T273" s="144">
        <v>17</v>
      </c>
      <c r="U273" s="144">
        <v>7</v>
      </c>
      <c r="V273" s="144">
        <v>9</v>
      </c>
      <c r="W273" s="144">
        <v>15</v>
      </c>
      <c r="X273" s="144">
        <v>1</v>
      </c>
      <c r="Y273" s="144">
        <v>3</v>
      </c>
      <c r="Z273" s="144">
        <v>18</v>
      </c>
      <c r="AA273" s="144">
        <v>5</v>
      </c>
      <c r="AB273" s="144">
        <v>6</v>
      </c>
      <c r="AC273" s="144">
        <v>4</v>
      </c>
      <c r="AD273" s="144">
        <v>12</v>
      </c>
      <c r="AE273" s="144">
        <v>11</v>
      </c>
      <c r="AF273" s="144">
        <v>11</v>
      </c>
      <c r="AG273" s="144">
        <v>1</v>
      </c>
      <c r="AH273" s="144">
        <v>3</v>
      </c>
      <c r="AI273" s="144">
        <v>3</v>
      </c>
      <c r="AJ273" s="144">
        <v>1</v>
      </c>
      <c r="AK273" s="144">
        <v>19</v>
      </c>
      <c r="AL273" s="144">
        <v>20</v>
      </c>
      <c r="AM273" s="144">
        <v>19</v>
      </c>
      <c r="AN273" s="144">
        <v>26</v>
      </c>
      <c r="AO273" s="144">
        <v>12</v>
      </c>
      <c r="AP273" s="144">
        <v>1</v>
      </c>
      <c r="AQ273" s="144">
        <v>4</v>
      </c>
      <c r="AR273" s="144">
        <v>1</v>
      </c>
      <c r="AS273" s="144">
        <v>21</v>
      </c>
      <c r="AT273" s="144">
        <v>9</v>
      </c>
      <c r="AU273" s="144">
        <v>4</v>
      </c>
      <c r="AV273" s="144">
        <v>1</v>
      </c>
      <c r="AW273" s="144">
        <v>1</v>
      </c>
      <c r="AX273" s="144">
        <v>3</v>
      </c>
      <c r="AY273" s="144">
        <v>1</v>
      </c>
      <c r="AZ273" s="144">
        <v>6</v>
      </c>
      <c r="BA273" s="144">
        <v>1</v>
      </c>
      <c r="BB273" s="144">
        <v>7</v>
      </c>
      <c r="BC273" s="144">
        <v>2</v>
      </c>
      <c r="BD273" s="144">
        <v>1</v>
      </c>
      <c r="BE273" s="144">
        <v>7</v>
      </c>
      <c r="BF273" s="144">
        <v>5</v>
      </c>
      <c r="BG273" s="144">
        <v>6</v>
      </c>
      <c r="BH273" s="144">
        <v>1</v>
      </c>
      <c r="BI273" s="144">
        <v>16</v>
      </c>
      <c r="BJ273" s="144">
        <v>20</v>
      </c>
      <c r="BK273" s="144">
        <v>3</v>
      </c>
      <c r="BL273" s="144">
        <v>4</v>
      </c>
      <c r="BM273" s="144">
        <v>22</v>
      </c>
      <c r="BN273" s="144">
        <v>14</v>
      </c>
      <c r="BO273" s="144">
        <v>7</v>
      </c>
      <c r="BP273" s="144">
        <v>2</v>
      </c>
      <c r="BQ273" s="144">
        <v>1</v>
      </c>
      <c r="BR273" s="144">
        <v>27</v>
      </c>
      <c r="BS273" s="144">
        <v>1</v>
      </c>
      <c r="BT273" s="144">
        <v>19</v>
      </c>
      <c r="BU273" s="144">
        <v>14</v>
      </c>
      <c r="BV273" s="144">
        <v>1</v>
      </c>
      <c r="BW273" s="144">
        <v>1</v>
      </c>
      <c r="BX273" s="144">
        <v>5</v>
      </c>
      <c r="BY273" s="144">
        <v>25</v>
      </c>
      <c r="BZ273" s="144">
        <v>5</v>
      </c>
      <c r="CA273" s="144">
        <v>4</v>
      </c>
      <c r="CB273" s="144">
        <v>2</v>
      </c>
      <c r="CC273" s="144">
        <v>6</v>
      </c>
      <c r="CD273" s="144">
        <v>2</v>
      </c>
      <c r="CE273" s="144">
        <v>11</v>
      </c>
      <c r="CF273" s="144">
        <v>1</v>
      </c>
      <c r="CG273" s="144">
        <v>14</v>
      </c>
      <c r="CH273" s="144">
        <v>5</v>
      </c>
      <c r="CI273" s="144">
        <v>1</v>
      </c>
      <c r="CJ273" s="144">
        <v>1</v>
      </c>
      <c r="CK273" s="144">
        <v>1</v>
      </c>
      <c r="CL273" s="144">
        <v>10</v>
      </c>
      <c r="CM273" s="144">
        <v>7</v>
      </c>
      <c r="CN273" s="144">
        <v>2</v>
      </c>
      <c r="CO273" s="144">
        <v>8</v>
      </c>
      <c r="CP273" s="144">
        <v>16</v>
      </c>
      <c r="CQ273" s="144">
        <v>1</v>
      </c>
      <c r="CR273" s="144">
        <v>8</v>
      </c>
      <c r="CS273" s="144">
        <v>21</v>
      </c>
      <c r="CT273" s="144">
        <v>8</v>
      </c>
      <c r="CU273" s="144">
        <v>2</v>
      </c>
      <c r="CV273" s="144">
        <v>4</v>
      </c>
      <c r="CW273" s="144">
        <v>19</v>
      </c>
      <c r="CX273" s="144">
        <v>10</v>
      </c>
      <c r="CY273" s="144">
        <v>1</v>
      </c>
      <c r="CZ273" s="144">
        <v>2</v>
      </c>
      <c r="DA273" s="144">
        <v>1</v>
      </c>
      <c r="DB273" s="144">
        <v>16</v>
      </c>
      <c r="DC273" s="144">
        <v>7</v>
      </c>
      <c r="DD273" s="144">
        <v>2</v>
      </c>
      <c r="DE273" s="144">
        <v>4</v>
      </c>
      <c r="DF273" s="144">
        <v>1</v>
      </c>
      <c r="DG273" s="144">
        <v>7</v>
      </c>
      <c r="DH273" s="144">
        <v>1</v>
      </c>
      <c r="DI273" s="144">
        <v>1</v>
      </c>
      <c r="DJ273" s="144">
        <v>1</v>
      </c>
      <c r="DK273" s="144">
        <v>1</v>
      </c>
      <c r="DL273" s="144">
        <v>3</v>
      </c>
      <c r="DM273" s="144">
        <v>1</v>
      </c>
      <c r="DN273" s="144">
        <v>1</v>
      </c>
      <c r="DO273" s="144">
        <v>1</v>
      </c>
      <c r="DP273" s="144">
        <v>2</v>
      </c>
      <c r="DQ273" s="144">
        <v>1</v>
      </c>
      <c r="DR273" s="144">
        <v>1</v>
      </c>
      <c r="DS273" s="144">
        <v>2</v>
      </c>
      <c r="DT273" s="144">
        <v>1</v>
      </c>
      <c r="DU273" s="144">
        <v>2</v>
      </c>
      <c r="DV273" s="144">
        <v>1</v>
      </c>
      <c r="DW273" s="144">
        <v>5</v>
      </c>
      <c r="DX273" s="144">
        <v>1</v>
      </c>
      <c r="DY273" s="144">
        <v>1</v>
      </c>
      <c r="DZ273" s="144">
        <v>1</v>
      </c>
      <c r="EA273" s="144">
        <v>1</v>
      </c>
      <c r="EB273" s="144">
        <v>1</v>
      </c>
      <c r="EC273" s="144">
        <v>3</v>
      </c>
      <c r="ED273" s="144">
        <v>1</v>
      </c>
      <c r="EE273" s="144">
        <v>2</v>
      </c>
      <c r="EF273" s="144">
        <v>5</v>
      </c>
      <c r="EG273" s="144">
        <v>1</v>
      </c>
      <c r="EH273" s="144">
        <v>1</v>
      </c>
      <c r="EI273" s="144">
        <v>1</v>
      </c>
      <c r="EJ273" s="144">
        <v>4</v>
      </c>
      <c r="EK273" s="144">
        <v>1</v>
      </c>
      <c r="EL273" s="144">
        <v>5</v>
      </c>
      <c r="EM273" s="144">
        <v>1</v>
      </c>
      <c r="EN273" s="144">
        <v>17</v>
      </c>
      <c r="EO273" s="144">
        <v>1</v>
      </c>
      <c r="EP273" s="144">
        <v>6</v>
      </c>
      <c r="EQ273" s="144">
        <v>3</v>
      </c>
      <c r="ER273" s="144">
        <v>1</v>
      </c>
      <c r="ES273" s="144">
        <v>1</v>
      </c>
      <c r="ET273" s="144">
        <v>5</v>
      </c>
      <c r="EU273" s="144">
        <v>15</v>
      </c>
      <c r="EV273" s="144">
        <v>1</v>
      </c>
      <c r="EW273" s="144">
        <v>8</v>
      </c>
      <c r="EX273" s="144">
        <v>5</v>
      </c>
      <c r="EY273" s="144">
        <v>5</v>
      </c>
      <c r="EZ273" s="144">
        <v>9</v>
      </c>
      <c r="FA273" s="144">
        <v>14</v>
      </c>
      <c r="FB273" s="144">
        <v>1</v>
      </c>
      <c r="FC273" s="144">
        <v>3</v>
      </c>
      <c r="FD273" s="144">
        <v>5</v>
      </c>
      <c r="FE273" s="144">
        <v>2</v>
      </c>
      <c r="FF273" s="144">
        <v>21</v>
      </c>
      <c r="FG273" s="144">
        <v>4</v>
      </c>
      <c r="FH273" s="144">
        <v>2</v>
      </c>
      <c r="FI273" s="144">
        <v>1</v>
      </c>
      <c r="FJ273" s="144">
        <v>2</v>
      </c>
      <c r="FK273" s="144">
        <v>8</v>
      </c>
      <c r="FL273" s="144">
        <v>8</v>
      </c>
      <c r="FM273" s="144">
        <v>1287</v>
      </c>
    </row>
    <row r="274" spans="1:169" x14ac:dyDescent="0.25">
      <c r="A274" s="146" t="s">
        <v>558</v>
      </c>
    </row>
    <row r="275" spans="1:169" x14ac:dyDescent="0.25">
      <c r="A275" s="146" t="s">
        <v>559</v>
      </c>
    </row>
    <row r="277" spans="1:169" x14ac:dyDescent="0.25">
      <c r="A277" s="137" t="s">
        <v>560</v>
      </c>
    </row>
    <row r="278" spans="1:169" x14ac:dyDescent="0.25">
      <c r="A278" s="138" t="s">
        <v>561</v>
      </c>
    </row>
    <row r="279" spans="1:169" x14ac:dyDescent="0.25">
      <c r="A279" s="139" t="s">
        <v>352</v>
      </c>
    </row>
    <row r="280" spans="1:169" ht="185.1" customHeight="1" x14ac:dyDescent="0.25">
      <c r="A280" s="147" t="s">
        <v>562</v>
      </c>
      <c r="B280" s="140" t="s">
        <v>459</v>
      </c>
      <c r="C280" s="140" t="s">
        <v>370</v>
      </c>
      <c r="D280" s="140" t="s">
        <v>355</v>
      </c>
      <c r="E280" s="140" t="s">
        <v>356</v>
      </c>
      <c r="F280" s="140" t="s">
        <v>357</v>
      </c>
      <c r="G280" s="140" t="s">
        <v>358</v>
      </c>
      <c r="H280" s="140" t="s">
        <v>359</v>
      </c>
      <c r="I280" s="140" t="s">
        <v>458</v>
      </c>
      <c r="J280" s="140" t="s">
        <v>360</v>
      </c>
      <c r="K280" s="140" t="s">
        <v>492</v>
      </c>
      <c r="L280" s="140" t="s">
        <v>361</v>
      </c>
      <c r="M280" s="140" t="s">
        <v>362</v>
      </c>
      <c r="N280" s="140" t="s">
        <v>363</v>
      </c>
      <c r="O280" s="140" t="s">
        <v>371</v>
      </c>
      <c r="P280" s="140" t="s">
        <v>372</v>
      </c>
      <c r="Q280" s="140" t="s">
        <v>374</v>
      </c>
      <c r="R280" s="140" t="s">
        <v>376</v>
      </c>
      <c r="S280" s="140" t="s">
        <v>380</v>
      </c>
      <c r="T280" s="140" t="s">
        <v>381</v>
      </c>
      <c r="U280" s="140" t="s">
        <v>382</v>
      </c>
      <c r="V280" s="140" t="s">
        <v>383</v>
      </c>
      <c r="W280" s="140" t="s">
        <v>384</v>
      </c>
      <c r="X280" s="140" t="s">
        <v>385</v>
      </c>
      <c r="Y280" s="140" t="s">
        <v>386</v>
      </c>
      <c r="Z280" s="140" t="s">
        <v>387</v>
      </c>
      <c r="AA280" s="140" t="s">
        <v>388</v>
      </c>
      <c r="AB280" s="140" t="s">
        <v>389</v>
      </c>
      <c r="AC280" s="140" t="s">
        <v>390</v>
      </c>
      <c r="AD280" s="140" t="s">
        <v>391</v>
      </c>
      <c r="AE280" s="140" t="s">
        <v>392</v>
      </c>
      <c r="AF280" s="140" t="s">
        <v>393</v>
      </c>
      <c r="AG280" s="140" t="s">
        <v>394</v>
      </c>
      <c r="AH280" s="140" t="s">
        <v>408</v>
      </c>
      <c r="AI280" s="140" t="s">
        <v>409</v>
      </c>
      <c r="AJ280" s="140" t="s">
        <v>410</v>
      </c>
      <c r="AK280" s="140" t="s">
        <v>413</v>
      </c>
      <c r="AL280" s="140" t="s">
        <v>414</v>
      </c>
      <c r="AM280" s="140" t="s">
        <v>417</v>
      </c>
      <c r="AN280" s="140" t="s">
        <v>418</v>
      </c>
      <c r="AO280" s="140" t="s">
        <v>419</v>
      </c>
      <c r="AP280" s="140" t="s">
        <v>420</v>
      </c>
      <c r="AQ280" s="140" t="s">
        <v>427</v>
      </c>
      <c r="AR280" s="140" t="s">
        <v>431</v>
      </c>
      <c r="AS280" s="140" t="s">
        <v>432</v>
      </c>
      <c r="AT280" s="140" t="s">
        <v>433</v>
      </c>
      <c r="AU280" s="140" t="s">
        <v>434</v>
      </c>
      <c r="AV280" s="140" t="s">
        <v>435</v>
      </c>
      <c r="AW280" s="140" t="s">
        <v>436</v>
      </c>
      <c r="AX280" s="140" t="s">
        <v>437</v>
      </c>
      <c r="AY280" s="140" t="s">
        <v>438</v>
      </c>
      <c r="AZ280" s="140" t="s">
        <v>439</v>
      </c>
      <c r="BA280" s="140" t="s">
        <v>440</v>
      </c>
      <c r="BB280" s="140" t="s">
        <v>441</v>
      </c>
      <c r="BC280" s="140" t="s">
        <v>455</v>
      </c>
      <c r="BD280" s="140" t="s">
        <v>456</v>
      </c>
      <c r="BE280" s="140" t="s">
        <v>460</v>
      </c>
      <c r="BF280" s="140" t="s">
        <v>461</v>
      </c>
      <c r="BG280" s="140" t="s">
        <v>490</v>
      </c>
      <c r="BH280" s="140" t="s">
        <v>469</v>
      </c>
      <c r="BI280" s="140" t="s">
        <v>472</v>
      </c>
      <c r="BJ280" s="140" t="s">
        <v>473</v>
      </c>
      <c r="BK280" s="140" t="s">
        <v>474</v>
      </c>
      <c r="BL280" s="140" t="s">
        <v>475</v>
      </c>
      <c r="BM280" s="140" t="s">
        <v>476</v>
      </c>
      <c r="BN280" s="140" t="s">
        <v>477</v>
      </c>
      <c r="BO280" s="140" t="s">
        <v>478</v>
      </c>
      <c r="BP280" s="140" t="s">
        <v>479</v>
      </c>
      <c r="BQ280" s="140" t="s">
        <v>493</v>
      </c>
      <c r="BR280" s="140" t="s">
        <v>494</v>
      </c>
      <c r="BS280" s="140" t="s">
        <v>495</v>
      </c>
      <c r="BT280" s="140" t="s">
        <v>500</v>
      </c>
      <c r="BU280" s="140" t="s">
        <v>501</v>
      </c>
      <c r="BV280" s="140" t="s">
        <v>502</v>
      </c>
      <c r="BW280" s="140" t="s">
        <v>504</v>
      </c>
      <c r="BX280" s="140" t="s">
        <v>505</v>
      </c>
      <c r="BY280" s="140" t="s">
        <v>507</v>
      </c>
      <c r="BZ280" s="140" t="s">
        <v>508</v>
      </c>
      <c r="CA280" s="140" t="s">
        <v>509</v>
      </c>
      <c r="CB280" s="140" t="s">
        <v>510</v>
      </c>
      <c r="CC280" s="140" t="s">
        <v>511</v>
      </c>
      <c r="CD280" s="140" t="s">
        <v>512</v>
      </c>
      <c r="CE280" s="140" t="s">
        <v>364</v>
      </c>
      <c r="CF280" s="140" t="s">
        <v>365</v>
      </c>
      <c r="CG280" s="140" t="s">
        <v>366</v>
      </c>
      <c r="CH280" s="140" t="s">
        <v>373</v>
      </c>
      <c r="CI280" s="140" t="s">
        <v>377</v>
      </c>
      <c r="CJ280" s="140" t="s">
        <v>378</v>
      </c>
      <c r="CK280" s="140" t="s">
        <v>379</v>
      </c>
      <c r="CL280" s="140" t="s">
        <v>395</v>
      </c>
      <c r="CM280" s="140" t="s">
        <v>396</v>
      </c>
      <c r="CN280" s="140" t="s">
        <v>397</v>
      </c>
      <c r="CO280" s="140" t="s">
        <v>398</v>
      </c>
      <c r="CP280" s="140" t="s">
        <v>399</v>
      </c>
      <c r="CQ280" s="140" t="s">
        <v>400</v>
      </c>
      <c r="CR280" s="140" t="s">
        <v>401</v>
      </c>
      <c r="CS280" s="140" t="s">
        <v>402</v>
      </c>
      <c r="CT280" s="140" t="s">
        <v>403</v>
      </c>
      <c r="CU280" s="140" t="s">
        <v>404</v>
      </c>
      <c r="CV280" s="140" t="s">
        <v>405</v>
      </c>
      <c r="CW280" s="140" t="s">
        <v>406</v>
      </c>
      <c r="CX280" s="140" t="s">
        <v>407</v>
      </c>
      <c r="CY280" s="140" t="s">
        <v>415</v>
      </c>
      <c r="CZ280" s="140" t="s">
        <v>416</v>
      </c>
      <c r="DA280" s="140" t="s">
        <v>421</v>
      </c>
      <c r="DB280" s="140" t="s">
        <v>422</v>
      </c>
      <c r="DC280" s="140" t="s">
        <v>423</v>
      </c>
      <c r="DD280" s="140" t="s">
        <v>424</v>
      </c>
      <c r="DE280" s="140" t="s">
        <v>425</v>
      </c>
      <c r="DF280" s="140" t="s">
        <v>428</v>
      </c>
      <c r="DG280" s="140" t="s">
        <v>429</v>
      </c>
      <c r="DH280" s="140" t="s">
        <v>442</v>
      </c>
      <c r="DI280" s="140" t="s">
        <v>443</v>
      </c>
      <c r="DJ280" s="140" t="s">
        <v>444</v>
      </c>
      <c r="DK280" s="140" t="s">
        <v>445</v>
      </c>
      <c r="DL280" s="140" t="s">
        <v>446</v>
      </c>
      <c r="DM280" s="140" t="s">
        <v>447</v>
      </c>
      <c r="DN280" s="140" t="s">
        <v>448</v>
      </c>
      <c r="DO280" s="140" t="s">
        <v>449</v>
      </c>
      <c r="DP280" s="140" t="s">
        <v>450</v>
      </c>
      <c r="DQ280" s="140" t="s">
        <v>451</v>
      </c>
      <c r="DR280" s="140" t="s">
        <v>452</v>
      </c>
      <c r="DS280" s="140" t="s">
        <v>457</v>
      </c>
      <c r="DT280" s="140" t="s">
        <v>462</v>
      </c>
      <c r="DU280" s="140" t="s">
        <v>463</v>
      </c>
      <c r="DV280" s="140" t="s">
        <v>464</v>
      </c>
      <c r="DW280" s="140" t="s">
        <v>465</v>
      </c>
      <c r="DX280" s="140" t="s">
        <v>466</v>
      </c>
      <c r="DY280" s="140" t="s">
        <v>467</v>
      </c>
      <c r="DZ280" s="140" t="s">
        <v>470</v>
      </c>
      <c r="EA280" s="140" t="s">
        <v>480</v>
      </c>
      <c r="EB280" s="140" t="s">
        <v>481</v>
      </c>
      <c r="EC280" s="140" t="s">
        <v>482</v>
      </c>
      <c r="ED280" s="140" t="s">
        <v>483</v>
      </c>
      <c r="EE280" s="140" t="s">
        <v>484</v>
      </c>
      <c r="EF280" s="140" t="s">
        <v>485</v>
      </c>
      <c r="EG280" s="140" t="s">
        <v>486</v>
      </c>
      <c r="EH280" s="140" t="s">
        <v>487</v>
      </c>
      <c r="EI280" s="140" t="s">
        <v>488</v>
      </c>
      <c r="EJ280" s="140" t="s">
        <v>496</v>
      </c>
      <c r="EK280" s="140" t="s">
        <v>497</v>
      </c>
      <c r="EL280" s="140" t="s">
        <v>498</v>
      </c>
      <c r="EM280" s="140" t="s">
        <v>503</v>
      </c>
      <c r="EN280" s="140" t="s">
        <v>513</v>
      </c>
      <c r="EO280" s="140" t="s">
        <v>514</v>
      </c>
      <c r="EP280" s="140" t="s">
        <v>515</v>
      </c>
      <c r="EQ280" s="140" t="s">
        <v>516</v>
      </c>
      <c r="ER280" s="140" t="s">
        <v>517</v>
      </c>
      <c r="ES280" s="140" t="s">
        <v>518</v>
      </c>
      <c r="ET280" s="140" t="s">
        <v>519</v>
      </c>
      <c r="EU280" s="140" t="s">
        <v>367</v>
      </c>
      <c r="EV280" s="140" t="s">
        <v>375</v>
      </c>
      <c r="EW280" s="140" t="s">
        <v>426</v>
      </c>
      <c r="EX280" s="140" t="s">
        <v>430</v>
      </c>
      <c r="EY280" s="140" t="s">
        <v>453</v>
      </c>
      <c r="EZ280" s="140" t="s">
        <v>454</v>
      </c>
      <c r="FA280" s="140" t="s">
        <v>468</v>
      </c>
      <c r="FB280" s="140" t="s">
        <v>491</v>
      </c>
      <c r="FC280" s="140" t="s">
        <v>489</v>
      </c>
      <c r="FD280" s="140" t="s">
        <v>499</v>
      </c>
      <c r="FE280" s="140" t="s">
        <v>506</v>
      </c>
      <c r="FF280" s="140" t="s">
        <v>520</v>
      </c>
      <c r="FG280" s="140" t="s">
        <v>521</v>
      </c>
      <c r="FH280" s="140" t="s">
        <v>471</v>
      </c>
      <c r="FI280" s="140" t="s">
        <v>368</v>
      </c>
      <c r="FJ280" s="140" t="s">
        <v>369</v>
      </c>
      <c r="FK280" s="140" t="s">
        <v>411</v>
      </c>
      <c r="FL280" s="140" t="s">
        <v>412</v>
      </c>
      <c r="FM280" s="141" t="s">
        <v>522</v>
      </c>
    </row>
    <row r="281" spans="1:169" x14ac:dyDescent="0.25">
      <c r="A281" s="142" t="s">
        <v>530</v>
      </c>
      <c r="B281" s="143">
        <v>22</v>
      </c>
      <c r="C281" s="143">
        <v>172</v>
      </c>
      <c r="D281" s="143">
        <v>377</v>
      </c>
      <c r="E281" s="143">
        <v>41</v>
      </c>
      <c r="F281" s="143">
        <v>4</v>
      </c>
      <c r="G281" s="143">
        <v>84</v>
      </c>
      <c r="H281" s="143">
        <v>100</v>
      </c>
      <c r="I281" s="143">
        <v>31</v>
      </c>
      <c r="J281" s="143">
        <v>128</v>
      </c>
      <c r="K281" s="143">
        <v>62</v>
      </c>
      <c r="L281" s="143">
        <v>4100</v>
      </c>
      <c r="M281" s="143">
        <v>899</v>
      </c>
      <c r="N281" s="143">
        <v>676</v>
      </c>
      <c r="O281" s="143">
        <v>555</v>
      </c>
      <c r="P281" s="143">
        <v>333</v>
      </c>
      <c r="Q281" s="143">
        <v>188</v>
      </c>
      <c r="R281" s="143">
        <v>74</v>
      </c>
      <c r="S281" s="143">
        <v>343</v>
      </c>
      <c r="T281" s="143">
        <v>222</v>
      </c>
      <c r="U281" s="143">
        <v>227</v>
      </c>
      <c r="V281" s="143">
        <v>127</v>
      </c>
      <c r="W281" s="143">
        <v>159</v>
      </c>
      <c r="X281" s="143">
        <v>32</v>
      </c>
      <c r="Y281" s="143">
        <v>31</v>
      </c>
      <c r="Z281" s="143">
        <v>218</v>
      </c>
      <c r="AA281" s="143">
        <v>113</v>
      </c>
      <c r="AB281" s="143">
        <v>108</v>
      </c>
      <c r="AC281" s="143">
        <v>59</v>
      </c>
      <c r="AD281" s="143">
        <v>135</v>
      </c>
      <c r="AE281" s="143">
        <v>65</v>
      </c>
      <c r="AF281" s="143">
        <v>196</v>
      </c>
      <c r="AG281" s="143">
        <v>37</v>
      </c>
      <c r="AH281" s="143">
        <v>67</v>
      </c>
      <c r="AI281" s="143">
        <v>84</v>
      </c>
      <c r="AJ281" s="143">
        <v>25</v>
      </c>
      <c r="AK281" s="143">
        <v>549</v>
      </c>
      <c r="AL281" s="143">
        <v>286</v>
      </c>
      <c r="AM281" s="143">
        <v>300</v>
      </c>
      <c r="AN281" s="143">
        <v>382</v>
      </c>
      <c r="AO281" s="143">
        <v>118</v>
      </c>
      <c r="AP281" s="143">
        <v>10</v>
      </c>
      <c r="AQ281" s="143">
        <v>67</v>
      </c>
      <c r="AR281" s="143">
        <v>44</v>
      </c>
      <c r="AS281" s="143">
        <v>325</v>
      </c>
      <c r="AT281" s="143">
        <v>294</v>
      </c>
      <c r="AU281" s="143">
        <v>100</v>
      </c>
      <c r="AV281" s="143">
        <v>32</v>
      </c>
      <c r="AW281" s="143">
        <v>55</v>
      </c>
      <c r="AX281" s="143">
        <v>78</v>
      </c>
      <c r="AY281" s="143">
        <v>31</v>
      </c>
      <c r="AZ281" s="143">
        <v>55</v>
      </c>
      <c r="BA281" s="143">
        <v>14</v>
      </c>
      <c r="BB281" s="143">
        <v>58</v>
      </c>
      <c r="BC281" s="143">
        <v>29</v>
      </c>
      <c r="BD281" s="143">
        <v>44</v>
      </c>
      <c r="BE281" s="143">
        <v>122</v>
      </c>
      <c r="BF281" s="143">
        <v>229</v>
      </c>
      <c r="BG281" s="143">
        <v>154</v>
      </c>
      <c r="BH281" s="143">
        <v>16</v>
      </c>
      <c r="BI281" s="143">
        <v>213</v>
      </c>
      <c r="BJ281" s="143">
        <v>262</v>
      </c>
      <c r="BK281" s="143">
        <v>95</v>
      </c>
      <c r="BL281" s="143">
        <v>114</v>
      </c>
      <c r="BM281" s="143">
        <v>130</v>
      </c>
      <c r="BN281" s="143">
        <v>182</v>
      </c>
      <c r="BO281" s="143">
        <v>73</v>
      </c>
      <c r="BP281" s="143">
        <v>72</v>
      </c>
      <c r="BQ281" s="143">
        <v>121</v>
      </c>
      <c r="BR281" s="143">
        <v>246</v>
      </c>
      <c r="BS281" s="143">
        <v>30</v>
      </c>
      <c r="BT281" s="143">
        <v>219</v>
      </c>
      <c r="BU281" s="143">
        <v>126</v>
      </c>
      <c r="BV281" s="143">
        <v>17</v>
      </c>
      <c r="BW281" s="143">
        <v>34</v>
      </c>
      <c r="BX281" s="143">
        <v>22</v>
      </c>
      <c r="BY281" s="143">
        <v>188</v>
      </c>
      <c r="BZ281" s="143">
        <v>136</v>
      </c>
      <c r="CA281" s="143">
        <v>72</v>
      </c>
      <c r="CB281" s="143">
        <v>64</v>
      </c>
      <c r="CC281" s="143">
        <v>62</v>
      </c>
      <c r="CD281" s="143">
        <v>22</v>
      </c>
      <c r="CE281" s="143">
        <v>208</v>
      </c>
      <c r="CF281" s="143">
        <v>71</v>
      </c>
      <c r="CG281" s="143">
        <v>166</v>
      </c>
      <c r="CH281" s="143">
        <v>108</v>
      </c>
      <c r="CI281" s="143">
        <v>48</v>
      </c>
      <c r="CJ281" s="143">
        <v>23</v>
      </c>
      <c r="CK281" s="143">
        <v>47</v>
      </c>
      <c r="CL281" s="143">
        <v>84</v>
      </c>
      <c r="CM281" s="143">
        <v>269</v>
      </c>
      <c r="CN281" s="143">
        <v>37</v>
      </c>
      <c r="CO281" s="143">
        <v>60</v>
      </c>
      <c r="CP281" s="143">
        <v>152</v>
      </c>
      <c r="CQ281" s="143">
        <v>57</v>
      </c>
      <c r="CR281" s="143">
        <v>264</v>
      </c>
      <c r="CS281" s="143">
        <v>204</v>
      </c>
      <c r="CT281" s="143">
        <v>197</v>
      </c>
      <c r="CU281" s="143">
        <v>108</v>
      </c>
      <c r="CV281" s="143">
        <v>137</v>
      </c>
      <c r="CW281" s="143">
        <v>239</v>
      </c>
      <c r="CX281" s="143">
        <v>34</v>
      </c>
      <c r="CY281" s="143">
        <v>60</v>
      </c>
      <c r="CZ281" s="143">
        <v>36</v>
      </c>
      <c r="DA281" s="143">
        <v>101</v>
      </c>
      <c r="DB281" s="143">
        <v>95</v>
      </c>
      <c r="DC281" s="143">
        <v>43</v>
      </c>
      <c r="DD281" s="143">
        <v>29</v>
      </c>
      <c r="DE281" s="143">
        <v>108</v>
      </c>
      <c r="DF281" s="143">
        <v>78</v>
      </c>
      <c r="DG281" s="143">
        <v>105</v>
      </c>
      <c r="DH281" s="143">
        <v>18</v>
      </c>
      <c r="DI281" s="143">
        <v>57</v>
      </c>
      <c r="DJ281" s="143">
        <v>52</v>
      </c>
      <c r="DK281" s="143">
        <v>19</v>
      </c>
      <c r="DL281" s="143">
        <v>27</v>
      </c>
      <c r="DM281" s="143">
        <v>13</v>
      </c>
      <c r="DN281" s="143">
        <v>68</v>
      </c>
      <c r="DO281" s="143">
        <v>121</v>
      </c>
      <c r="DP281" s="143">
        <v>47</v>
      </c>
      <c r="DQ281" s="143">
        <v>44</v>
      </c>
      <c r="DR281" s="143">
        <v>38</v>
      </c>
      <c r="DS281" s="143">
        <v>55</v>
      </c>
      <c r="DT281" s="143">
        <v>32</v>
      </c>
      <c r="DU281" s="143">
        <v>26</v>
      </c>
      <c r="DV281" s="143">
        <v>46</v>
      </c>
      <c r="DW281" s="143">
        <v>55</v>
      </c>
      <c r="DX281" s="143">
        <v>72</v>
      </c>
      <c r="DY281" s="143">
        <v>25</v>
      </c>
      <c r="DZ281" s="143">
        <v>5</v>
      </c>
      <c r="EA281" s="143">
        <v>53</v>
      </c>
      <c r="EB281" s="143">
        <v>83</v>
      </c>
      <c r="EC281" s="143">
        <v>103</v>
      </c>
      <c r="ED281" s="143">
        <v>66</v>
      </c>
      <c r="EE281" s="143">
        <v>44</v>
      </c>
      <c r="EF281" s="143">
        <v>51</v>
      </c>
      <c r="EG281" s="143">
        <v>39</v>
      </c>
      <c r="EH281" s="143">
        <v>29</v>
      </c>
      <c r="EI281" s="143">
        <v>40</v>
      </c>
      <c r="EJ281" s="143">
        <v>148</v>
      </c>
      <c r="EK281" s="143">
        <v>109</v>
      </c>
      <c r="EL281" s="143">
        <v>108</v>
      </c>
      <c r="EM281" s="143">
        <v>32</v>
      </c>
      <c r="EN281" s="143">
        <v>61</v>
      </c>
      <c r="EO281" s="143">
        <v>22</v>
      </c>
      <c r="EP281" s="143">
        <v>109</v>
      </c>
      <c r="EQ281" s="143">
        <v>152</v>
      </c>
      <c r="ER281" s="143">
        <v>22</v>
      </c>
      <c r="ES281" s="143">
        <v>24</v>
      </c>
      <c r="ET281" s="143">
        <v>44</v>
      </c>
      <c r="EU281" s="143">
        <v>85</v>
      </c>
      <c r="EV281" s="143">
        <v>6</v>
      </c>
      <c r="EW281" s="143">
        <v>168</v>
      </c>
      <c r="EX281" s="143">
        <v>114</v>
      </c>
      <c r="EY281" s="143">
        <v>228</v>
      </c>
      <c r="EZ281" s="143">
        <v>373</v>
      </c>
      <c r="FA281" s="143">
        <v>218</v>
      </c>
      <c r="FB281" s="143">
        <v>114</v>
      </c>
      <c r="FC281" s="143">
        <v>160</v>
      </c>
      <c r="FD281" s="143">
        <v>121</v>
      </c>
      <c r="FE281" s="143">
        <v>226</v>
      </c>
      <c r="FF281" s="143">
        <v>203</v>
      </c>
      <c r="FG281" s="143">
        <v>126</v>
      </c>
      <c r="FH281" s="143">
        <v>18</v>
      </c>
      <c r="FI281" s="143">
        <v>2</v>
      </c>
      <c r="FJ281" s="143">
        <v>17</v>
      </c>
      <c r="FK281" s="143">
        <v>237</v>
      </c>
      <c r="FL281" s="143">
        <v>411</v>
      </c>
      <c r="FM281" s="144">
        <v>24140</v>
      </c>
    </row>
    <row r="282" spans="1:169" x14ac:dyDescent="0.25">
      <c r="A282" s="142" t="s">
        <v>531</v>
      </c>
      <c r="B282" s="143">
        <v>0</v>
      </c>
      <c r="C282" s="143">
        <v>11</v>
      </c>
      <c r="D282" s="143">
        <v>56</v>
      </c>
      <c r="E282" s="143">
        <v>3</v>
      </c>
      <c r="F282" s="143">
        <v>1</v>
      </c>
      <c r="G282" s="143">
        <v>10</v>
      </c>
      <c r="H282" s="143">
        <v>4</v>
      </c>
      <c r="I282" s="143">
        <v>2</v>
      </c>
      <c r="J282" s="143">
        <v>17</v>
      </c>
      <c r="K282" s="143">
        <v>3</v>
      </c>
      <c r="L282" s="143">
        <v>208</v>
      </c>
      <c r="M282" s="143">
        <v>192</v>
      </c>
      <c r="N282" s="143">
        <v>172</v>
      </c>
      <c r="O282" s="143">
        <v>64</v>
      </c>
      <c r="P282" s="143">
        <v>45</v>
      </c>
      <c r="Q282" s="143">
        <v>1</v>
      </c>
      <c r="R282" s="143">
        <v>19</v>
      </c>
      <c r="S282" s="143">
        <v>36</v>
      </c>
      <c r="T282" s="143">
        <v>15</v>
      </c>
      <c r="U282" s="143">
        <v>14</v>
      </c>
      <c r="V282" s="143">
        <v>8</v>
      </c>
      <c r="W282" s="143">
        <v>7</v>
      </c>
      <c r="X282" s="143">
        <v>6</v>
      </c>
      <c r="Y282" s="143">
        <v>0</v>
      </c>
      <c r="Z282" s="143">
        <v>21</v>
      </c>
      <c r="AA282" s="143">
        <v>13</v>
      </c>
      <c r="AB282" s="143">
        <v>9</v>
      </c>
      <c r="AC282" s="143">
        <v>2</v>
      </c>
      <c r="AD282" s="143">
        <v>14</v>
      </c>
      <c r="AE282" s="143">
        <v>3</v>
      </c>
      <c r="AF282" s="143">
        <v>11</v>
      </c>
      <c r="AG282" s="143">
        <v>2</v>
      </c>
      <c r="AH282" s="143">
        <v>13</v>
      </c>
      <c r="AI282" s="143">
        <v>22</v>
      </c>
      <c r="AJ282" s="143">
        <v>4</v>
      </c>
      <c r="AK282" s="143">
        <v>88</v>
      </c>
      <c r="AL282" s="143">
        <v>30</v>
      </c>
      <c r="AM282" s="143">
        <v>32</v>
      </c>
      <c r="AN282" s="143">
        <v>57</v>
      </c>
      <c r="AO282" s="143">
        <v>8</v>
      </c>
      <c r="AP282" s="143">
        <v>4</v>
      </c>
      <c r="AQ282" s="143">
        <v>4</v>
      </c>
      <c r="AR282" s="143">
        <v>0</v>
      </c>
      <c r="AS282" s="143">
        <v>87</v>
      </c>
      <c r="AT282" s="143">
        <v>11</v>
      </c>
      <c r="AU282" s="143">
        <v>1</v>
      </c>
      <c r="AV282" s="143">
        <v>9</v>
      </c>
      <c r="AW282" s="143">
        <v>2</v>
      </c>
      <c r="AX282" s="143">
        <v>14</v>
      </c>
      <c r="AY282" s="143">
        <v>8</v>
      </c>
      <c r="AZ282" s="143">
        <v>2</v>
      </c>
      <c r="BA282" s="143">
        <v>4</v>
      </c>
      <c r="BB282" s="143">
        <v>0</v>
      </c>
      <c r="BC282" s="143">
        <v>1</v>
      </c>
      <c r="BD282" s="143">
        <v>2</v>
      </c>
      <c r="BE282" s="143">
        <v>24</v>
      </c>
      <c r="BF282" s="143">
        <v>42</v>
      </c>
      <c r="BG282" s="143">
        <v>19</v>
      </c>
      <c r="BH282" s="143">
        <v>2</v>
      </c>
      <c r="BI282" s="143">
        <v>21</v>
      </c>
      <c r="BJ282" s="143">
        <v>27</v>
      </c>
      <c r="BK282" s="143">
        <v>6</v>
      </c>
      <c r="BL282" s="143">
        <v>27</v>
      </c>
      <c r="BM282" s="143">
        <v>11</v>
      </c>
      <c r="BN282" s="143">
        <v>4</v>
      </c>
      <c r="BO282" s="143">
        <v>13</v>
      </c>
      <c r="BP282" s="143">
        <v>5</v>
      </c>
      <c r="BQ282" s="143">
        <v>20</v>
      </c>
      <c r="BR282" s="143">
        <v>28</v>
      </c>
      <c r="BS282" s="143">
        <v>16</v>
      </c>
      <c r="BT282" s="143">
        <v>33</v>
      </c>
      <c r="BU282" s="143">
        <v>30</v>
      </c>
      <c r="BV282" s="143">
        <v>2</v>
      </c>
      <c r="BW282" s="143">
        <v>4</v>
      </c>
      <c r="BX282" s="143">
        <v>2</v>
      </c>
      <c r="BY282" s="143">
        <v>2</v>
      </c>
      <c r="BZ282" s="143">
        <v>30</v>
      </c>
      <c r="CA282" s="143">
        <v>21</v>
      </c>
      <c r="CB282" s="143">
        <v>5</v>
      </c>
      <c r="CC282" s="143">
        <v>4</v>
      </c>
      <c r="CD282" s="143">
        <v>0</v>
      </c>
      <c r="CE282" s="143">
        <v>10</v>
      </c>
      <c r="CF282" s="143">
        <v>13</v>
      </c>
      <c r="CG282" s="143">
        <v>10</v>
      </c>
      <c r="CH282" s="143">
        <v>6</v>
      </c>
      <c r="CI282" s="143">
        <v>6</v>
      </c>
      <c r="CJ282" s="143">
        <v>1</v>
      </c>
      <c r="CK282" s="143">
        <v>4</v>
      </c>
      <c r="CL282" s="143">
        <v>7</v>
      </c>
      <c r="CM282" s="143">
        <v>10</v>
      </c>
      <c r="CN282" s="143">
        <v>0</v>
      </c>
      <c r="CO282" s="143">
        <v>1</v>
      </c>
      <c r="CP282" s="143">
        <v>3</v>
      </c>
      <c r="CQ282" s="143">
        <v>8</v>
      </c>
      <c r="CR282" s="143">
        <v>3</v>
      </c>
      <c r="CS282" s="143">
        <v>7</v>
      </c>
      <c r="CT282" s="143">
        <v>3</v>
      </c>
      <c r="CU282" s="143">
        <v>8</v>
      </c>
      <c r="CV282" s="143">
        <v>13</v>
      </c>
      <c r="CW282" s="143">
        <v>11</v>
      </c>
      <c r="CX282" s="143">
        <v>0</v>
      </c>
      <c r="CY282" s="143">
        <v>5</v>
      </c>
      <c r="CZ282" s="143">
        <v>4</v>
      </c>
      <c r="DA282" s="143">
        <v>1</v>
      </c>
      <c r="DB282" s="143">
        <v>6</v>
      </c>
      <c r="DC282" s="143">
        <v>0</v>
      </c>
      <c r="DD282" s="143">
        <v>3</v>
      </c>
      <c r="DE282" s="143">
        <v>6</v>
      </c>
      <c r="DF282" s="143">
        <v>0</v>
      </c>
      <c r="DG282" s="143">
        <v>2</v>
      </c>
      <c r="DH282" s="143">
        <v>2</v>
      </c>
      <c r="DI282" s="143">
        <v>0</v>
      </c>
      <c r="DJ282" s="143">
        <v>15</v>
      </c>
      <c r="DK282" s="143">
        <v>1</v>
      </c>
      <c r="DL282" s="143">
        <v>0</v>
      </c>
      <c r="DM282" s="143">
        <v>2</v>
      </c>
      <c r="DN282" s="143">
        <v>1</v>
      </c>
      <c r="DO282" s="143">
        <v>1</v>
      </c>
      <c r="DP282" s="143">
        <v>0</v>
      </c>
      <c r="DQ282" s="143">
        <v>4</v>
      </c>
      <c r="DR282" s="143">
        <v>0</v>
      </c>
      <c r="DS282" s="143">
        <v>0</v>
      </c>
      <c r="DT282" s="143">
        <v>1</v>
      </c>
      <c r="DU282" s="143">
        <v>3</v>
      </c>
      <c r="DV282" s="143">
        <v>5</v>
      </c>
      <c r="DW282" s="143">
        <v>1</v>
      </c>
      <c r="DX282" s="143">
        <v>0</v>
      </c>
      <c r="DY282" s="143">
        <v>2</v>
      </c>
      <c r="DZ282" s="143">
        <v>0</v>
      </c>
      <c r="EA282" s="143">
        <v>2</v>
      </c>
      <c r="EB282" s="143">
        <v>4</v>
      </c>
      <c r="EC282" s="143">
        <v>6</v>
      </c>
      <c r="ED282" s="143">
        <v>2</v>
      </c>
      <c r="EE282" s="143">
        <v>1</v>
      </c>
      <c r="EF282" s="143">
        <v>3</v>
      </c>
      <c r="EG282" s="143">
        <v>0</v>
      </c>
      <c r="EH282" s="143">
        <v>3</v>
      </c>
      <c r="EI282" s="143">
        <v>2</v>
      </c>
      <c r="EJ282" s="143">
        <v>16</v>
      </c>
      <c r="EK282" s="143">
        <v>3</v>
      </c>
      <c r="EL282" s="143">
        <v>11</v>
      </c>
      <c r="EM282" s="143">
        <v>3</v>
      </c>
      <c r="EN282" s="143">
        <v>0</v>
      </c>
      <c r="EO282" s="143">
        <v>0</v>
      </c>
      <c r="EP282" s="143">
        <v>0</v>
      </c>
      <c r="EQ282" s="143">
        <v>1</v>
      </c>
      <c r="ER282" s="143">
        <v>0</v>
      </c>
      <c r="ES282" s="143">
        <v>3</v>
      </c>
      <c r="ET282" s="143">
        <v>2</v>
      </c>
      <c r="EU282" s="143">
        <v>3</v>
      </c>
      <c r="EV282" s="143">
        <v>1</v>
      </c>
      <c r="EW282" s="143">
        <v>0</v>
      </c>
      <c r="EX282" s="143">
        <v>2</v>
      </c>
      <c r="EY282" s="143">
        <v>0</v>
      </c>
      <c r="EZ282" s="143">
        <v>9</v>
      </c>
      <c r="FA282" s="143">
        <v>0</v>
      </c>
      <c r="FB282" s="143">
        <v>7</v>
      </c>
      <c r="FC282" s="143">
        <v>0</v>
      </c>
      <c r="FD282" s="143">
        <v>0</v>
      </c>
      <c r="FE282" s="143">
        <v>18</v>
      </c>
      <c r="FF282" s="143">
        <v>26</v>
      </c>
      <c r="FG282" s="143">
        <v>1</v>
      </c>
      <c r="FH282" s="143">
        <v>2</v>
      </c>
      <c r="FI282" s="143">
        <v>0</v>
      </c>
      <c r="FJ282" s="143">
        <v>8</v>
      </c>
      <c r="FK282" s="143">
        <v>3</v>
      </c>
      <c r="FL282" s="143">
        <v>27</v>
      </c>
      <c r="FM282" s="144">
        <v>2128</v>
      </c>
    </row>
    <row r="283" spans="1:169" x14ac:dyDescent="0.25">
      <c r="A283" s="145" t="s">
        <v>522</v>
      </c>
      <c r="B283" s="144">
        <v>22</v>
      </c>
      <c r="C283" s="144">
        <v>183</v>
      </c>
      <c r="D283" s="144">
        <v>433</v>
      </c>
      <c r="E283" s="144">
        <v>44</v>
      </c>
      <c r="F283" s="144">
        <v>5</v>
      </c>
      <c r="G283" s="144">
        <v>94</v>
      </c>
      <c r="H283" s="144">
        <v>104</v>
      </c>
      <c r="I283" s="144">
        <v>33</v>
      </c>
      <c r="J283" s="144">
        <v>145</v>
      </c>
      <c r="K283" s="144">
        <v>65</v>
      </c>
      <c r="L283" s="144">
        <v>4308</v>
      </c>
      <c r="M283" s="144">
        <v>1091</v>
      </c>
      <c r="N283" s="144">
        <v>848</v>
      </c>
      <c r="O283" s="144">
        <v>619</v>
      </c>
      <c r="P283" s="144">
        <v>378</v>
      </c>
      <c r="Q283" s="144">
        <v>189</v>
      </c>
      <c r="R283" s="144">
        <v>93</v>
      </c>
      <c r="S283" s="144">
        <v>379</v>
      </c>
      <c r="T283" s="144">
        <v>237</v>
      </c>
      <c r="U283" s="144">
        <v>241</v>
      </c>
      <c r="V283" s="144">
        <v>135</v>
      </c>
      <c r="W283" s="144">
        <v>166</v>
      </c>
      <c r="X283" s="144">
        <v>38</v>
      </c>
      <c r="Y283" s="144">
        <v>31</v>
      </c>
      <c r="Z283" s="144">
        <v>239</v>
      </c>
      <c r="AA283" s="144">
        <v>126</v>
      </c>
      <c r="AB283" s="144">
        <v>117</v>
      </c>
      <c r="AC283" s="144">
        <v>61</v>
      </c>
      <c r="AD283" s="144">
        <v>149</v>
      </c>
      <c r="AE283" s="144">
        <v>68</v>
      </c>
      <c r="AF283" s="144">
        <v>207</v>
      </c>
      <c r="AG283" s="144">
        <v>39</v>
      </c>
      <c r="AH283" s="144">
        <v>80</v>
      </c>
      <c r="AI283" s="144">
        <v>106</v>
      </c>
      <c r="AJ283" s="144">
        <v>29</v>
      </c>
      <c r="AK283" s="144">
        <v>637</v>
      </c>
      <c r="AL283" s="144">
        <v>316</v>
      </c>
      <c r="AM283" s="144">
        <v>332</v>
      </c>
      <c r="AN283" s="144">
        <v>439</v>
      </c>
      <c r="AO283" s="144">
        <v>126</v>
      </c>
      <c r="AP283" s="144">
        <v>14</v>
      </c>
      <c r="AQ283" s="144">
        <v>71</v>
      </c>
      <c r="AR283" s="144">
        <v>44</v>
      </c>
      <c r="AS283" s="144">
        <v>412</v>
      </c>
      <c r="AT283" s="144">
        <v>305</v>
      </c>
      <c r="AU283" s="144">
        <v>101</v>
      </c>
      <c r="AV283" s="144">
        <v>41</v>
      </c>
      <c r="AW283" s="144">
        <v>57</v>
      </c>
      <c r="AX283" s="144">
        <v>92</v>
      </c>
      <c r="AY283" s="144">
        <v>39</v>
      </c>
      <c r="AZ283" s="144">
        <v>57</v>
      </c>
      <c r="BA283" s="144">
        <v>18</v>
      </c>
      <c r="BB283" s="144">
        <v>58</v>
      </c>
      <c r="BC283" s="144">
        <v>30</v>
      </c>
      <c r="BD283" s="144">
        <v>46</v>
      </c>
      <c r="BE283" s="144">
        <v>146</v>
      </c>
      <c r="BF283" s="144">
        <v>271</v>
      </c>
      <c r="BG283" s="144">
        <v>173</v>
      </c>
      <c r="BH283" s="144">
        <v>18</v>
      </c>
      <c r="BI283" s="144">
        <v>234</v>
      </c>
      <c r="BJ283" s="144">
        <v>289</v>
      </c>
      <c r="BK283" s="144">
        <v>101</v>
      </c>
      <c r="BL283" s="144">
        <v>141</v>
      </c>
      <c r="BM283" s="144">
        <v>141</v>
      </c>
      <c r="BN283" s="144">
        <v>186</v>
      </c>
      <c r="BO283" s="144">
        <v>86</v>
      </c>
      <c r="BP283" s="144">
        <v>77</v>
      </c>
      <c r="BQ283" s="144">
        <v>141</v>
      </c>
      <c r="BR283" s="144">
        <v>274</v>
      </c>
      <c r="BS283" s="144">
        <v>46</v>
      </c>
      <c r="BT283" s="144">
        <v>252</v>
      </c>
      <c r="BU283" s="144">
        <v>156</v>
      </c>
      <c r="BV283" s="144">
        <v>19</v>
      </c>
      <c r="BW283" s="144">
        <v>38</v>
      </c>
      <c r="BX283" s="144">
        <v>24</v>
      </c>
      <c r="BY283" s="144">
        <v>190</v>
      </c>
      <c r="BZ283" s="144">
        <v>166</v>
      </c>
      <c r="CA283" s="144">
        <v>93</v>
      </c>
      <c r="CB283" s="144">
        <v>69</v>
      </c>
      <c r="CC283" s="144">
        <v>66</v>
      </c>
      <c r="CD283" s="144">
        <v>22</v>
      </c>
      <c r="CE283" s="144">
        <v>218</v>
      </c>
      <c r="CF283" s="144">
        <v>84</v>
      </c>
      <c r="CG283" s="144">
        <v>176</v>
      </c>
      <c r="CH283" s="144">
        <v>114</v>
      </c>
      <c r="CI283" s="144">
        <v>54</v>
      </c>
      <c r="CJ283" s="144">
        <v>24</v>
      </c>
      <c r="CK283" s="144">
        <v>51</v>
      </c>
      <c r="CL283" s="144">
        <v>91</v>
      </c>
      <c r="CM283" s="144">
        <v>279</v>
      </c>
      <c r="CN283" s="144">
        <v>37</v>
      </c>
      <c r="CO283" s="144">
        <v>61</v>
      </c>
      <c r="CP283" s="144">
        <v>155</v>
      </c>
      <c r="CQ283" s="144">
        <v>65</v>
      </c>
      <c r="CR283" s="144">
        <v>267</v>
      </c>
      <c r="CS283" s="144">
        <v>211</v>
      </c>
      <c r="CT283" s="144">
        <v>200</v>
      </c>
      <c r="CU283" s="144">
        <v>116</v>
      </c>
      <c r="CV283" s="144">
        <v>150</v>
      </c>
      <c r="CW283" s="144">
        <v>250</v>
      </c>
      <c r="CX283" s="144">
        <v>34</v>
      </c>
      <c r="CY283" s="144">
        <v>65</v>
      </c>
      <c r="CZ283" s="144">
        <v>40</v>
      </c>
      <c r="DA283" s="144">
        <v>102</v>
      </c>
      <c r="DB283" s="144">
        <v>101</v>
      </c>
      <c r="DC283" s="144">
        <v>43</v>
      </c>
      <c r="DD283" s="144">
        <v>32</v>
      </c>
      <c r="DE283" s="144">
        <v>114</v>
      </c>
      <c r="DF283" s="144">
        <v>78</v>
      </c>
      <c r="DG283" s="144">
        <v>107</v>
      </c>
      <c r="DH283" s="144">
        <v>20</v>
      </c>
      <c r="DI283" s="144">
        <v>57</v>
      </c>
      <c r="DJ283" s="144">
        <v>67</v>
      </c>
      <c r="DK283" s="144">
        <v>20</v>
      </c>
      <c r="DL283" s="144">
        <v>27</v>
      </c>
      <c r="DM283" s="144">
        <v>15</v>
      </c>
      <c r="DN283" s="144">
        <v>69</v>
      </c>
      <c r="DO283" s="144">
        <v>122</v>
      </c>
      <c r="DP283" s="144">
        <v>47</v>
      </c>
      <c r="DQ283" s="144">
        <v>48</v>
      </c>
      <c r="DR283" s="144">
        <v>38</v>
      </c>
      <c r="DS283" s="144">
        <v>55</v>
      </c>
      <c r="DT283" s="144">
        <v>33</v>
      </c>
      <c r="DU283" s="144">
        <v>29</v>
      </c>
      <c r="DV283" s="144">
        <v>51</v>
      </c>
      <c r="DW283" s="144">
        <v>56</v>
      </c>
      <c r="DX283" s="144">
        <v>72</v>
      </c>
      <c r="DY283" s="144">
        <v>27</v>
      </c>
      <c r="DZ283" s="144">
        <v>5</v>
      </c>
      <c r="EA283" s="144">
        <v>55</v>
      </c>
      <c r="EB283" s="144">
        <v>87</v>
      </c>
      <c r="EC283" s="144">
        <v>109</v>
      </c>
      <c r="ED283" s="144">
        <v>68</v>
      </c>
      <c r="EE283" s="144">
        <v>45</v>
      </c>
      <c r="EF283" s="144">
        <v>54</v>
      </c>
      <c r="EG283" s="144">
        <v>39</v>
      </c>
      <c r="EH283" s="144">
        <v>32</v>
      </c>
      <c r="EI283" s="144">
        <v>42</v>
      </c>
      <c r="EJ283" s="144">
        <v>164</v>
      </c>
      <c r="EK283" s="144">
        <v>112</v>
      </c>
      <c r="EL283" s="144">
        <v>119</v>
      </c>
      <c r="EM283" s="144">
        <v>35</v>
      </c>
      <c r="EN283" s="144">
        <v>61</v>
      </c>
      <c r="EO283" s="144">
        <v>22</v>
      </c>
      <c r="EP283" s="144">
        <v>109</v>
      </c>
      <c r="EQ283" s="144">
        <v>153</v>
      </c>
      <c r="ER283" s="144">
        <v>22</v>
      </c>
      <c r="ES283" s="144">
        <v>27</v>
      </c>
      <c r="ET283" s="144">
        <v>46</v>
      </c>
      <c r="EU283" s="144">
        <v>88</v>
      </c>
      <c r="EV283" s="144">
        <v>7</v>
      </c>
      <c r="EW283" s="144">
        <v>168</v>
      </c>
      <c r="EX283" s="144">
        <v>116</v>
      </c>
      <c r="EY283" s="144">
        <v>228</v>
      </c>
      <c r="EZ283" s="144">
        <v>382</v>
      </c>
      <c r="FA283" s="144">
        <v>218</v>
      </c>
      <c r="FB283" s="144">
        <v>121</v>
      </c>
      <c r="FC283" s="144">
        <v>160</v>
      </c>
      <c r="FD283" s="144">
        <v>121</v>
      </c>
      <c r="FE283" s="144">
        <v>244</v>
      </c>
      <c r="FF283" s="144">
        <v>229</v>
      </c>
      <c r="FG283" s="144">
        <v>127</v>
      </c>
      <c r="FH283" s="144">
        <v>20</v>
      </c>
      <c r="FI283" s="144">
        <v>2</v>
      </c>
      <c r="FJ283" s="144">
        <v>25</v>
      </c>
      <c r="FK283" s="144">
        <v>240</v>
      </c>
      <c r="FL283" s="144">
        <v>438</v>
      </c>
      <c r="FM283" s="144">
        <v>26268</v>
      </c>
    </row>
    <row r="284" spans="1:169" x14ac:dyDescent="0.25">
      <c r="A284" s="146" t="s">
        <v>523</v>
      </c>
    </row>
    <row r="285" spans="1:169" x14ac:dyDescent="0.25">
      <c r="A285" s="146" t="s">
        <v>563</v>
      </c>
    </row>
    <row r="287" spans="1:169" x14ac:dyDescent="0.25">
      <c r="A287" s="137" t="s">
        <v>564</v>
      </c>
    </row>
    <row r="288" spans="1:169" x14ac:dyDescent="0.25">
      <c r="A288" s="138" t="s">
        <v>565</v>
      </c>
    </row>
    <row r="289" spans="1:169" x14ac:dyDescent="0.25">
      <c r="A289" s="139" t="s">
        <v>352</v>
      </c>
    </row>
    <row r="290" spans="1:169" ht="185.1" customHeight="1" x14ac:dyDescent="0.25">
      <c r="A290" s="147" t="s">
        <v>566</v>
      </c>
      <c r="B290" s="140" t="s">
        <v>459</v>
      </c>
      <c r="C290" s="140" t="s">
        <v>370</v>
      </c>
      <c r="D290" s="140" t="s">
        <v>355</v>
      </c>
      <c r="E290" s="140" t="s">
        <v>356</v>
      </c>
      <c r="F290" s="140" t="s">
        <v>357</v>
      </c>
      <c r="G290" s="140" t="s">
        <v>358</v>
      </c>
      <c r="H290" s="140" t="s">
        <v>359</v>
      </c>
      <c r="I290" s="140" t="s">
        <v>458</v>
      </c>
      <c r="J290" s="140" t="s">
        <v>360</v>
      </c>
      <c r="K290" s="140" t="s">
        <v>492</v>
      </c>
      <c r="L290" s="140" t="s">
        <v>361</v>
      </c>
      <c r="M290" s="140" t="s">
        <v>362</v>
      </c>
      <c r="N290" s="140" t="s">
        <v>363</v>
      </c>
      <c r="O290" s="140" t="s">
        <v>371</v>
      </c>
      <c r="P290" s="140" t="s">
        <v>372</v>
      </c>
      <c r="Q290" s="140" t="s">
        <v>374</v>
      </c>
      <c r="R290" s="140" t="s">
        <v>376</v>
      </c>
      <c r="S290" s="140" t="s">
        <v>380</v>
      </c>
      <c r="T290" s="140" t="s">
        <v>381</v>
      </c>
      <c r="U290" s="140" t="s">
        <v>382</v>
      </c>
      <c r="V290" s="140" t="s">
        <v>383</v>
      </c>
      <c r="W290" s="140" t="s">
        <v>384</v>
      </c>
      <c r="X290" s="140" t="s">
        <v>385</v>
      </c>
      <c r="Y290" s="140" t="s">
        <v>386</v>
      </c>
      <c r="Z290" s="140" t="s">
        <v>387</v>
      </c>
      <c r="AA290" s="140" t="s">
        <v>388</v>
      </c>
      <c r="AB290" s="140" t="s">
        <v>389</v>
      </c>
      <c r="AC290" s="140" t="s">
        <v>390</v>
      </c>
      <c r="AD290" s="140" t="s">
        <v>391</v>
      </c>
      <c r="AE290" s="140" t="s">
        <v>392</v>
      </c>
      <c r="AF290" s="140" t="s">
        <v>393</v>
      </c>
      <c r="AG290" s="140" t="s">
        <v>394</v>
      </c>
      <c r="AH290" s="140" t="s">
        <v>408</v>
      </c>
      <c r="AI290" s="140" t="s">
        <v>409</v>
      </c>
      <c r="AJ290" s="140" t="s">
        <v>410</v>
      </c>
      <c r="AK290" s="140" t="s">
        <v>413</v>
      </c>
      <c r="AL290" s="140" t="s">
        <v>414</v>
      </c>
      <c r="AM290" s="140" t="s">
        <v>417</v>
      </c>
      <c r="AN290" s="140" t="s">
        <v>418</v>
      </c>
      <c r="AO290" s="140" t="s">
        <v>419</v>
      </c>
      <c r="AP290" s="140" t="s">
        <v>420</v>
      </c>
      <c r="AQ290" s="140" t="s">
        <v>427</v>
      </c>
      <c r="AR290" s="140" t="s">
        <v>431</v>
      </c>
      <c r="AS290" s="140" t="s">
        <v>432</v>
      </c>
      <c r="AT290" s="140" t="s">
        <v>433</v>
      </c>
      <c r="AU290" s="140" t="s">
        <v>434</v>
      </c>
      <c r="AV290" s="140" t="s">
        <v>435</v>
      </c>
      <c r="AW290" s="140" t="s">
        <v>436</v>
      </c>
      <c r="AX290" s="140" t="s">
        <v>437</v>
      </c>
      <c r="AY290" s="140" t="s">
        <v>438</v>
      </c>
      <c r="AZ290" s="140" t="s">
        <v>439</v>
      </c>
      <c r="BA290" s="140" t="s">
        <v>440</v>
      </c>
      <c r="BB290" s="140" t="s">
        <v>441</v>
      </c>
      <c r="BC290" s="140" t="s">
        <v>455</v>
      </c>
      <c r="BD290" s="140" t="s">
        <v>456</v>
      </c>
      <c r="BE290" s="140" t="s">
        <v>460</v>
      </c>
      <c r="BF290" s="140" t="s">
        <v>461</v>
      </c>
      <c r="BG290" s="140" t="s">
        <v>490</v>
      </c>
      <c r="BH290" s="140" t="s">
        <v>469</v>
      </c>
      <c r="BI290" s="140" t="s">
        <v>472</v>
      </c>
      <c r="BJ290" s="140" t="s">
        <v>473</v>
      </c>
      <c r="BK290" s="140" t="s">
        <v>474</v>
      </c>
      <c r="BL290" s="140" t="s">
        <v>475</v>
      </c>
      <c r="BM290" s="140" t="s">
        <v>476</v>
      </c>
      <c r="BN290" s="140" t="s">
        <v>477</v>
      </c>
      <c r="BO290" s="140" t="s">
        <v>478</v>
      </c>
      <c r="BP290" s="140" t="s">
        <v>479</v>
      </c>
      <c r="BQ290" s="140" t="s">
        <v>493</v>
      </c>
      <c r="BR290" s="140" t="s">
        <v>494</v>
      </c>
      <c r="BS290" s="140" t="s">
        <v>495</v>
      </c>
      <c r="BT290" s="140" t="s">
        <v>500</v>
      </c>
      <c r="BU290" s="140" t="s">
        <v>501</v>
      </c>
      <c r="BV290" s="140" t="s">
        <v>502</v>
      </c>
      <c r="BW290" s="140" t="s">
        <v>504</v>
      </c>
      <c r="BX290" s="140" t="s">
        <v>505</v>
      </c>
      <c r="BY290" s="140" t="s">
        <v>507</v>
      </c>
      <c r="BZ290" s="140" t="s">
        <v>508</v>
      </c>
      <c r="CA290" s="140" t="s">
        <v>509</v>
      </c>
      <c r="CB290" s="140" t="s">
        <v>510</v>
      </c>
      <c r="CC290" s="140" t="s">
        <v>511</v>
      </c>
      <c r="CD290" s="140" t="s">
        <v>512</v>
      </c>
      <c r="CE290" s="140" t="s">
        <v>364</v>
      </c>
      <c r="CF290" s="140" t="s">
        <v>365</v>
      </c>
      <c r="CG290" s="140" t="s">
        <v>366</v>
      </c>
      <c r="CH290" s="140" t="s">
        <v>373</v>
      </c>
      <c r="CI290" s="140" t="s">
        <v>377</v>
      </c>
      <c r="CJ290" s="140" t="s">
        <v>378</v>
      </c>
      <c r="CK290" s="140" t="s">
        <v>379</v>
      </c>
      <c r="CL290" s="140" t="s">
        <v>395</v>
      </c>
      <c r="CM290" s="140" t="s">
        <v>396</v>
      </c>
      <c r="CN290" s="140" t="s">
        <v>397</v>
      </c>
      <c r="CO290" s="140" t="s">
        <v>398</v>
      </c>
      <c r="CP290" s="140" t="s">
        <v>399</v>
      </c>
      <c r="CQ290" s="140" t="s">
        <v>400</v>
      </c>
      <c r="CR290" s="140" t="s">
        <v>401</v>
      </c>
      <c r="CS290" s="140" t="s">
        <v>402</v>
      </c>
      <c r="CT290" s="140" t="s">
        <v>403</v>
      </c>
      <c r="CU290" s="140" t="s">
        <v>404</v>
      </c>
      <c r="CV290" s="140" t="s">
        <v>405</v>
      </c>
      <c r="CW290" s="140" t="s">
        <v>406</v>
      </c>
      <c r="CX290" s="140" t="s">
        <v>407</v>
      </c>
      <c r="CY290" s="140" t="s">
        <v>415</v>
      </c>
      <c r="CZ290" s="140" t="s">
        <v>416</v>
      </c>
      <c r="DA290" s="140" t="s">
        <v>421</v>
      </c>
      <c r="DB290" s="140" t="s">
        <v>422</v>
      </c>
      <c r="DC290" s="140" t="s">
        <v>423</v>
      </c>
      <c r="DD290" s="140" t="s">
        <v>424</v>
      </c>
      <c r="DE290" s="140" t="s">
        <v>425</v>
      </c>
      <c r="DF290" s="140" t="s">
        <v>428</v>
      </c>
      <c r="DG290" s="140" t="s">
        <v>429</v>
      </c>
      <c r="DH290" s="140" t="s">
        <v>442</v>
      </c>
      <c r="DI290" s="140" t="s">
        <v>443</v>
      </c>
      <c r="DJ290" s="140" t="s">
        <v>444</v>
      </c>
      <c r="DK290" s="140" t="s">
        <v>445</v>
      </c>
      <c r="DL290" s="140" t="s">
        <v>446</v>
      </c>
      <c r="DM290" s="140" t="s">
        <v>447</v>
      </c>
      <c r="DN290" s="140" t="s">
        <v>448</v>
      </c>
      <c r="DO290" s="140" t="s">
        <v>449</v>
      </c>
      <c r="DP290" s="140" t="s">
        <v>450</v>
      </c>
      <c r="DQ290" s="140" t="s">
        <v>451</v>
      </c>
      <c r="DR290" s="140" t="s">
        <v>452</v>
      </c>
      <c r="DS290" s="140" t="s">
        <v>457</v>
      </c>
      <c r="DT290" s="140" t="s">
        <v>462</v>
      </c>
      <c r="DU290" s="140" t="s">
        <v>463</v>
      </c>
      <c r="DV290" s="140" t="s">
        <v>464</v>
      </c>
      <c r="DW290" s="140" t="s">
        <v>465</v>
      </c>
      <c r="DX290" s="140" t="s">
        <v>466</v>
      </c>
      <c r="DY290" s="140" t="s">
        <v>467</v>
      </c>
      <c r="DZ290" s="140" t="s">
        <v>470</v>
      </c>
      <c r="EA290" s="140" t="s">
        <v>480</v>
      </c>
      <c r="EB290" s="140" t="s">
        <v>481</v>
      </c>
      <c r="EC290" s="140" t="s">
        <v>482</v>
      </c>
      <c r="ED290" s="140" t="s">
        <v>483</v>
      </c>
      <c r="EE290" s="140" t="s">
        <v>484</v>
      </c>
      <c r="EF290" s="140" t="s">
        <v>485</v>
      </c>
      <c r="EG290" s="140" t="s">
        <v>486</v>
      </c>
      <c r="EH290" s="140" t="s">
        <v>487</v>
      </c>
      <c r="EI290" s="140" t="s">
        <v>488</v>
      </c>
      <c r="EJ290" s="140" t="s">
        <v>496</v>
      </c>
      <c r="EK290" s="140" t="s">
        <v>497</v>
      </c>
      <c r="EL290" s="140" t="s">
        <v>498</v>
      </c>
      <c r="EM290" s="140" t="s">
        <v>503</v>
      </c>
      <c r="EN290" s="140" t="s">
        <v>513</v>
      </c>
      <c r="EO290" s="140" t="s">
        <v>514</v>
      </c>
      <c r="EP290" s="140" t="s">
        <v>515</v>
      </c>
      <c r="EQ290" s="140" t="s">
        <v>516</v>
      </c>
      <c r="ER290" s="140" t="s">
        <v>517</v>
      </c>
      <c r="ES290" s="140" t="s">
        <v>518</v>
      </c>
      <c r="ET290" s="140" t="s">
        <v>519</v>
      </c>
      <c r="EU290" s="140" t="s">
        <v>367</v>
      </c>
      <c r="EV290" s="140" t="s">
        <v>375</v>
      </c>
      <c r="EW290" s="140" t="s">
        <v>426</v>
      </c>
      <c r="EX290" s="140" t="s">
        <v>430</v>
      </c>
      <c r="EY290" s="140" t="s">
        <v>453</v>
      </c>
      <c r="EZ290" s="140" t="s">
        <v>454</v>
      </c>
      <c r="FA290" s="140" t="s">
        <v>468</v>
      </c>
      <c r="FB290" s="140" t="s">
        <v>491</v>
      </c>
      <c r="FC290" s="140" t="s">
        <v>489</v>
      </c>
      <c r="FD290" s="140" t="s">
        <v>499</v>
      </c>
      <c r="FE290" s="140" t="s">
        <v>506</v>
      </c>
      <c r="FF290" s="140" t="s">
        <v>520</v>
      </c>
      <c r="FG290" s="140" t="s">
        <v>521</v>
      </c>
      <c r="FH290" s="140" t="s">
        <v>471</v>
      </c>
      <c r="FI290" s="140" t="s">
        <v>368</v>
      </c>
      <c r="FJ290" s="140" t="s">
        <v>369</v>
      </c>
      <c r="FK290" s="140" t="s">
        <v>411</v>
      </c>
      <c r="FL290" s="140" t="s">
        <v>412</v>
      </c>
      <c r="FM290" s="141" t="s">
        <v>522</v>
      </c>
    </row>
    <row r="291" spans="1:169" x14ac:dyDescent="0.25">
      <c r="A291" s="142" t="s">
        <v>530</v>
      </c>
      <c r="B291" s="143">
        <v>22</v>
      </c>
      <c r="C291" s="143">
        <v>171</v>
      </c>
      <c r="D291" s="143">
        <v>395</v>
      </c>
      <c r="E291" s="143">
        <v>40</v>
      </c>
      <c r="F291" s="143">
        <v>4</v>
      </c>
      <c r="G291" s="143">
        <v>87</v>
      </c>
      <c r="H291" s="143">
        <v>98</v>
      </c>
      <c r="I291" s="143">
        <v>32</v>
      </c>
      <c r="J291" s="143">
        <v>133</v>
      </c>
      <c r="K291" s="143">
        <v>63</v>
      </c>
      <c r="L291" s="143">
        <v>4155</v>
      </c>
      <c r="M291" s="143">
        <v>952</v>
      </c>
      <c r="N291" s="143">
        <v>692</v>
      </c>
      <c r="O291" s="143">
        <v>566</v>
      </c>
      <c r="P291" s="143">
        <v>339</v>
      </c>
      <c r="Q291" s="143">
        <v>188</v>
      </c>
      <c r="R291" s="143">
        <v>76</v>
      </c>
      <c r="S291" s="143">
        <v>345</v>
      </c>
      <c r="T291" s="143">
        <v>228</v>
      </c>
      <c r="U291" s="143">
        <v>236</v>
      </c>
      <c r="V291" s="143">
        <v>125</v>
      </c>
      <c r="W291" s="143">
        <v>157</v>
      </c>
      <c r="X291" s="143">
        <v>32</v>
      </c>
      <c r="Y291" s="143">
        <v>31</v>
      </c>
      <c r="Z291" s="143">
        <v>217</v>
      </c>
      <c r="AA291" s="143">
        <v>114</v>
      </c>
      <c r="AB291" s="143">
        <v>109</v>
      </c>
      <c r="AC291" s="143">
        <v>59</v>
      </c>
      <c r="AD291" s="143">
        <v>134</v>
      </c>
      <c r="AE291" s="143">
        <v>65</v>
      </c>
      <c r="AF291" s="143">
        <v>200</v>
      </c>
      <c r="AG291" s="143">
        <v>38</v>
      </c>
      <c r="AH291" s="143">
        <v>68</v>
      </c>
      <c r="AI291" s="143">
        <v>92</v>
      </c>
      <c r="AJ291" s="143">
        <v>27</v>
      </c>
      <c r="AK291" s="143">
        <v>569</v>
      </c>
      <c r="AL291" s="143">
        <v>294</v>
      </c>
      <c r="AM291" s="143">
        <v>298</v>
      </c>
      <c r="AN291" s="143">
        <v>395</v>
      </c>
      <c r="AO291" s="143">
        <v>119</v>
      </c>
      <c r="AP291" s="143">
        <v>11</v>
      </c>
      <c r="AQ291" s="143">
        <v>69</v>
      </c>
      <c r="AR291" s="143">
        <v>44</v>
      </c>
      <c r="AS291" s="143">
        <v>329</v>
      </c>
      <c r="AT291" s="143">
        <v>297</v>
      </c>
      <c r="AU291" s="143">
        <v>100</v>
      </c>
      <c r="AV291" s="143">
        <v>34</v>
      </c>
      <c r="AW291" s="143">
        <v>55</v>
      </c>
      <c r="AX291" s="143">
        <v>79</v>
      </c>
      <c r="AY291" s="143">
        <v>36</v>
      </c>
      <c r="AZ291" s="143">
        <v>56</v>
      </c>
      <c r="BA291" s="143">
        <v>15</v>
      </c>
      <c r="BB291" s="143">
        <v>58</v>
      </c>
      <c r="BC291" s="143">
        <v>26</v>
      </c>
      <c r="BD291" s="143">
        <v>45</v>
      </c>
      <c r="BE291" s="143">
        <v>131</v>
      </c>
      <c r="BF291" s="143">
        <v>235</v>
      </c>
      <c r="BG291" s="143">
        <v>153</v>
      </c>
      <c r="BH291" s="143">
        <v>16</v>
      </c>
      <c r="BI291" s="143">
        <v>217</v>
      </c>
      <c r="BJ291" s="143">
        <v>265</v>
      </c>
      <c r="BK291" s="143">
        <v>96</v>
      </c>
      <c r="BL291" s="143">
        <v>120</v>
      </c>
      <c r="BM291" s="143">
        <v>131</v>
      </c>
      <c r="BN291" s="143">
        <v>183</v>
      </c>
      <c r="BO291" s="143">
        <v>77</v>
      </c>
      <c r="BP291" s="143">
        <v>73</v>
      </c>
      <c r="BQ291" s="143">
        <v>130</v>
      </c>
      <c r="BR291" s="143">
        <v>254</v>
      </c>
      <c r="BS291" s="143">
        <v>36</v>
      </c>
      <c r="BT291" s="143">
        <v>223</v>
      </c>
      <c r="BU291" s="143">
        <v>133</v>
      </c>
      <c r="BV291" s="143">
        <v>15</v>
      </c>
      <c r="BW291" s="143">
        <v>34</v>
      </c>
      <c r="BX291" s="143">
        <v>23</v>
      </c>
      <c r="BY291" s="143">
        <v>188</v>
      </c>
      <c r="BZ291" s="143">
        <v>143</v>
      </c>
      <c r="CA291" s="143">
        <v>77</v>
      </c>
      <c r="CB291" s="143">
        <v>67</v>
      </c>
      <c r="CC291" s="143">
        <v>64</v>
      </c>
      <c r="CD291" s="143">
        <v>22</v>
      </c>
      <c r="CE291" s="143">
        <v>206</v>
      </c>
      <c r="CF291" s="143">
        <v>76</v>
      </c>
      <c r="CG291" s="143">
        <v>166</v>
      </c>
      <c r="CH291" s="143">
        <v>110</v>
      </c>
      <c r="CI291" s="143">
        <v>45</v>
      </c>
      <c r="CJ291" s="143">
        <v>23</v>
      </c>
      <c r="CK291" s="143">
        <v>51</v>
      </c>
      <c r="CL291" s="143">
        <v>85</v>
      </c>
      <c r="CM291" s="143">
        <v>267</v>
      </c>
      <c r="CN291" s="143">
        <v>36</v>
      </c>
      <c r="CO291" s="143">
        <v>60</v>
      </c>
      <c r="CP291" s="143">
        <v>154</v>
      </c>
      <c r="CQ291" s="143">
        <v>57</v>
      </c>
      <c r="CR291" s="143">
        <v>263</v>
      </c>
      <c r="CS291" s="143">
        <v>204</v>
      </c>
      <c r="CT291" s="143">
        <v>195</v>
      </c>
      <c r="CU291" s="143">
        <v>110</v>
      </c>
      <c r="CV291" s="143">
        <v>136</v>
      </c>
      <c r="CW291" s="143">
        <v>243</v>
      </c>
      <c r="CX291" s="143">
        <v>33</v>
      </c>
      <c r="CY291" s="143">
        <v>63</v>
      </c>
      <c r="CZ291" s="143">
        <v>37</v>
      </c>
      <c r="DA291" s="143">
        <v>101</v>
      </c>
      <c r="DB291" s="143">
        <v>97</v>
      </c>
      <c r="DC291" s="143">
        <v>43</v>
      </c>
      <c r="DD291" s="143">
        <v>29</v>
      </c>
      <c r="DE291" s="143">
        <v>107</v>
      </c>
      <c r="DF291" s="143">
        <v>77</v>
      </c>
      <c r="DG291" s="143">
        <v>105</v>
      </c>
      <c r="DH291" s="143">
        <v>18</v>
      </c>
      <c r="DI291" s="143">
        <v>57</v>
      </c>
      <c r="DJ291" s="143">
        <v>52</v>
      </c>
      <c r="DK291" s="143">
        <v>20</v>
      </c>
      <c r="DL291" s="143">
        <v>27</v>
      </c>
      <c r="DM291" s="143">
        <v>13</v>
      </c>
      <c r="DN291" s="143">
        <v>69</v>
      </c>
      <c r="DO291" s="143">
        <v>121</v>
      </c>
      <c r="DP291" s="143">
        <v>47</v>
      </c>
      <c r="DQ291" s="143">
        <v>46</v>
      </c>
      <c r="DR291" s="143">
        <v>38</v>
      </c>
      <c r="DS291" s="143">
        <v>55</v>
      </c>
      <c r="DT291" s="143">
        <v>33</v>
      </c>
      <c r="DU291" s="143">
        <v>26</v>
      </c>
      <c r="DV291" s="143">
        <v>47</v>
      </c>
      <c r="DW291" s="143">
        <v>55</v>
      </c>
      <c r="DX291" s="143">
        <v>72</v>
      </c>
      <c r="DY291" s="143">
        <v>26</v>
      </c>
      <c r="DZ291" s="143">
        <v>5</v>
      </c>
      <c r="EA291" s="143">
        <v>53</v>
      </c>
      <c r="EB291" s="143">
        <v>82</v>
      </c>
      <c r="EC291" s="143">
        <v>105</v>
      </c>
      <c r="ED291" s="143">
        <v>65</v>
      </c>
      <c r="EE291" s="143">
        <v>44</v>
      </c>
      <c r="EF291" s="143">
        <v>46</v>
      </c>
      <c r="EG291" s="143">
        <v>39</v>
      </c>
      <c r="EH291" s="143">
        <v>30</v>
      </c>
      <c r="EI291" s="143">
        <v>40</v>
      </c>
      <c r="EJ291" s="143">
        <v>149</v>
      </c>
      <c r="EK291" s="143">
        <v>109</v>
      </c>
      <c r="EL291" s="143">
        <v>111</v>
      </c>
      <c r="EM291" s="143">
        <v>31</v>
      </c>
      <c r="EN291" s="143">
        <v>61</v>
      </c>
      <c r="EO291" s="143">
        <v>19</v>
      </c>
      <c r="EP291" s="143">
        <v>108</v>
      </c>
      <c r="EQ291" s="143">
        <v>153</v>
      </c>
      <c r="ER291" s="143">
        <v>22</v>
      </c>
      <c r="ES291" s="143">
        <v>26</v>
      </c>
      <c r="ET291" s="143">
        <v>43</v>
      </c>
      <c r="EU291" s="143">
        <v>85</v>
      </c>
      <c r="EV291" s="143">
        <v>5</v>
      </c>
      <c r="EW291" s="143">
        <v>168</v>
      </c>
      <c r="EX291" s="143">
        <v>116</v>
      </c>
      <c r="EY291" s="143">
        <v>227</v>
      </c>
      <c r="EZ291" s="143">
        <v>380</v>
      </c>
      <c r="FA291" s="143">
        <v>217</v>
      </c>
      <c r="FB291" s="143">
        <v>118</v>
      </c>
      <c r="FC291" s="143">
        <v>160</v>
      </c>
      <c r="FD291" s="143">
        <v>121</v>
      </c>
      <c r="FE291" s="143">
        <v>231</v>
      </c>
      <c r="FF291" s="143">
        <v>229</v>
      </c>
      <c r="FG291" s="143">
        <v>125</v>
      </c>
      <c r="FH291" s="143">
        <v>17</v>
      </c>
      <c r="FI291" s="143">
        <v>2</v>
      </c>
      <c r="FJ291" s="143">
        <v>19</v>
      </c>
      <c r="FK291" s="143">
        <v>236</v>
      </c>
      <c r="FL291" s="143">
        <v>418</v>
      </c>
      <c r="FM291" s="144">
        <v>24541</v>
      </c>
    </row>
    <row r="292" spans="1:169" x14ac:dyDescent="0.25">
      <c r="A292" s="142" t="s">
        <v>531</v>
      </c>
      <c r="B292" s="143">
        <v>0</v>
      </c>
      <c r="C292" s="143">
        <v>12</v>
      </c>
      <c r="D292" s="143">
        <v>38</v>
      </c>
      <c r="E292" s="143">
        <v>4</v>
      </c>
      <c r="F292" s="143">
        <v>1</v>
      </c>
      <c r="G292" s="143">
        <v>7</v>
      </c>
      <c r="H292" s="143">
        <v>6</v>
      </c>
      <c r="I292" s="143">
        <v>1</v>
      </c>
      <c r="J292" s="143">
        <v>12</v>
      </c>
      <c r="K292" s="143">
        <v>2</v>
      </c>
      <c r="L292" s="143">
        <v>153</v>
      </c>
      <c r="M292" s="143">
        <v>139</v>
      </c>
      <c r="N292" s="143">
        <v>156</v>
      </c>
      <c r="O292" s="143">
        <v>53</v>
      </c>
      <c r="P292" s="143">
        <v>39</v>
      </c>
      <c r="Q292" s="143">
        <v>1</v>
      </c>
      <c r="R292" s="143">
        <v>17</v>
      </c>
      <c r="S292" s="143">
        <v>34</v>
      </c>
      <c r="T292" s="143">
        <v>9</v>
      </c>
      <c r="U292" s="143">
        <v>5</v>
      </c>
      <c r="V292" s="143">
        <v>10</v>
      </c>
      <c r="W292" s="143">
        <v>9</v>
      </c>
      <c r="X292" s="143">
        <v>6</v>
      </c>
      <c r="Y292" s="143">
        <v>0</v>
      </c>
      <c r="Z292" s="143">
        <v>22</v>
      </c>
      <c r="AA292" s="143">
        <v>12</v>
      </c>
      <c r="AB292" s="143">
        <v>8</v>
      </c>
      <c r="AC292" s="143">
        <v>2</v>
      </c>
      <c r="AD292" s="143">
        <v>15</v>
      </c>
      <c r="AE292" s="143">
        <v>3</v>
      </c>
      <c r="AF292" s="143">
        <v>7</v>
      </c>
      <c r="AG292" s="143">
        <v>1</v>
      </c>
      <c r="AH292" s="143">
        <v>12</v>
      </c>
      <c r="AI292" s="143">
        <v>14</v>
      </c>
      <c r="AJ292" s="143">
        <v>2</v>
      </c>
      <c r="AK292" s="143">
        <v>68</v>
      </c>
      <c r="AL292" s="143">
        <v>22</v>
      </c>
      <c r="AM292" s="143">
        <v>34</v>
      </c>
      <c r="AN292" s="143">
        <v>44</v>
      </c>
      <c r="AO292" s="143">
        <v>7</v>
      </c>
      <c r="AP292" s="143">
        <v>3</v>
      </c>
      <c r="AQ292" s="143">
        <v>2</v>
      </c>
      <c r="AR292" s="143">
        <v>0</v>
      </c>
      <c r="AS292" s="143">
        <v>83</v>
      </c>
      <c r="AT292" s="143">
        <v>8</v>
      </c>
      <c r="AU292" s="143">
        <v>1</v>
      </c>
      <c r="AV292" s="143">
        <v>7</v>
      </c>
      <c r="AW292" s="143">
        <v>2</v>
      </c>
      <c r="AX292" s="143">
        <v>13</v>
      </c>
      <c r="AY292" s="143">
        <v>3</v>
      </c>
      <c r="AZ292" s="143">
        <v>1</v>
      </c>
      <c r="BA292" s="143">
        <v>3</v>
      </c>
      <c r="BB292" s="143">
        <v>0</v>
      </c>
      <c r="BC292" s="143">
        <v>4</v>
      </c>
      <c r="BD292" s="143">
        <v>1</v>
      </c>
      <c r="BE292" s="143">
        <v>15</v>
      </c>
      <c r="BF292" s="143">
        <v>36</v>
      </c>
      <c r="BG292" s="143">
        <v>20</v>
      </c>
      <c r="BH292" s="143">
        <v>2</v>
      </c>
      <c r="BI292" s="143">
        <v>17</v>
      </c>
      <c r="BJ292" s="143">
        <v>24</v>
      </c>
      <c r="BK292" s="143">
        <v>5</v>
      </c>
      <c r="BL292" s="143">
        <v>21</v>
      </c>
      <c r="BM292" s="143">
        <v>10</v>
      </c>
      <c r="BN292" s="143">
        <v>3</v>
      </c>
      <c r="BO292" s="143">
        <v>9</v>
      </c>
      <c r="BP292" s="143">
        <v>4</v>
      </c>
      <c r="BQ292" s="143">
        <v>11</v>
      </c>
      <c r="BR292" s="143">
        <v>20</v>
      </c>
      <c r="BS292" s="143">
        <v>10</v>
      </c>
      <c r="BT292" s="143">
        <v>29</v>
      </c>
      <c r="BU292" s="143">
        <v>23</v>
      </c>
      <c r="BV292" s="143">
        <v>4</v>
      </c>
      <c r="BW292" s="143">
        <v>4</v>
      </c>
      <c r="BX292" s="143">
        <v>1</v>
      </c>
      <c r="BY292" s="143">
        <v>2</v>
      </c>
      <c r="BZ292" s="143">
        <v>23</v>
      </c>
      <c r="CA292" s="143">
        <v>16</v>
      </c>
      <c r="CB292" s="143">
        <v>2</v>
      </c>
      <c r="CC292" s="143">
        <v>2</v>
      </c>
      <c r="CD292" s="143">
        <v>0</v>
      </c>
      <c r="CE292" s="143">
        <v>12</v>
      </c>
      <c r="CF292" s="143">
        <v>8</v>
      </c>
      <c r="CG292" s="143">
        <v>10</v>
      </c>
      <c r="CH292" s="143">
        <v>4</v>
      </c>
      <c r="CI292" s="143">
        <v>9</v>
      </c>
      <c r="CJ292" s="143">
        <v>1</v>
      </c>
      <c r="CK292" s="143">
        <v>0</v>
      </c>
      <c r="CL292" s="143">
        <v>6</v>
      </c>
      <c r="CM292" s="143">
        <v>12</v>
      </c>
      <c r="CN292" s="143">
        <v>1</v>
      </c>
      <c r="CO292" s="143">
        <v>1</v>
      </c>
      <c r="CP292" s="143">
        <v>1</v>
      </c>
      <c r="CQ292" s="143">
        <v>8</v>
      </c>
      <c r="CR292" s="143">
        <v>4</v>
      </c>
      <c r="CS292" s="143">
        <v>7</v>
      </c>
      <c r="CT292" s="143">
        <v>5</v>
      </c>
      <c r="CU292" s="143">
        <v>6</v>
      </c>
      <c r="CV292" s="143">
        <v>14</v>
      </c>
      <c r="CW292" s="143">
        <v>7</v>
      </c>
      <c r="CX292" s="143">
        <v>1</v>
      </c>
      <c r="CY292" s="143">
        <v>2</v>
      </c>
      <c r="CZ292" s="143">
        <v>3</v>
      </c>
      <c r="DA292" s="143">
        <v>1</v>
      </c>
      <c r="DB292" s="143">
        <v>4</v>
      </c>
      <c r="DC292" s="143">
        <v>0</v>
      </c>
      <c r="DD292" s="143">
        <v>3</v>
      </c>
      <c r="DE292" s="143">
        <v>7</v>
      </c>
      <c r="DF292" s="143">
        <v>1</v>
      </c>
      <c r="DG292" s="143">
        <v>2</v>
      </c>
      <c r="DH292" s="143">
        <v>2</v>
      </c>
      <c r="DI292" s="143">
        <v>0</v>
      </c>
      <c r="DJ292" s="143">
        <v>15</v>
      </c>
      <c r="DK292" s="143">
        <v>0</v>
      </c>
      <c r="DL292" s="143">
        <v>0</v>
      </c>
      <c r="DM292" s="143">
        <v>2</v>
      </c>
      <c r="DN292" s="143">
        <v>0</v>
      </c>
      <c r="DO292" s="143">
        <v>1</v>
      </c>
      <c r="DP292" s="143">
        <v>0</v>
      </c>
      <c r="DQ292" s="143">
        <v>2</v>
      </c>
      <c r="DR292" s="143">
        <v>0</v>
      </c>
      <c r="DS292" s="143">
        <v>0</v>
      </c>
      <c r="DT292" s="143">
        <v>0</v>
      </c>
      <c r="DU292" s="143">
        <v>3</v>
      </c>
      <c r="DV292" s="143">
        <v>4</v>
      </c>
      <c r="DW292" s="143">
        <v>1</v>
      </c>
      <c r="DX292" s="143">
        <v>0</v>
      </c>
      <c r="DY292" s="143">
        <v>1</v>
      </c>
      <c r="DZ292" s="143">
        <v>0</v>
      </c>
      <c r="EA292" s="143">
        <v>2</v>
      </c>
      <c r="EB292" s="143">
        <v>5</v>
      </c>
      <c r="EC292" s="143">
        <v>4</v>
      </c>
      <c r="ED292" s="143">
        <v>3</v>
      </c>
      <c r="EE292" s="143">
        <v>1</v>
      </c>
      <c r="EF292" s="143">
        <v>8</v>
      </c>
      <c r="EG292" s="143">
        <v>0</v>
      </c>
      <c r="EH292" s="143">
        <v>2</v>
      </c>
      <c r="EI292" s="143">
        <v>2</v>
      </c>
      <c r="EJ292" s="143">
        <v>15</v>
      </c>
      <c r="EK292" s="143">
        <v>3</v>
      </c>
      <c r="EL292" s="143">
        <v>8</v>
      </c>
      <c r="EM292" s="143">
        <v>4</v>
      </c>
      <c r="EN292" s="143">
        <v>0</v>
      </c>
      <c r="EO292" s="143">
        <v>3</v>
      </c>
      <c r="EP292" s="143">
        <v>1</v>
      </c>
      <c r="EQ292" s="143">
        <v>0</v>
      </c>
      <c r="ER292" s="143">
        <v>0</v>
      </c>
      <c r="ES292" s="143">
        <v>1</v>
      </c>
      <c r="ET292" s="143">
        <v>3</v>
      </c>
      <c r="EU292" s="143">
        <v>3</v>
      </c>
      <c r="EV292" s="143">
        <v>2</v>
      </c>
      <c r="EW292" s="143">
        <v>0</v>
      </c>
      <c r="EX292" s="143">
        <v>0</v>
      </c>
      <c r="EY292" s="143">
        <v>1</v>
      </c>
      <c r="EZ292" s="143">
        <v>2</v>
      </c>
      <c r="FA292" s="143">
        <v>1</v>
      </c>
      <c r="FB292" s="143">
        <v>3</v>
      </c>
      <c r="FC292" s="143">
        <v>0</v>
      </c>
      <c r="FD292" s="143">
        <v>0</v>
      </c>
      <c r="FE292" s="143">
        <v>13</v>
      </c>
      <c r="FF292" s="143">
        <v>0</v>
      </c>
      <c r="FG292" s="143">
        <v>2</v>
      </c>
      <c r="FH292" s="143">
        <v>3</v>
      </c>
      <c r="FI292" s="143">
        <v>0</v>
      </c>
      <c r="FJ292" s="143">
        <v>6</v>
      </c>
      <c r="FK292" s="143">
        <v>4</v>
      </c>
      <c r="FL292" s="143">
        <v>20</v>
      </c>
      <c r="FM292" s="144">
        <v>1727</v>
      </c>
    </row>
    <row r="293" spans="1:169" x14ac:dyDescent="0.25">
      <c r="A293" s="145" t="s">
        <v>522</v>
      </c>
      <c r="B293" s="144">
        <v>22</v>
      </c>
      <c r="C293" s="144">
        <v>183</v>
      </c>
      <c r="D293" s="144">
        <v>433</v>
      </c>
      <c r="E293" s="144">
        <v>44</v>
      </c>
      <c r="F293" s="144">
        <v>5</v>
      </c>
      <c r="G293" s="144">
        <v>94</v>
      </c>
      <c r="H293" s="144">
        <v>104</v>
      </c>
      <c r="I293" s="144">
        <v>33</v>
      </c>
      <c r="J293" s="144">
        <v>145</v>
      </c>
      <c r="K293" s="144">
        <v>65</v>
      </c>
      <c r="L293" s="144">
        <v>4308</v>
      </c>
      <c r="M293" s="144">
        <v>1091</v>
      </c>
      <c r="N293" s="144">
        <v>848</v>
      </c>
      <c r="O293" s="144">
        <v>619</v>
      </c>
      <c r="P293" s="144">
        <v>378</v>
      </c>
      <c r="Q293" s="144">
        <v>189</v>
      </c>
      <c r="R293" s="144">
        <v>93</v>
      </c>
      <c r="S293" s="144">
        <v>379</v>
      </c>
      <c r="T293" s="144">
        <v>237</v>
      </c>
      <c r="U293" s="144">
        <v>241</v>
      </c>
      <c r="V293" s="144">
        <v>135</v>
      </c>
      <c r="W293" s="144">
        <v>166</v>
      </c>
      <c r="X293" s="144">
        <v>38</v>
      </c>
      <c r="Y293" s="144">
        <v>31</v>
      </c>
      <c r="Z293" s="144">
        <v>239</v>
      </c>
      <c r="AA293" s="144">
        <v>126</v>
      </c>
      <c r="AB293" s="144">
        <v>117</v>
      </c>
      <c r="AC293" s="144">
        <v>61</v>
      </c>
      <c r="AD293" s="144">
        <v>149</v>
      </c>
      <c r="AE293" s="144">
        <v>68</v>
      </c>
      <c r="AF293" s="144">
        <v>207</v>
      </c>
      <c r="AG293" s="144">
        <v>39</v>
      </c>
      <c r="AH293" s="144">
        <v>80</v>
      </c>
      <c r="AI293" s="144">
        <v>106</v>
      </c>
      <c r="AJ293" s="144">
        <v>29</v>
      </c>
      <c r="AK293" s="144">
        <v>637</v>
      </c>
      <c r="AL293" s="144">
        <v>316</v>
      </c>
      <c r="AM293" s="144">
        <v>332</v>
      </c>
      <c r="AN293" s="144">
        <v>439</v>
      </c>
      <c r="AO293" s="144">
        <v>126</v>
      </c>
      <c r="AP293" s="144">
        <v>14</v>
      </c>
      <c r="AQ293" s="144">
        <v>71</v>
      </c>
      <c r="AR293" s="144">
        <v>44</v>
      </c>
      <c r="AS293" s="144">
        <v>412</v>
      </c>
      <c r="AT293" s="144">
        <v>305</v>
      </c>
      <c r="AU293" s="144">
        <v>101</v>
      </c>
      <c r="AV293" s="144">
        <v>41</v>
      </c>
      <c r="AW293" s="144">
        <v>57</v>
      </c>
      <c r="AX293" s="144">
        <v>92</v>
      </c>
      <c r="AY293" s="144">
        <v>39</v>
      </c>
      <c r="AZ293" s="144">
        <v>57</v>
      </c>
      <c r="BA293" s="144">
        <v>18</v>
      </c>
      <c r="BB293" s="144">
        <v>58</v>
      </c>
      <c r="BC293" s="144">
        <v>30</v>
      </c>
      <c r="BD293" s="144">
        <v>46</v>
      </c>
      <c r="BE293" s="144">
        <v>146</v>
      </c>
      <c r="BF293" s="144">
        <v>271</v>
      </c>
      <c r="BG293" s="144">
        <v>173</v>
      </c>
      <c r="BH293" s="144">
        <v>18</v>
      </c>
      <c r="BI293" s="144">
        <v>234</v>
      </c>
      <c r="BJ293" s="144">
        <v>289</v>
      </c>
      <c r="BK293" s="144">
        <v>101</v>
      </c>
      <c r="BL293" s="144">
        <v>141</v>
      </c>
      <c r="BM293" s="144">
        <v>141</v>
      </c>
      <c r="BN293" s="144">
        <v>186</v>
      </c>
      <c r="BO293" s="144">
        <v>86</v>
      </c>
      <c r="BP293" s="144">
        <v>77</v>
      </c>
      <c r="BQ293" s="144">
        <v>141</v>
      </c>
      <c r="BR293" s="144">
        <v>274</v>
      </c>
      <c r="BS293" s="144">
        <v>46</v>
      </c>
      <c r="BT293" s="144">
        <v>252</v>
      </c>
      <c r="BU293" s="144">
        <v>156</v>
      </c>
      <c r="BV293" s="144">
        <v>19</v>
      </c>
      <c r="BW293" s="144">
        <v>38</v>
      </c>
      <c r="BX293" s="144">
        <v>24</v>
      </c>
      <c r="BY293" s="144">
        <v>190</v>
      </c>
      <c r="BZ293" s="144">
        <v>166</v>
      </c>
      <c r="CA293" s="144">
        <v>93</v>
      </c>
      <c r="CB293" s="144">
        <v>69</v>
      </c>
      <c r="CC293" s="144">
        <v>66</v>
      </c>
      <c r="CD293" s="144">
        <v>22</v>
      </c>
      <c r="CE293" s="144">
        <v>218</v>
      </c>
      <c r="CF293" s="144">
        <v>84</v>
      </c>
      <c r="CG293" s="144">
        <v>176</v>
      </c>
      <c r="CH293" s="144">
        <v>114</v>
      </c>
      <c r="CI293" s="144">
        <v>54</v>
      </c>
      <c r="CJ293" s="144">
        <v>24</v>
      </c>
      <c r="CK293" s="144">
        <v>51</v>
      </c>
      <c r="CL293" s="144">
        <v>91</v>
      </c>
      <c r="CM293" s="144">
        <v>279</v>
      </c>
      <c r="CN293" s="144">
        <v>37</v>
      </c>
      <c r="CO293" s="144">
        <v>61</v>
      </c>
      <c r="CP293" s="144">
        <v>155</v>
      </c>
      <c r="CQ293" s="144">
        <v>65</v>
      </c>
      <c r="CR293" s="144">
        <v>267</v>
      </c>
      <c r="CS293" s="144">
        <v>211</v>
      </c>
      <c r="CT293" s="144">
        <v>200</v>
      </c>
      <c r="CU293" s="144">
        <v>116</v>
      </c>
      <c r="CV293" s="144">
        <v>150</v>
      </c>
      <c r="CW293" s="144">
        <v>250</v>
      </c>
      <c r="CX293" s="144">
        <v>34</v>
      </c>
      <c r="CY293" s="144">
        <v>65</v>
      </c>
      <c r="CZ293" s="144">
        <v>40</v>
      </c>
      <c r="DA293" s="144">
        <v>102</v>
      </c>
      <c r="DB293" s="144">
        <v>101</v>
      </c>
      <c r="DC293" s="144">
        <v>43</v>
      </c>
      <c r="DD293" s="144">
        <v>32</v>
      </c>
      <c r="DE293" s="144">
        <v>114</v>
      </c>
      <c r="DF293" s="144">
        <v>78</v>
      </c>
      <c r="DG293" s="144">
        <v>107</v>
      </c>
      <c r="DH293" s="144">
        <v>20</v>
      </c>
      <c r="DI293" s="144">
        <v>57</v>
      </c>
      <c r="DJ293" s="144">
        <v>67</v>
      </c>
      <c r="DK293" s="144">
        <v>20</v>
      </c>
      <c r="DL293" s="144">
        <v>27</v>
      </c>
      <c r="DM293" s="144">
        <v>15</v>
      </c>
      <c r="DN293" s="144">
        <v>69</v>
      </c>
      <c r="DO293" s="144">
        <v>122</v>
      </c>
      <c r="DP293" s="144">
        <v>47</v>
      </c>
      <c r="DQ293" s="144">
        <v>48</v>
      </c>
      <c r="DR293" s="144">
        <v>38</v>
      </c>
      <c r="DS293" s="144">
        <v>55</v>
      </c>
      <c r="DT293" s="144">
        <v>33</v>
      </c>
      <c r="DU293" s="144">
        <v>29</v>
      </c>
      <c r="DV293" s="144">
        <v>51</v>
      </c>
      <c r="DW293" s="144">
        <v>56</v>
      </c>
      <c r="DX293" s="144">
        <v>72</v>
      </c>
      <c r="DY293" s="144">
        <v>27</v>
      </c>
      <c r="DZ293" s="144">
        <v>5</v>
      </c>
      <c r="EA293" s="144">
        <v>55</v>
      </c>
      <c r="EB293" s="144">
        <v>87</v>
      </c>
      <c r="EC293" s="144">
        <v>109</v>
      </c>
      <c r="ED293" s="144">
        <v>68</v>
      </c>
      <c r="EE293" s="144">
        <v>45</v>
      </c>
      <c r="EF293" s="144">
        <v>54</v>
      </c>
      <c r="EG293" s="144">
        <v>39</v>
      </c>
      <c r="EH293" s="144">
        <v>32</v>
      </c>
      <c r="EI293" s="144">
        <v>42</v>
      </c>
      <c r="EJ293" s="144">
        <v>164</v>
      </c>
      <c r="EK293" s="144">
        <v>112</v>
      </c>
      <c r="EL293" s="144">
        <v>119</v>
      </c>
      <c r="EM293" s="144">
        <v>35</v>
      </c>
      <c r="EN293" s="144">
        <v>61</v>
      </c>
      <c r="EO293" s="144">
        <v>22</v>
      </c>
      <c r="EP293" s="144">
        <v>109</v>
      </c>
      <c r="EQ293" s="144">
        <v>153</v>
      </c>
      <c r="ER293" s="144">
        <v>22</v>
      </c>
      <c r="ES293" s="144">
        <v>27</v>
      </c>
      <c r="ET293" s="144">
        <v>46</v>
      </c>
      <c r="EU293" s="144">
        <v>88</v>
      </c>
      <c r="EV293" s="144">
        <v>7</v>
      </c>
      <c r="EW293" s="144">
        <v>168</v>
      </c>
      <c r="EX293" s="144">
        <v>116</v>
      </c>
      <c r="EY293" s="144">
        <v>228</v>
      </c>
      <c r="EZ293" s="144">
        <v>382</v>
      </c>
      <c r="FA293" s="144">
        <v>218</v>
      </c>
      <c r="FB293" s="144">
        <v>121</v>
      </c>
      <c r="FC293" s="144">
        <v>160</v>
      </c>
      <c r="FD293" s="144">
        <v>121</v>
      </c>
      <c r="FE293" s="144">
        <v>244</v>
      </c>
      <c r="FF293" s="144">
        <v>229</v>
      </c>
      <c r="FG293" s="144">
        <v>127</v>
      </c>
      <c r="FH293" s="144">
        <v>20</v>
      </c>
      <c r="FI293" s="144">
        <v>2</v>
      </c>
      <c r="FJ293" s="144">
        <v>25</v>
      </c>
      <c r="FK293" s="144">
        <v>240</v>
      </c>
      <c r="FL293" s="144">
        <v>438</v>
      </c>
      <c r="FM293" s="144">
        <v>26268</v>
      </c>
    </row>
    <row r="294" spans="1:169" x14ac:dyDescent="0.25">
      <c r="A294" s="146" t="s">
        <v>523</v>
      </c>
    </row>
    <row r="295" spans="1:169" x14ac:dyDescent="0.25">
      <c r="A295" s="146" t="s">
        <v>567</v>
      </c>
    </row>
    <row r="297" spans="1:169" x14ac:dyDescent="0.25">
      <c r="A297" s="137" t="s">
        <v>568</v>
      </c>
    </row>
    <row r="298" spans="1:169" x14ac:dyDescent="0.25">
      <c r="A298" s="138" t="s">
        <v>569</v>
      </c>
    </row>
    <row r="299" spans="1:169" x14ac:dyDescent="0.25">
      <c r="A299" s="139" t="s">
        <v>352</v>
      </c>
    </row>
    <row r="300" spans="1:169" ht="185.1" customHeight="1" x14ac:dyDescent="0.25">
      <c r="A300" s="147" t="s">
        <v>570</v>
      </c>
      <c r="B300" s="140" t="s">
        <v>459</v>
      </c>
      <c r="C300" s="140" t="s">
        <v>370</v>
      </c>
      <c r="D300" s="140" t="s">
        <v>355</v>
      </c>
      <c r="E300" s="140" t="s">
        <v>356</v>
      </c>
      <c r="F300" s="140" t="s">
        <v>357</v>
      </c>
      <c r="G300" s="140" t="s">
        <v>358</v>
      </c>
      <c r="H300" s="140" t="s">
        <v>359</v>
      </c>
      <c r="I300" s="140" t="s">
        <v>458</v>
      </c>
      <c r="J300" s="140" t="s">
        <v>360</v>
      </c>
      <c r="K300" s="140" t="s">
        <v>492</v>
      </c>
      <c r="L300" s="140" t="s">
        <v>361</v>
      </c>
      <c r="M300" s="140" t="s">
        <v>362</v>
      </c>
      <c r="N300" s="140" t="s">
        <v>363</v>
      </c>
      <c r="O300" s="140" t="s">
        <v>371</v>
      </c>
      <c r="P300" s="140" t="s">
        <v>372</v>
      </c>
      <c r="Q300" s="140" t="s">
        <v>374</v>
      </c>
      <c r="R300" s="140" t="s">
        <v>376</v>
      </c>
      <c r="S300" s="140" t="s">
        <v>380</v>
      </c>
      <c r="T300" s="140" t="s">
        <v>381</v>
      </c>
      <c r="U300" s="140" t="s">
        <v>382</v>
      </c>
      <c r="V300" s="140" t="s">
        <v>383</v>
      </c>
      <c r="W300" s="140" t="s">
        <v>384</v>
      </c>
      <c r="X300" s="140" t="s">
        <v>385</v>
      </c>
      <c r="Y300" s="140" t="s">
        <v>386</v>
      </c>
      <c r="Z300" s="140" t="s">
        <v>387</v>
      </c>
      <c r="AA300" s="140" t="s">
        <v>388</v>
      </c>
      <c r="AB300" s="140" t="s">
        <v>389</v>
      </c>
      <c r="AC300" s="140" t="s">
        <v>390</v>
      </c>
      <c r="AD300" s="140" t="s">
        <v>391</v>
      </c>
      <c r="AE300" s="140" t="s">
        <v>392</v>
      </c>
      <c r="AF300" s="140" t="s">
        <v>393</v>
      </c>
      <c r="AG300" s="140" t="s">
        <v>394</v>
      </c>
      <c r="AH300" s="140" t="s">
        <v>408</v>
      </c>
      <c r="AI300" s="140" t="s">
        <v>409</v>
      </c>
      <c r="AJ300" s="140" t="s">
        <v>410</v>
      </c>
      <c r="AK300" s="140" t="s">
        <v>413</v>
      </c>
      <c r="AL300" s="140" t="s">
        <v>414</v>
      </c>
      <c r="AM300" s="140" t="s">
        <v>417</v>
      </c>
      <c r="AN300" s="140" t="s">
        <v>418</v>
      </c>
      <c r="AO300" s="140" t="s">
        <v>419</v>
      </c>
      <c r="AP300" s="140" t="s">
        <v>420</v>
      </c>
      <c r="AQ300" s="140" t="s">
        <v>427</v>
      </c>
      <c r="AR300" s="140" t="s">
        <v>431</v>
      </c>
      <c r="AS300" s="140" t="s">
        <v>432</v>
      </c>
      <c r="AT300" s="140" t="s">
        <v>433</v>
      </c>
      <c r="AU300" s="140" t="s">
        <v>434</v>
      </c>
      <c r="AV300" s="140" t="s">
        <v>435</v>
      </c>
      <c r="AW300" s="140" t="s">
        <v>436</v>
      </c>
      <c r="AX300" s="140" t="s">
        <v>437</v>
      </c>
      <c r="AY300" s="140" t="s">
        <v>438</v>
      </c>
      <c r="AZ300" s="140" t="s">
        <v>439</v>
      </c>
      <c r="BA300" s="140" t="s">
        <v>440</v>
      </c>
      <c r="BB300" s="140" t="s">
        <v>441</v>
      </c>
      <c r="BC300" s="140" t="s">
        <v>455</v>
      </c>
      <c r="BD300" s="140" t="s">
        <v>456</v>
      </c>
      <c r="BE300" s="140" t="s">
        <v>460</v>
      </c>
      <c r="BF300" s="140" t="s">
        <v>461</v>
      </c>
      <c r="BG300" s="140" t="s">
        <v>490</v>
      </c>
      <c r="BH300" s="140" t="s">
        <v>469</v>
      </c>
      <c r="BI300" s="140" t="s">
        <v>472</v>
      </c>
      <c r="BJ300" s="140" t="s">
        <v>473</v>
      </c>
      <c r="BK300" s="140" t="s">
        <v>474</v>
      </c>
      <c r="BL300" s="140" t="s">
        <v>475</v>
      </c>
      <c r="BM300" s="140" t="s">
        <v>476</v>
      </c>
      <c r="BN300" s="140" t="s">
        <v>477</v>
      </c>
      <c r="BO300" s="140" t="s">
        <v>478</v>
      </c>
      <c r="BP300" s="140" t="s">
        <v>479</v>
      </c>
      <c r="BQ300" s="140" t="s">
        <v>493</v>
      </c>
      <c r="BR300" s="140" t="s">
        <v>494</v>
      </c>
      <c r="BS300" s="140" t="s">
        <v>495</v>
      </c>
      <c r="BT300" s="140" t="s">
        <v>500</v>
      </c>
      <c r="BU300" s="140" t="s">
        <v>501</v>
      </c>
      <c r="BV300" s="140" t="s">
        <v>502</v>
      </c>
      <c r="BW300" s="140" t="s">
        <v>504</v>
      </c>
      <c r="BX300" s="140" t="s">
        <v>505</v>
      </c>
      <c r="BY300" s="140" t="s">
        <v>507</v>
      </c>
      <c r="BZ300" s="140" t="s">
        <v>508</v>
      </c>
      <c r="CA300" s="140" t="s">
        <v>509</v>
      </c>
      <c r="CB300" s="140" t="s">
        <v>510</v>
      </c>
      <c r="CC300" s="140" t="s">
        <v>511</v>
      </c>
      <c r="CD300" s="140" t="s">
        <v>512</v>
      </c>
      <c r="CE300" s="140" t="s">
        <v>364</v>
      </c>
      <c r="CF300" s="140" t="s">
        <v>365</v>
      </c>
      <c r="CG300" s="140" t="s">
        <v>366</v>
      </c>
      <c r="CH300" s="140" t="s">
        <v>373</v>
      </c>
      <c r="CI300" s="140" t="s">
        <v>377</v>
      </c>
      <c r="CJ300" s="140" t="s">
        <v>378</v>
      </c>
      <c r="CK300" s="140" t="s">
        <v>379</v>
      </c>
      <c r="CL300" s="140" t="s">
        <v>395</v>
      </c>
      <c r="CM300" s="140" t="s">
        <v>396</v>
      </c>
      <c r="CN300" s="140" t="s">
        <v>397</v>
      </c>
      <c r="CO300" s="140" t="s">
        <v>398</v>
      </c>
      <c r="CP300" s="140" t="s">
        <v>399</v>
      </c>
      <c r="CQ300" s="140" t="s">
        <v>400</v>
      </c>
      <c r="CR300" s="140" t="s">
        <v>401</v>
      </c>
      <c r="CS300" s="140" t="s">
        <v>402</v>
      </c>
      <c r="CT300" s="140" t="s">
        <v>403</v>
      </c>
      <c r="CU300" s="140" t="s">
        <v>404</v>
      </c>
      <c r="CV300" s="140" t="s">
        <v>405</v>
      </c>
      <c r="CW300" s="140" t="s">
        <v>406</v>
      </c>
      <c r="CX300" s="140" t="s">
        <v>407</v>
      </c>
      <c r="CY300" s="140" t="s">
        <v>415</v>
      </c>
      <c r="CZ300" s="140" t="s">
        <v>416</v>
      </c>
      <c r="DA300" s="140" t="s">
        <v>421</v>
      </c>
      <c r="DB300" s="140" t="s">
        <v>422</v>
      </c>
      <c r="DC300" s="140" t="s">
        <v>423</v>
      </c>
      <c r="DD300" s="140" t="s">
        <v>424</v>
      </c>
      <c r="DE300" s="140" t="s">
        <v>425</v>
      </c>
      <c r="DF300" s="140" t="s">
        <v>428</v>
      </c>
      <c r="DG300" s="140" t="s">
        <v>429</v>
      </c>
      <c r="DH300" s="140" t="s">
        <v>442</v>
      </c>
      <c r="DI300" s="140" t="s">
        <v>443</v>
      </c>
      <c r="DJ300" s="140" t="s">
        <v>444</v>
      </c>
      <c r="DK300" s="140" t="s">
        <v>445</v>
      </c>
      <c r="DL300" s="140" t="s">
        <v>446</v>
      </c>
      <c r="DM300" s="140" t="s">
        <v>447</v>
      </c>
      <c r="DN300" s="140" t="s">
        <v>448</v>
      </c>
      <c r="DO300" s="140" t="s">
        <v>449</v>
      </c>
      <c r="DP300" s="140" t="s">
        <v>450</v>
      </c>
      <c r="DQ300" s="140" t="s">
        <v>451</v>
      </c>
      <c r="DR300" s="140" t="s">
        <v>452</v>
      </c>
      <c r="DS300" s="140" t="s">
        <v>457</v>
      </c>
      <c r="DT300" s="140" t="s">
        <v>462</v>
      </c>
      <c r="DU300" s="140" t="s">
        <v>463</v>
      </c>
      <c r="DV300" s="140" t="s">
        <v>464</v>
      </c>
      <c r="DW300" s="140" t="s">
        <v>465</v>
      </c>
      <c r="DX300" s="140" t="s">
        <v>466</v>
      </c>
      <c r="DY300" s="140" t="s">
        <v>467</v>
      </c>
      <c r="DZ300" s="140" t="s">
        <v>470</v>
      </c>
      <c r="EA300" s="140" t="s">
        <v>480</v>
      </c>
      <c r="EB300" s="140" t="s">
        <v>481</v>
      </c>
      <c r="EC300" s="140" t="s">
        <v>482</v>
      </c>
      <c r="ED300" s="140" t="s">
        <v>483</v>
      </c>
      <c r="EE300" s="140" t="s">
        <v>484</v>
      </c>
      <c r="EF300" s="140" t="s">
        <v>485</v>
      </c>
      <c r="EG300" s="140" t="s">
        <v>486</v>
      </c>
      <c r="EH300" s="140" t="s">
        <v>487</v>
      </c>
      <c r="EI300" s="140" t="s">
        <v>488</v>
      </c>
      <c r="EJ300" s="140" t="s">
        <v>496</v>
      </c>
      <c r="EK300" s="140" t="s">
        <v>497</v>
      </c>
      <c r="EL300" s="140" t="s">
        <v>498</v>
      </c>
      <c r="EM300" s="140" t="s">
        <v>503</v>
      </c>
      <c r="EN300" s="140" t="s">
        <v>513</v>
      </c>
      <c r="EO300" s="140" t="s">
        <v>514</v>
      </c>
      <c r="EP300" s="140" t="s">
        <v>515</v>
      </c>
      <c r="EQ300" s="140" t="s">
        <v>516</v>
      </c>
      <c r="ER300" s="140" t="s">
        <v>517</v>
      </c>
      <c r="ES300" s="140" t="s">
        <v>518</v>
      </c>
      <c r="ET300" s="140" t="s">
        <v>519</v>
      </c>
      <c r="EU300" s="140" t="s">
        <v>367</v>
      </c>
      <c r="EV300" s="140" t="s">
        <v>375</v>
      </c>
      <c r="EW300" s="140" t="s">
        <v>426</v>
      </c>
      <c r="EX300" s="140" t="s">
        <v>430</v>
      </c>
      <c r="EY300" s="140" t="s">
        <v>453</v>
      </c>
      <c r="EZ300" s="140" t="s">
        <v>454</v>
      </c>
      <c r="FA300" s="140" t="s">
        <v>468</v>
      </c>
      <c r="FB300" s="140" t="s">
        <v>491</v>
      </c>
      <c r="FC300" s="140" t="s">
        <v>489</v>
      </c>
      <c r="FD300" s="140" t="s">
        <v>499</v>
      </c>
      <c r="FE300" s="140" t="s">
        <v>506</v>
      </c>
      <c r="FF300" s="140" t="s">
        <v>520</v>
      </c>
      <c r="FG300" s="140" t="s">
        <v>521</v>
      </c>
      <c r="FH300" s="140" t="s">
        <v>471</v>
      </c>
      <c r="FI300" s="140" t="s">
        <v>368</v>
      </c>
      <c r="FJ300" s="140" t="s">
        <v>369</v>
      </c>
      <c r="FK300" s="140" t="s">
        <v>411</v>
      </c>
      <c r="FL300" s="140" t="s">
        <v>412</v>
      </c>
      <c r="FM300" s="141" t="s">
        <v>522</v>
      </c>
    </row>
    <row r="301" spans="1:169" x14ac:dyDescent="0.25">
      <c r="A301" s="142" t="s">
        <v>530</v>
      </c>
      <c r="B301" s="143">
        <v>17</v>
      </c>
      <c r="C301" s="143">
        <v>158</v>
      </c>
      <c r="D301" s="143">
        <v>289</v>
      </c>
      <c r="E301" s="143">
        <v>31</v>
      </c>
      <c r="F301" s="143">
        <v>3</v>
      </c>
      <c r="G301" s="143">
        <v>69</v>
      </c>
      <c r="H301" s="143">
        <v>89</v>
      </c>
      <c r="I301" s="143">
        <v>27</v>
      </c>
      <c r="J301" s="143">
        <v>106</v>
      </c>
      <c r="K301" s="143">
        <v>52</v>
      </c>
      <c r="L301" s="143">
        <v>3843</v>
      </c>
      <c r="M301" s="143">
        <v>605</v>
      </c>
      <c r="N301" s="143">
        <v>339</v>
      </c>
      <c r="O301" s="143">
        <v>486</v>
      </c>
      <c r="P301" s="143">
        <v>258</v>
      </c>
      <c r="Q301" s="143">
        <v>187</v>
      </c>
      <c r="R301" s="143">
        <v>69</v>
      </c>
      <c r="S301" s="143">
        <v>279</v>
      </c>
      <c r="T301" s="143">
        <v>190</v>
      </c>
      <c r="U301" s="143">
        <v>182</v>
      </c>
      <c r="V301" s="143">
        <v>94</v>
      </c>
      <c r="W301" s="143">
        <v>134</v>
      </c>
      <c r="X301" s="143">
        <v>23</v>
      </c>
      <c r="Y301" s="143">
        <v>30</v>
      </c>
      <c r="Z301" s="143">
        <v>209</v>
      </c>
      <c r="AA301" s="143">
        <v>104</v>
      </c>
      <c r="AB301" s="143">
        <v>98</v>
      </c>
      <c r="AC301" s="143">
        <v>58</v>
      </c>
      <c r="AD301" s="143">
        <v>133</v>
      </c>
      <c r="AE301" s="143">
        <v>55</v>
      </c>
      <c r="AF301" s="143">
        <v>197</v>
      </c>
      <c r="AG301" s="143">
        <v>30</v>
      </c>
      <c r="AH301" s="143">
        <v>52</v>
      </c>
      <c r="AI301" s="143">
        <v>45</v>
      </c>
      <c r="AJ301" s="143">
        <v>16</v>
      </c>
      <c r="AK301" s="143">
        <v>407</v>
      </c>
      <c r="AL301" s="143">
        <v>243</v>
      </c>
      <c r="AM301" s="143">
        <v>238</v>
      </c>
      <c r="AN301" s="143">
        <v>224</v>
      </c>
      <c r="AO301" s="143">
        <v>81</v>
      </c>
      <c r="AP301" s="143">
        <v>9</v>
      </c>
      <c r="AQ301" s="143">
        <v>34</v>
      </c>
      <c r="AR301" s="143">
        <v>42</v>
      </c>
      <c r="AS301" s="143">
        <v>261</v>
      </c>
      <c r="AT301" s="143">
        <v>280</v>
      </c>
      <c r="AU301" s="143">
        <v>86</v>
      </c>
      <c r="AV301" s="143">
        <v>22</v>
      </c>
      <c r="AW301" s="143">
        <v>46</v>
      </c>
      <c r="AX301" s="143">
        <v>63</v>
      </c>
      <c r="AY301" s="143">
        <v>28</v>
      </c>
      <c r="AZ301" s="143">
        <v>47</v>
      </c>
      <c r="BA301" s="143">
        <v>13</v>
      </c>
      <c r="BB301" s="143">
        <v>44</v>
      </c>
      <c r="BC301" s="143">
        <v>17</v>
      </c>
      <c r="BD301" s="143">
        <v>38</v>
      </c>
      <c r="BE301" s="143">
        <v>115</v>
      </c>
      <c r="BF301" s="143">
        <v>182</v>
      </c>
      <c r="BG301" s="143">
        <v>96</v>
      </c>
      <c r="BH301" s="143">
        <v>11</v>
      </c>
      <c r="BI301" s="143">
        <v>177</v>
      </c>
      <c r="BJ301" s="143">
        <v>218</v>
      </c>
      <c r="BK301" s="143">
        <v>84</v>
      </c>
      <c r="BL301" s="143">
        <v>90</v>
      </c>
      <c r="BM301" s="143">
        <v>124</v>
      </c>
      <c r="BN301" s="143">
        <v>180</v>
      </c>
      <c r="BO301" s="143">
        <v>63</v>
      </c>
      <c r="BP301" s="143">
        <v>59</v>
      </c>
      <c r="BQ301" s="143">
        <v>84</v>
      </c>
      <c r="BR301" s="143">
        <v>220</v>
      </c>
      <c r="BS301" s="143">
        <v>23</v>
      </c>
      <c r="BT301" s="143">
        <v>200</v>
      </c>
      <c r="BU301" s="143">
        <v>112</v>
      </c>
      <c r="BV301" s="143">
        <v>16</v>
      </c>
      <c r="BW301" s="143">
        <v>28</v>
      </c>
      <c r="BX301" s="143">
        <v>19</v>
      </c>
      <c r="BY301" s="143">
        <v>158</v>
      </c>
      <c r="BZ301" s="143">
        <v>119</v>
      </c>
      <c r="CA301" s="143">
        <v>57</v>
      </c>
      <c r="CB301" s="143">
        <v>46</v>
      </c>
      <c r="CC301" s="143">
        <v>54</v>
      </c>
      <c r="CD301" s="143">
        <v>21</v>
      </c>
      <c r="CE301" s="143">
        <v>133</v>
      </c>
      <c r="CF301" s="143">
        <v>27</v>
      </c>
      <c r="CG301" s="143">
        <v>93</v>
      </c>
      <c r="CH301" s="143">
        <v>92</v>
      </c>
      <c r="CI301" s="143">
        <v>35</v>
      </c>
      <c r="CJ301" s="143">
        <v>22</v>
      </c>
      <c r="CK301" s="143">
        <v>45</v>
      </c>
      <c r="CL301" s="143">
        <v>77</v>
      </c>
      <c r="CM301" s="143">
        <v>250</v>
      </c>
      <c r="CN301" s="143">
        <v>34</v>
      </c>
      <c r="CO301" s="143">
        <v>59</v>
      </c>
      <c r="CP301" s="143">
        <v>135</v>
      </c>
      <c r="CQ301" s="143">
        <v>42</v>
      </c>
      <c r="CR301" s="143">
        <v>263</v>
      </c>
      <c r="CS301" s="143">
        <v>160</v>
      </c>
      <c r="CT301" s="143">
        <v>155</v>
      </c>
      <c r="CU301" s="143">
        <v>86</v>
      </c>
      <c r="CV301" s="143">
        <v>95</v>
      </c>
      <c r="CW301" s="143">
        <v>217</v>
      </c>
      <c r="CX301" s="143">
        <v>27</v>
      </c>
      <c r="CY301" s="143">
        <v>42</v>
      </c>
      <c r="CZ301" s="143">
        <v>17</v>
      </c>
      <c r="DA301" s="143">
        <v>92</v>
      </c>
      <c r="DB301" s="143">
        <v>74</v>
      </c>
      <c r="DC301" s="143">
        <v>36</v>
      </c>
      <c r="DD301" s="143">
        <v>17</v>
      </c>
      <c r="DE301" s="143">
        <v>86</v>
      </c>
      <c r="DF301" s="143">
        <v>77</v>
      </c>
      <c r="DG301" s="143">
        <v>91</v>
      </c>
      <c r="DH301" s="143">
        <v>7</v>
      </c>
      <c r="DI301" s="143">
        <v>55</v>
      </c>
      <c r="DJ301" s="143">
        <v>53</v>
      </c>
      <c r="DK301" s="143">
        <v>11</v>
      </c>
      <c r="DL301" s="143">
        <v>16</v>
      </c>
      <c r="DM301" s="143">
        <v>14</v>
      </c>
      <c r="DN301" s="143">
        <v>69</v>
      </c>
      <c r="DO301" s="143">
        <v>98</v>
      </c>
      <c r="DP301" s="143">
        <v>46</v>
      </c>
      <c r="DQ301" s="143">
        <v>32</v>
      </c>
      <c r="DR301" s="143">
        <v>29</v>
      </c>
      <c r="DS301" s="143">
        <v>52</v>
      </c>
      <c r="DT301" s="143">
        <v>32</v>
      </c>
      <c r="DU301" s="143">
        <v>27</v>
      </c>
      <c r="DV301" s="143">
        <v>32</v>
      </c>
      <c r="DW301" s="143">
        <v>52</v>
      </c>
      <c r="DX301" s="143">
        <v>70</v>
      </c>
      <c r="DY301" s="143">
        <v>17</v>
      </c>
      <c r="DZ301" s="143">
        <v>3</v>
      </c>
      <c r="EA301" s="143">
        <v>37</v>
      </c>
      <c r="EB301" s="143">
        <v>61</v>
      </c>
      <c r="EC301" s="143">
        <v>78</v>
      </c>
      <c r="ED301" s="143">
        <v>56</v>
      </c>
      <c r="EE301" s="143">
        <v>35</v>
      </c>
      <c r="EF301" s="143">
        <v>38</v>
      </c>
      <c r="EG301" s="143">
        <v>23</v>
      </c>
      <c r="EH301" s="143">
        <v>25</v>
      </c>
      <c r="EI301" s="143">
        <v>33</v>
      </c>
      <c r="EJ301" s="143">
        <v>74</v>
      </c>
      <c r="EK301" s="143">
        <v>61</v>
      </c>
      <c r="EL301" s="143">
        <v>45</v>
      </c>
      <c r="EM301" s="143">
        <v>24</v>
      </c>
      <c r="EN301" s="143">
        <v>57</v>
      </c>
      <c r="EO301" s="143">
        <v>12</v>
      </c>
      <c r="EP301" s="143">
        <v>104</v>
      </c>
      <c r="EQ301" s="143">
        <v>95</v>
      </c>
      <c r="ER301" s="143">
        <v>21</v>
      </c>
      <c r="ES301" s="143">
        <v>19</v>
      </c>
      <c r="ET301" s="143">
        <v>30</v>
      </c>
      <c r="EU301" s="143">
        <v>79</v>
      </c>
      <c r="EV301" s="143">
        <v>6</v>
      </c>
      <c r="EW301" s="143">
        <v>136</v>
      </c>
      <c r="EX301" s="143">
        <v>91</v>
      </c>
      <c r="EY301" s="143">
        <v>199</v>
      </c>
      <c r="EZ301" s="143">
        <v>309</v>
      </c>
      <c r="FA301" s="143">
        <v>202</v>
      </c>
      <c r="FB301" s="143">
        <v>72</v>
      </c>
      <c r="FC301" s="143">
        <v>157</v>
      </c>
      <c r="FD301" s="143">
        <v>120</v>
      </c>
      <c r="FE301" s="143">
        <v>186</v>
      </c>
      <c r="FF301" s="143">
        <v>111</v>
      </c>
      <c r="FG301" s="143">
        <v>110</v>
      </c>
      <c r="FH301" s="143">
        <v>6</v>
      </c>
      <c r="FI301" s="143">
        <v>1</v>
      </c>
      <c r="FJ301" s="143">
        <v>14</v>
      </c>
      <c r="FK301" s="143">
        <v>168</v>
      </c>
      <c r="FL301" s="143">
        <v>273</v>
      </c>
      <c r="FM301" s="144">
        <v>19798</v>
      </c>
    </row>
    <row r="302" spans="1:169" x14ac:dyDescent="0.25">
      <c r="A302" s="142" t="s">
        <v>531</v>
      </c>
      <c r="B302" s="143">
        <v>5</v>
      </c>
      <c r="C302" s="143">
        <v>25</v>
      </c>
      <c r="D302" s="143">
        <v>144</v>
      </c>
      <c r="E302" s="143">
        <v>13</v>
      </c>
      <c r="F302" s="143">
        <v>2</v>
      </c>
      <c r="G302" s="143">
        <v>25</v>
      </c>
      <c r="H302" s="143">
        <v>15</v>
      </c>
      <c r="I302" s="143">
        <v>6</v>
      </c>
      <c r="J302" s="143">
        <v>39</v>
      </c>
      <c r="K302" s="143">
        <v>13</v>
      </c>
      <c r="L302" s="143">
        <v>465</v>
      </c>
      <c r="M302" s="143">
        <v>486</v>
      </c>
      <c r="N302" s="143">
        <v>509</v>
      </c>
      <c r="O302" s="143">
        <v>133</v>
      </c>
      <c r="P302" s="143">
        <v>120</v>
      </c>
      <c r="Q302" s="143">
        <v>2</v>
      </c>
      <c r="R302" s="143">
        <v>24</v>
      </c>
      <c r="S302" s="143">
        <v>100</v>
      </c>
      <c r="T302" s="143">
        <v>47</v>
      </c>
      <c r="U302" s="143">
        <v>59</v>
      </c>
      <c r="V302" s="143">
        <v>41</v>
      </c>
      <c r="W302" s="143">
        <v>32</v>
      </c>
      <c r="X302" s="143">
        <v>15</v>
      </c>
      <c r="Y302" s="143">
        <v>1</v>
      </c>
      <c r="Z302" s="143">
        <v>30</v>
      </c>
      <c r="AA302" s="143">
        <v>22</v>
      </c>
      <c r="AB302" s="143">
        <v>19</v>
      </c>
      <c r="AC302" s="143">
        <v>3</v>
      </c>
      <c r="AD302" s="143">
        <v>16</v>
      </c>
      <c r="AE302" s="143">
        <v>13</v>
      </c>
      <c r="AF302" s="143">
        <v>10</v>
      </c>
      <c r="AG302" s="143">
        <v>9</v>
      </c>
      <c r="AH302" s="143">
        <v>28</v>
      </c>
      <c r="AI302" s="143">
        <v>61</v>
      </c>
      <c r="AJ302" s="143">
        <v>13</v>
      </c>
      <c r="AK302" s="143">
        <v>230</v>
      </c>
      <c r="AL302" s="143">
        <v>73</v>
      </c>
      <c r="AM302" s="143">
        <v>94</v>
      </c>
      <c r="AN302" s="143">
        <v>215</v>
      </c>
      <c r="AO302" s="143">
        <v>45</v>
      </c>
      <c r="AP302" s="143">
        <v>5</v>
      </c>
      <c r="AQ302" s="143">
        <v>37</v>
      </c>
      <c r="AR302" s="143">
        <v>2</v>
      </c>
      <c r="AS302" s="143">
        <v>151</v>
      </c>
      <c r="AT302" s="143">
        <v>25</v>
      </c>
      <c r="AU302" s="143">
        <v>15</v>
      </c>
      <c r="AV302" s="143">
        <v>19</v>
      </c>
      <c r="AW302" s="143">
        <v>11</v>
      </c>
      <c r="AX302" s="143">
        <v>29</v>
      </c>
      <c r="AY302" s="143">
        <v>11</v>
      </c>
      <c r="AZ302" s="143">
        <v>10</v>
      </c>
      <c r="BA302" s="143">
        <v>5</v>
      </c>
      <c r="BB302" s="143">
        <v>14</v>
      </c>
      <c r="BC302" s="143">
        <v>13</v>
      </c>
      <c r="BD302" s="143">
        <v>8</v>
      </c>
      <c r="BE302" s="143">
        <v>31</v>
      </c>
      <c r="BF302" s="143">
        <v>89</v>
      </c>
      <c r="BG302" s="143">
        <v>77</v>
      </c>
      <c r="BH302" s="143">
        <v>7</v>
      </c>
      <c r="BI302" s="143">
        <v>57</v>
      </c>
      <c r="BJ302" s="143">
        <v>71</v>
      </c>
      <c r="BK302" s="143">
        <v>17</v>
      </c>
      <c r="BL302" s="143">
        <v>51</v>
      </c>
      <c r="BM302" s="143">
        <v>17</v>
      </c>
      <c r="BN302" s="143">
        <v>6</v>
      </c>
      <c r="BO302" s="143">
        <v>23</v>
      </c>
      <c r="BP302" s="143">
        <v>18</v>
      </c>
      <c r="BQ302" s="143">
        <v>57</v>
      </c>
      <c r="BR302" s="143">
        <v>54</v>
      </c>
      <c r="BS302" s="143">
        <v>23</v>
      </c>
      <c r="BT302" s="143">
        <v>52</v>
      </c>
      <c r="BU302" s="143">
        <v>44</v>
      </c>
      <c r="BV302" s="143">
        <v>3</v>
      </c>
      <c r="BW302" s="143">
        <v>10</v>
      </c>
      <c r="BX302" s="143">
        <v>5</v>
      </c>
      <c r="BY302" s="143">
        <v>32</v>
      </c>
      <c r="BZ302" s="143">
        <v>47</v>
      </c>
      <c r="CA302" s="143">
        <v>36</v>
      </c>
      <c r="CB302" s="143">
        <v>23</v>
      </c>
      <c r="CC302" s="143">
        <v>12</v>
      </c>
      <c r="CD302" s="143">
        <v>1</v>
      </c>
      <c r="CE302" s="143">
        <v>85</v>
      </c>
      <c r="CF302" s="143">
        <v>57</v>
      </c>
      <c r="CG302" s="143">
        <v>83</v>
      </c>
      <c r="CH302" s="143">
        <v>22</v>
      </c>
      <c r="CI302" s="143">
        <v>19</v>
      </c>
      <c r="CJ302" s="143">
        <v>2</v>
      </c>
      <c r="CK302" s="143">
        <v>6</v>
      </c>
      <c r="CL302" s="143">
        <v>14</v>
      </c>
      <c r="CM302" s="143">
        <v>29</v>
      </c>
      <c r="CN302" s="143">
        <v>3</v>
      </c>
      <c r="CO302" s="143">
        <v>2</v>
      </c>
      <c r="CP302" s="143">
        <v>20</v>
      </c>
      <c r="CQ302" s="143">
        <v>23</v>
      </c>
      <c r="CR302" s="143">
        <v>4</v>
      </c>
      <c r="CS302" s="143">
        <v>51</v>
      </c>
      <c r="CT302" s="143">
        <v>45</v>
      </c>
      <c r="CU302" s="143">
        <v>30</v>
      </c>
      <c r="CV302" s="143">
        <v>55</v>
      </c>
      <c r="CW302" s="143">
        <v>33</v>
      </c>
      <c r="CX302" s="143">
        <v>7</v>
      </c>
      <c r="CY302" s="143">
        <v>23</v>
      </c>
      <c r="CZ302" s="143">
        <v>23</v>
      </c>
      <c r="DA302" s="143">
        <v>10</v>
      </c>
      <c r="DB302" s="143">
        <v>27</v>
      </c>
      <c r="DC302" s="143">
        <v>7</v>
      </c>
      <c r="DD302" s="143">
        <v>15</v>
      </c>
      <c r="DE302" s="143">
        <v>28</v>
      </c>
      <c r="DF302" s="143">
        <v>1</v>
      </c>
      <c r="DG302" s="143">
        <v>16</v>
      </c>
      <c r="DH302" s="143">
        <v>13</v>
      </c>
      <c r="DI302" s="143">
        <v>2</v>
      </c>
      <c r="DJ302" s="143">
        <v>14</v>
      </c>
      <c r="DK302" s="143">
        <v>9</v>
      </c>
      <c r="DL302" s="143">
        <v>11</v>
      </c>
      <c r="DM302" s="143">
        <v>1</v>
      </c>
      <c r="DN302" s="143">
        <v>0</v>
      </c>
      <c r="DO302" s="143">
        <v>24</v>
      </c>
      <c r="DP302" s="143">
        <v>1</v>
      </c>
      <c r="DQ302" s="143">
        <v>16</v>
      </c>
      <c r="DR302" s="143">
        <v>9</v>
      </c>
      <c r="DS302" s="143">
        <v>3</v>
      </c>
      <c r="DT302" s="143">
        <v>1</v>
      </c>
      <c r="DU302" s="143">
        <v>2</v>
      </c>
      <c r="DV302" s="143">
        <v>19</v>
      </c>
      <c r="DW302" s="143">
        <v>4</v>
      </c>
      <c r="DX302" s="143">
        <v>2</v>
      </c>
      <c r="DY302" s="143">
        <v>10</v>
      </c>
      <c r="DZ302" s="143">
        <v>2</v>
      </c>
      <c r="EA302" s="143">
        <v>18</v>
      </c>
      <c r="EB302" s="143">
        <v>26</v>
      </c>
      <c r="EC302" s="143">
        <v>31</v>
      </c>
      <c r="ED302" s="143">
        <v>12</v>
      </c>
      <c r="EE302" s="143">
        <v>10</v>
      </c>
      <c r="EF302" s="143">
        <v>16</v>
      </c>
      <c r="EG302" s="143">
        <v>16</v>
      </c>
      <c r="EH302" s="143">
        <v>7</v>
      </c>
      <c r="EI302" s="143">
        <v>9</v>
      </c>
      <c r="EJ302" s="143">
        <v>90</v>
      </c>
      <c r="EK302" s="143">
        <v>51</v>
      </c>
      <c r="EL302" s="143">
        <v>74</v>
      </c>
      <c r="EM302" s="143">
        <v>11</v>
      </c>
      <c r="EN302" s="143">
        <v>4</v>
      </c>
      <c r="EO302" s="143">
        <v>10</v>
      </c>
      <c r="EP302" s="143">
        <v>5</v>
      </c>
      <c r="EQ302" s="143">
        <v>58</v>
      </c>
      <c r="ER302" s="143">
        <v>1</v>
      </c>
      <c r="ES302" s="143">
        <v>8</v>
      </c>
      <c r="ET302" s="143">
        <v>16</v>
      </c>
      <c r="EU302" s="143">
        <v>9</v>
      </c>
      <c r="EV302" s="143">
        <v>1</v>
      </c>
      <c r="EW302" s="143">
        <v>32</v>
      </c>
      <c r="EX302" s="143">
        <v>25</v>
      </c>
      <c r="EY302" s="143">
        <v>29</v>
      </c>
      <c r="EZ302" s="143">
        <v>73</v>
      </c>
      <c r="FA302" s="143">
        <v>16</v>
      </c>
      <c r="FB302" s="143">
        <v>49</v>
      </c>
      <c r="FC302" s="143">
        <v>3</v>
      </c>
      <c r="FD302" s="143">
        <v>1</v>
      </c>
      <c r="FE302" s="143">
        <v>58</v>
      </c>
      <c r="FF302" s="143">
        <v>118</v>
      </c>
      <c r="FG302" s="143">
        <v>17</v>
      </c>
      <c r="FH302" s="143">
        <v>14</v>
      </c>
      <c r="FI302" s="143">
        <v>1</v>
      </c>
      <c r="FJ302" s="143">
        <v>11</v>
      </c>
      <c r="FK302" s="143">
        <v>72</v>
      </c>
      <c r="FL302" s="143">
        <v>165</v>
      </c>
      <c r="FM302" s="144">
        <v>6470</v>
      </c>
    </row>
    <row r="303" spans="1:169" x14ac:dyDescent="0.25">
      <c r="A303" s="145" t="s">
        <v>522</v>
      </c>
      <c r="B303" s="144">
        <v>22</v>
      </c>
      <c r="C303" s="144">
        <v>183</v>
      </c>
      <c r="D303" s="144">
        <v>433</v>
      </c>
      <c r="E303" s="144">
        <v>44</v>
      </c>
      <c r="F303" s="144">
        <v>5</v>
      </c>
      <c r="G303" s="144">
        <v>94</v>
      </c>
      <c r="H303" s="144">
        <v>104</v>
      </c>
      <c r="I303" s="144">
        <v>33</v>
      </c>
      <c r="J303" s="144">
        <v>145</v>
      </c>
      <c r="K303" s="144">
        <v>65</v>
      </c>
      <c r="L303" s="144">
        <v>4308</v>
      </c>
      <c r="M303" s="144">
        <v>1091</v>
      </c>
      <c r="N303" s="144">
        <v>848</v>
      </c>
      <c r="O303" s="144">
        <v>619</v>
      </c>
      <c r="P303" s="144">
        <v>378</v>
      </c>
      <c r="Q303" s="144">
        <v>189</v>
      </c>
      <c r="R303" s="144">
        <v>93</v>
      </c>
      <c r="S303" s="144">
        <v>379</v>
      </c>
      <c r="T303" s="144">
        <v>237</v>
      </c>
      <c r="U303" s="144">
        <v>241</v>
      </c>
      <c r="V303" s="144">
        <v>135</v>
      </c>
      <c r="W303" s="144">
        <v>166</v>
      </c>
      <c r="X303" s="144">
        <v>38</v>
      </c>
      <c r="Y303" s="144">
        <v>31</v>
      </c>
      <c r="Z303" s="144">
        <v>239</v>
      </c>
      <c r="AA303" s="144">
        <v>126</v>
      </c>
      <c r="AB303" s="144">
        <v>117</v>
      </c>
      <c r="AC303" s="144">
        <v>61</v>
      </c>
      <c r="AD303" s="144">
        <v>149</v>
      </c>
      <c r="AE303" s="144">
        <v>68</v>
      </c>
      <c r="AF303" s="144">
        <v>207</v>
      </c>
      <c r="AG303" s="144">
        <v>39</v>
      </c>
      <c r="AH303" s="144">
        <v>80</v>
      </c>
      <c r="AI303" s="144">
        <v>106</v>
      </c>
      <c r="AJ303" s="144">
        <v>29</v>
      </c>
      <c r="AK303" s="144">
        <v>637</v>
      </c>
      <c r="AL303" s="144">
        <v>316</v>
      </c>
      <c r="AM303" s="144">
        <v>332</v>
      </c>
      <c r="AN303" s="144">
        <v>439</v>
      </c>
      <c r="AO303" s="144">
        <v>126</v>
      </c>
      <c r="AP303" s="144">
        <v>14</v>
      </c>
      <c r="AQ303" s="144">
        <v>71</v>
      </c>
      <c r="AR303" s="144">
        <v>44</v>
      </c>
      <c r="AS303" s="144">
        <v>412</v>
      </c>
      <c r="AT303" s="144">
        <v>305</v>
      </c>
      <c r="AU303" s="144">
        <v>101</v>
      </c>
      <c r="AV303" s="144">
        <v>41</v>
      </c>
      <c r="AW303" s="144">
        <v>57</v>
      </c>
      <c r="AX303" s="144">
        <v>92</v>
      </c>
      <c r="AY303" s="144">
        <v>39</v>
      </c>
      <c r="AZ303" s="144">
        <v>57</v>
      </c>
      <c r="BA303" s="144">
        <v>18</v>
      </c>
      <c r="BB303" s="144">
        <v>58</v>
      </c>
      <c r="BC303" s="144">
        <v>30</v>
      </c>
      <c r="BD303" s="144">
        <v>46</v>
      </c>
      <c r="BE303" s="144">
        <v>146</v>
      </c>
      <c r="BF303" s="144">
        <v>271</v>
      </c>
      <c r="BG303" s="144">
        <v>173</v>
      </c>
      <c r="BH303" s="144">
        <v>18</v>
      </c>
      <c r="BI303" s="144">
        <v>234</v>
      </c>
      <c r="BJ303" s="144">
        <v>289</v>
      </c>
      <c r="BK303" s="144">
        <v>101</v>
      </c>
      <c r="BL303" s="144">
        <v>141</v>
      </c>
      <c r="BM303" s="144">
        <v>141</v>
      </c>
      <c r="BN303" s="144">
        <v>186</v>
      </c>
      <c r="BO303" s="144">
        <v>86</v>
      </c>
      <c r="BP303" s="144">
        <v>77</v>
      </c>
      <c r="BQ303" s="144">
        <v>141</v>
      </c>
      <c r="BR303" s="144">
        <v>274</v>
      </c>
      <c r="BS303" s="144">
        <v>46</v>
      </c>
      <c r="BT303" s="144">
        <v>252</v>
      </c>
      <c r="BU303" s="144">
        <v>156</v>
      </c>
      <c r="BV303" s="144">
        <v>19</v>
      </c>
      <c r="BW303" s="144">
        <v>38</v>
      </c>
      <c r="BX303" s="144">
        <v>24</v>
      </c>
      <c r="BY303" s="144">
        <v>190</v>
      </c>
      <c r="BZ303" s="144">
        <v>166</v>
      </c>
      <c r="CA303" s="144">
        <v>93</v>
      </c>
      <c r="CB303" s="144">
        <v>69</v>
      </c>
      <c r="CC303" s="144">
        <v>66</v>
      </c>
      <c r="CD303" s="144">
        <v>22</v>
      </c>
      <c r="CE303" s="144">
        <v>218</v>
      </c>
      <c r="CF303" s="144">
        <v>84</v>
      </c>
      <c r="CG303" s="144">
        <v>176</v>
      </c>
      <c r="CH303" s="144">
        <v>114</v>
      </c>
      <c r="CI303" s="144">
        <v>54</v>
      </c>
      <c r="CJ303" s="144">
        <v>24</v>
      </c>
      <c r="CK303" s="144">
        <v>51</v>
      </c>
      <c r="CL303" s="144">
        <v>91</v>
      </c>
      <c r="CM303" s="144">
        <v>279</v>
      </c>
      <c r="CN303" s="144">
        <v>37</v>
      </c>
      <c r="CO303" s="144">
        <v>61</v>
      </c>
      <c r="CP303" s="144">
        <v>155</v>
      </c>
      <c r="CQ303" s="144">
        <v>65</v>
      </c>
      <c r="CR303" s="144">
        <v>267</v>
      </c>
      <c r="CS303" s="144">
        <v>211</v>
      </c>
      <c r="CT303" s="144">
        <v>200</v>
      </c>
      <c r="CU303" s="144">
        <v>116</v>
      </c>
      <c r="CV303" s="144">
        <v>150</v>
      </c>
      <c r="CW303" s="144">
        <v>250</v>
      </c>
      <c r="CX303" s="144">
        <v>34</v>
      </c>
      <c r="CY303" s="144">
        <v>65</v>
      </c>
      <c r="CZ303" s="144">
        <v>40</v>
      </c>
      <c r="DA303" s="144">
        <v>102</v>
      </c>
      <c r="DB303" s="144">
        <v>101</v>
      </c>
      <c r="DC303" s="144">
        <v>43</v>
      </c>
      <c r="DD303" s="144">
        <v>32</v>
      </c>
      <c r="DE303" s="144">
        <v>114</v>
      </c>
      <c r="DF303" s="144">
        <v>78</v>
      </c>
      <c r="DG303" s="144">
        <v>107</v>
      </c>
      <c r="DH303" s="144">
        <v>20</v>
      </c>
      <c r="DI303" s="144">
        <v>57</v>
      </c>
      <c r="DJ303" s="144">
        <v>67</v>
      </c>
      <c r="DK303" s="144">
        <v>20</v>
      </c>
      <c r="DL303" s="144">
        <v>27</v>
      </c>
      <c r="DM303" s="144">
        <v>15</v>
      </c>
      <c r="DN303" s="144">
        <v>69</v>
      </c>
      <c r="DO303" s="144">
        <v>122</v>
      </c>
      <c r="DP303" s="144">
        <v>47</v>
      </c>
      <c r="DQ303" s="144">
        <v>48</v>
      </c>
      <c r="DR303" s="144">
        <v>38</v>
      </c>
      <c r="DS303" s="144">
        <v>55</v>
      </c>
      <c r="DT303" s="144">
        <v>33</v>
      </c>
      <c r="DU303" s="144">
        <v>29</v>
      </c>
      <c r="DV303" s="144">
        <v>51</v>
      </c>
      <c r="DW303" s="144">
        <v>56</v>
      </c>
      <c r="DX303" s="144">
        <v>72</v>
      </c>
      <c r="DY303" s="144">
        <v>27</v>
      </c>
      <c r="DZ303" s="144">
        <v>5</v>
      </c>
      <c r="EA303" s="144">
        <v>55</v>
      </c>
      <c r="EB303" s="144">
        <v>87</v>
      </c>
      <c r="EC303" s="144">
        <v>109</v>
      </c>
      <c r="ED303" s="144">
        <v>68</v>
      </c>
      <c r="EE303" s="144">
        <v>45</v>
      </c>
      <c r="EF303" s="144">
        <v>54</v>
      </c>
      <c r="EG303" s="144">
        <v>39</v>
      </c>
      <c r="EH303" s="144">
        <v>32</v>
      </c>
      <c r="EI303" s="144">
        <v>42</v>
      </c>
      <c r="EJ303" s="144">
        <v>164</v>
      </c>
      <c r="EK303" s="144">
        <v>112</v>
      </c>
      <c r="EL303" s="144">
        <v>119</v>
      </c>
      <c r="EM303" s="144">
        <v>35</v>
      </c>
      <c r="EN303" s="144">
        <v>61</v>
      </c>
      <c r="EO303" s="144">
        <v>22</v>
      </c>
      <c r="EP303" s="144">
        <v>109</v>
      </c>
      <c r="EQ303" s="144">
        <v>153</v>
      </c>
      <c r="ER303" s="144">
        <v>22</v>
      </c>
      <c r="ES303" s="144">
        <v>27</v>
      </c>
      <c r="ET303" s="144">
        <v>46</v>
      </c>
      <c r="EU303" s="144">
        <v>88</v>
      </c>
      <c r="EV303" s="144">
        <v>7</v>
      </c>
      <c r="EW303" s="144">
        <v>168</v>
      </c>
      <c r="EX303" s="144">
        <v>116</v>
      </c>
      <c r="EY303" s="144">
        <v>228</v>
      </c>
      <c r="EZ303" s="144">
        <v>382</v>
      </c>
      <c r="FA303" s="144">
        <v>218</v>
      </c>
      <c r="FB303" s="144">
        <v>121</v>
      </c>
      <c r="FC303" s="144">
        <v>160</v>
      </c>
      <c r="FD303" s="144">
        <v>121</v>
      </c>
      <c r="FE303" s="144">
        <v>244</v>
      </c>
      <c r="FF303" s="144">
        <v>229</v>
      </c>
      <c r="FG303" s="144">
        <v>127</v>
      </c>
      <c r="FH303" s="144">
        <v>20</v>
      </c>
      <c r="FI303" s="144">
        <v>2</v>
      </c>
      <c r="FJ303" s="144">
        <v>25</v>
      </c>
      <c r="FK303" s="144">
        <v>240</v>
      </c>
      <c r="FL303" s="144">
        <v>438</v>
      </c>
      <c r="FM303" s="144">
        <v>26268</v>
      </c>
    </row>
    <row r="304" spans="1:169" x14ac:dyDescent="0.25">
      <c r="A304" s="146" t="s">
        <v>523</v>
      </c>
    </row>
    <row r="305" spans="1:169" x14ac:dyDescent="0.25">
      <c r="A305" s="146" t="s">
        <v>571</v>
      </c>
    </row>
    <row r="307" spans="1:169" x14ac:dyDescent="0.25">
      <c r="A307" s="137" t="s">
        <v>572</v>
      </c>
    </row>
    <row r="308" spans="1:169" x14ac:dyDescent="0.25">
      <c r="A308" s="138" t="s">
        <v>573</v>
      </c>
    </row>
    <row r="309" spans="1:169" x14ac:dyDescent="0.25">
      <c r="A309" s="139" t="s">
        <v>352</v>
      </c>
    </row>
    <row r="310" spans="1:169" ht="185.1" customHeight="1" x14ac:dyDescent="0.25">
      <c r="A310" s="147" t="s">
        <v>574</v>
      </c>
      <c r="B310" s="140" t="s">
        <v>459</v>
      </c>
      <c r="C310" s="140" t="s">
        <v>370</v>
      </c>
      <c r="D310" s="140" t="s">
        <v>355</v>
      </c>
      <c r="E310" s="140" t="s">
        <v>356</v>
      </c>
      <c r="F310" s="140" t="s">
        <v>357</v>
      </c>
      <c r="G310" s="140" t="s">
        <v>358</v>
      </c>
      <c r="H310" s="140" t="s">
        <v>359</v>
      </c>
      <c r="I310" s="140" t="s">
        <v>458</v>
      </c>
      <c r="J310" s="140" t="s">
        <v>360</v>
      </c>
      <c r="K310" s="140" t="s">
        <v>492</v>
      </c>
      <c r="L310" s="140" t="s">
        <v>361</v>
      </c>
      <c r="M310" s="140" t="s">
        <v>362</v>
      </c>
      <c r="N310" s="140" t="s">
        <v>363</v>
      </c>
      <c r="O310" s="140" t="s">
        <v>371</v>
      </c>
      <c r="P310" s="140" t="s">
        <v>372</v>
      </c>
      <c r="Q310" s="140" t="s">
        <v>374</v>
      </c>
      <c r="R310" s="140" t="s">
        <v>376</v>
      </c>
      <c r="S310" s="140" t="s">
        <v>380</v>
      </c>
      <c r="T310" s="140" t="s">
        <v>381</v>
      </c>
      <c r="U310" s="140" t="s">
        <v>382</v>
      </c>
      <c r="V310" s="140" t="s">
        <v>383</v>
      </c>
      <c r="W310" s="140" t="s">
        <v>384</v>
      </c>
      <c r="X310" s="140" t="s">
        <v>385</v>
      </c>
      <c r="Y310" s="140" t="s">
        <v>386</v>
      </c>
      <c r="Z310" s="140" t="s">
        <v>387</v>
      </c>
      <c r="AA310" s="140" t="s">
        <v>388</v>
      </c>
      <c r="AB310" s="140" t="s">
        <v>389</v>
      </c>
      <c r="AC310" s="140" t="s">
        <v>390</v>
      </c>
      <c r="AD310" s="140" t="s">
        <v>391</v>
      </c>
      <c r="AE310" s="140" t="s">
        <v>392</v>
      </c>
      <c r="AF310" s="140" t="s">
        <v>393</v>
      </c>
      <c r="AG310" s="140" t="s">
        <v>394</v>
      </c>
      <c r="AH310" s="140" t="s">
        <v>408</v>
      </c>
      <c r="AI310" s="140" t="s">
        <v>409</v>
      </c>
      <c r="AJ310" s="140" t="s">
        <v>410</v>
      </c>
      <c r="AK310" s="140" t="s">
        <v>413</v>
      </c>
      <c r="AL310" s="140" t="s">
        <v>414</v>
      </c>
      <c r="AM310" s="140" t="s">
        <v>417</v>
      </c>
      <c r="AN310" s="140" t="s">
        <v>418</v>
      </c>
      <c r="AO310" s="140" t="s">
        <v>419</v>
      </c>
      <c r="AP310" s="140" t="s">
        <v>420</v>
      </c>
      <c r="AQ310" s="140" t="s">
        <v>427</v>
      </c>
      <c r="AR310" s="140" t="s">
        <v>431</v>
      </c>
      <c r="AS310" s="140" t="s">
        <v>432</v>
      </c>
      <c r="AT310" s="140" t="s">
        <v>433</v>
      </c>
      <c r="AU310" s="140" t="s">
        <v>434</v>
      </c>
      <c r="AV310" s="140" t="s">
        <v>435</v>
      </c>
      <c r="AW310" s="140" t="s">
        <v>436</v>
      </c>
      <c r="AX310" s="140" t="s">
        <v>437</v>
      </c>
      <c r="AY310" s="140" t="s">
        <v>438</v>
      </c>
      <c r="AZ310" s="140" t="s">
        <v>439</v>
      </c>
      <c r="BA310" s="140" t="s">
        <v>440</v>
      </c>
      <c r="BB310" s="140" t="s">
        <v>441</v>
      </c>
      <c r="BC310" s="140" t="s">
        <v>455</v>
      </c>
      <c r="BD310" s="140" t="s">
        <v>456</v>
      </c>
      <c r="BE310" s="140" t="s">
        <v>460</v>
      </c>
      <c r="BF310" s="140" t="s">
        <v>461</v>
      </c>
      <c r="BG310" s="140" t="s">
        <v>490</v>
      </c>
      <c r="BH310" s="140" t="s">
        <v>469</v>
      </c>
      <c r="BI310" s="140" t="s">
        <v>472</v>
      </c>
      <c r="BJ310" s="140" t="s">
        <v>473</v>
      </c>
      <c r="BK310" s="140" t="s">
        <v>474</v>
      </c>
      <c r="BL310" s="140" t="s">
        <v>475</v>
      </c>
      <c r="BM310" s="140" t="s">
        <v>476</v>
      </c>
      <c r="BN310" s="140" t="s">
        <v>477</v>
      </c>
      <c r="BO310" s="140" t="s">
        <v>478</v>
      </c>
      <c r="BP310" s="140" t="s">
        <v>479</v>
      </c>
      <c r="BQ310" s="140" t="s">
        <v>493</v>
      </c>
      <c r="BR310" s="140" t="s">
        <v>494</v>
      </c>
      <c r="BS310" s="140" t="s">
        <v>495</v>
      </c>
      <c r="BT310" s="140" t="s">
        <v>500</v>
      </c>
      <c r="BU310" s="140" t="s">
        <v>501</v>
      </c>
      <c r="BV310" s="140" t="s">
        <v>502</v>
      </c>
      <c r="BW310" s="140" t="s">
        <v>504</v>
      </c>
      <c r="BX310" s="140" t="s">
        <v>505</v>
      </c>
      <c r="BY310" s="140" t="s">
        <v>507</v>
      </c>
      <c r="BZ310" s="140" t="s">
        <v>508</v>
      </c>
      <c r="CA310" s="140" t="s">
        <v>509</v>
      </c>
      <c r="CB310" s="140" t="s">
        <v>510</v>
      </c>
      <c r="CC310" s="140" t="s">
        <v>511</v>
      </c>
      <c r="CD310" s="140" t="s">
        <v>512</v>
      </c>
      <c r="CE310" s="140" t="s">
        <v>364</v>
      </c>
      <c r="CF310" s="140" t="s">
        <v>365</v>
      </c>
      <c r="CG310" s="140" t="s">
        <v>366</v>
      </c>
      <c r="CH310" s="140" t="s">
        <v>373</v>
      </c>
      <c r="CI310" s="140" t="s">
        <v>377</v>
      </c>
      <c r="CJ310" s="140" t="s">
        <v>378</v>
      </c>
      <c r="CK310" s="140" t="s">
        <v>379</v>
      </c>
      <c r="CL310" s="140" t="s">
        <v>395</v>
      </c>
      <c r="CM310" s="140" t="s">
        <v>396</v>
      </c>
      <c r="CN310" s="140" t="s">
        <v>397</v>
      </c>
      <c r="CO310" s="140" t="s">
        <v>398</v>
      </c>
      <c r="CP310" s="140" t="s">
        <v>399</v>
      </c>
      <c r="CQ310" s="140" t="s">
        <v>400</v>
      </c>
      <c r="CR310" s="140" t="s">
        <v>401</v>
      </c>
      <c r="CS310" s="140" t="s">
        <v>402</v>
      </c>
      <c r="CT310" s="140" t="s">
        <v>403</v>
      </c>
      <c r="CU310" s="140" t="s">
        <v>404</v>
      </c>
      <c r="CV310" s="140" t="s">
        <v>405</v>
      </c>
      <c r="CW310" s="140" t="s">
        <v>406</v>
      </c>
      <c r="CX310" s="140" t="s">
        <v>407</v>
      </c>
      <c r="CY310" s="140" t="s">
        <v>415</v>
      </c>
      <c r="CZ310" s="140" t="s">
        <v>416</v>
      </c>
      <c r="DA310" s="140" t="s">
        <v>421</v>
      </c>
      <c r="DB310" s="140" t="s">
        <v>422</v>
      </c>
      <c r="DC310" s="140" t="s">
        <v>423</v>
      </c>
      <c r="DD310" s="140" t="s">
        <v>424</v>
      </c>
      <c r="DE310" s="140" t="s">
        <v>425</v>
      </c>
      <c r="DF310" s="140" t="s">
        <v>428</v>
      </c>
      <c r="DG310" s="140" t="s">
        <v>429</v>
      </c>
      <c r="DH310" s="140" t="s">
        <v>442</v>
      </c>
      <c r="DI310" s="140" t="s">
        <v>443</v>
      </c>
      <c r="DJ310" s="140" t="s">
        <v>444</v>
      </c>
      <c r="DK310" s="140" t="s">
        <v>445</v>
      </c>
      <c r="DL310" s="140" t="s">
        <v>446</v>
      </c>
      <c r="DM310" s="140" t="s">
        <v>447</v>
      </c>
      <c r="DN310" s="140" t="s">
        <v>448</v>
      </c>
      <c r="DO310" s="140" t="s">
        <v>449</v>
      </c>
      <c r="DP310" s="140" t="s">
        <v>450</v>
      </c>
      <c r="DQ310" s="140" t="s">
        <v>451</v>
      </c>
      <c r="DR310" s="140" t="s">
        <v>452</v>
      </c>
      <c r="DS310" s="140" t="s">
        <v>457</v>
      </c>
      <c r="DT310" s="140" t="s">
        <v>462</v>
      </c>
      <c r="DU310" s="140" t="s">
        <v>463</v>
      </c>
      <c r="DV310" s="140" t="s">
        <v>464</v>
      </c>
      <c r="DW310" s="140" t="s">
        <v>465</v>
      </c>
      <c r="DX310" s="140" t="s">
        <v>466</v>
      </c>
      <c r="DY310" s="140" t="s">
        <v>467</v>
      </c>
      <c r="DZ310" s="140" t="s">
        <v>470</v>
      </c>
      <c r="EA310" s="140" t="s">
        <v>480</v>
      </c>
      <c r="EB310" s="140" t="s">
        <v>481</v>
      </c>
      <c r="EC310" s="140" t="s">
        <v>482</v>
      </c>
      <c r="ED310" s="140" t="s">
        <v>483</v>
      </c>
      <c r="EE310" s="140" t="s">
        <v>484</v>
      </c>
      <c r="EF310" s="140" t="s">
        <v>485</v>
      </c>
      <c r="EG310" s="140" t="s">
        <v>486</v>
      </c>
      <c r="EH310" s="140" t="s">
        <v>487</v>
      </c>
      <c r="EI310" s="140" t="s">
        <v>488</v>
      </c>
      <c r="EJ310" s="140" t="s">
        <v>496</v>
      </c>
      <c r="EK310" s="140" t="s">
        <v>497</v>
      </c>
      <c r="EL310" s="140" t="s">
        <v>498</v>
      </c>
      <c r="EM310" s="140" t="s">
        <v>503</v>
      </c>
      <c r="EN310" s="140" t="s">
        <v>513</v>
      </c>
      <c r="EO310" s="140" t="s">
        <v>514</v>
      </c>
      <c r="EP310" s="140" t="s">
        <v>515</v>
      </c>
      <c r="EQ310" s="140" t="s">
        <v>516</v>
      </c>
      <c r="ER310" s="140" t="s">
        <v>517</v>
      </c>
      <c r="ES310" s="140" t="s">
        <v>518</v>
      </c>
      <c r="ET310" s="140" t="s">
        <v>519</v>
      </c>
      <c r="EU310" s="140" t="s">
        <v>367</v>
      </c>
      <c r="EV310" s="140" t="s">
        <v>375</v>
      </c>
      <c r="EW310" s="140" t="s">
        <v>426</v>
      </c>
      <c r="EX310" s="140" t="s">
        <v>430</v>
      </c>
      <c r="EY310" s="140" t="s">
        <v>453</v>
      </c>
      <c r="EZ310" s="140" t="s">
        <v>454</v>
      </c>
      <c r="FA310" s="140" t="s">
        <v>468</v>
      </c>
      <c r="FB310" s="140" t="s">
        <v>491</v>
      </c>
      <c r="FC310" s="140" t="s">
        <v>489</v>
      </c>
      <c r="FD310" s="140" t="s">
        <v>499</v>
      </c>
      <c r="FE310" s="140" t="s">
        <v>506</v>
      </c>
      <c r="FF310" s="140" t="s">
        <v>520</v>
      </c>
      <c r="FG310" s="140" t="s">
        <v>521</v>
      </c>
      <c r="FH310" s="140" t="s">
        <v>471</v>
      </c>
      <c r="FI310" s="140" t="s">
        <v>368</v>
      </c>
      <c r="FJ310" s="140" t="s">
        <v>369</v>
      </c>
      <c r="FK310" s="140" t="s">
        <v>411</v>
      </c>
      <c r="FL310" s="140" t="s">
        <v>412</v>
      </c>
      <c r="FM310" s="141" t="s">
        <v>522</v>
      </c>
    </row>
    <row r="311" spans="1:169" x14ac:dyDescent="0.25">
      <c r="A311" s="142" t="s">
        <v>530</v>
      </c>
      <c r="B311" s="143">
        <v>15</v>
      </c>
      <c r="C311" s="143">
        <v>151</v>
      </c>
      <c r="D311" s="143">
        <v>269</v>
      </c>
      <c r="E311" s="143">
        <v>31</v>
      </c>
      <c r="F311" s="143">
        <v>3</v>
      </c>
      <c r="G311" s="143">
        <v>68</v>
      </c>
      <c r="H311" s="143">
        <v>88</v>
      </c>
      <c r="I311" s="143">
        <v>26</v>
      </c>
      <c r="J311" s="143">
        <v>103</v>
      </c>
      <c r="K311" s="143">
        <v>50</v>
      </c>
      <c r="L311" s="143">
        <v>3775</v>
      </c>
      <c r="M311" s="143">
        <v>537</v>
      </c>
      <c r="N311" s="143">
        <v>305</v>
      </c>
      <c r="O311" s="143">
        <v>450</v>
      </c>
      <c r="P311" s="143">
        <v>243</v>
      </c>
      <c r="Q311" s="143">
        <v>186</v>
      </c>
      <c r="R311" s="143">
        <v>62</v>
      </c>
      <c r="S311" s="143">
        <v>262</v>
      </c>
      <c r="T311" s="143">
        <v>186</v>
      </c>
      <c r="U311" s="143">
        <v>172</v>
      </c>
      <c r="V311" s="143">
        <v>83</v>
      </c>
      <c r="W311" s="143">
        <v>133</v>
      </c>
      <c r="X311" s="143">
        <v>22</v>
      </c>
      <c r="Y311" s="143">
        <v>30</v>
      </c>
      <c r="Z311" s="143">
        <v>198</v>
      </c>
      <c r="AA311" s="143">
        <v>96</v>
      </c>
      <c r="AB311" s="143">
        <v>93</v>
      </c>
      <c r="AC311" s="143">
        <v>58</v>
      </c>
      <c r="AD311" s="143">
        <v>125</v>
      </c>
      <c r="AE311" s="143">
        <v>54</v>
      </c>
      <c r="AF311" s="143">
        <v>193</v>
      </c>
      <c r="AG311" s="143">
        <v>30</v>
      </c>
      <c r="AH311" s="143">
        <v>49</v>
      </c>
      <c r="AI311" s="143">
        <v>37</v>
      </c>
      <c r="AJ311" s="143">
        <v>16</v>
      </c>
      <c r="AK311" s="143">
        <v>371</v>
      </c>
      <c r="AL311" s="143">
        <v>232</v>
      </c>
      <c r="AM311" s="143">
        <v>218</v>
      </c>
      <c r="AN311" s="143">
        <v>202</v>
      </c>
      <c r="AO311" s="143">
        <v>74</v>
      </c>
      <c r="AP311" s="143">
        <v>8</v>
      </c>
      <c r="AQ311" s="143">
        <v>33</v>
      </c>
      <c r="AR311" s="143">
        <v>42</v>
      </c>
      <c r="AS311" s="143">
        <v>230</v>
      </c>
      <c r="AT311" s="143">
        <v>277</v>
      </c>
      <c r="AU311" s="143">
        <v>84</v>
      </c>
      <c r="AV311" s="143">
        <v>21</v>
      </c>
      <c r="AW311" s="143">
        <v>46</v>
      </c>
      <c r="AX311" s="143">
        <v>54</v>
      </c>
      <c r="AY311" s="143">
        <v>27</v>
      </c>
      <c r="AZ311" s="143">
        <v>46</v>
      </c>
      <c r="BA311" s="143">
        <v>13</v>
      </c>
      <c r="BB311" s="143">
        <v>44</v>
      </c>
      <c r="BC311" s="143">
        <v>16</v>
      </c>
      <c r="BD311" s="143">
        <v>36</v>
      </c>
      <c r="BE311" s="143">
        <v>106</v>
      </c>
      <c r="BF311" s="143">
        <v>165</v>
      </c>
      <c r="BG311" s="143">
        <v>88</v>
      </c>
      <c r="BH311" s="143">
        <v>11</v>
      </c>
      <c r="BI311" s="143">
        <v>168</v>
      </c>
      <c r="BJ311" s="143">
        <v>212</v>
      </c>
      <c r="BK311" s="143">
        <v>82</v>
      </c>
      <c r="BL311" s="143">
        <v>81</v>
      </c>
      <c r="BM311" s="143">
        <v>121</v>
      </c>
      <c r="BN311" s="143">
        <v>180</v>
      </c>
      <c r="BO311" s="143">
        <v>59</v>
      </c>
      <c r="BP311" s="143">
        <v>58</v>
      </c>
      <c r="BQ311" s="143">
        <v>78</v>
      </c>
      <c r="BR311" s="143">
        <v>209</v>
      </c>
      <c r="BS311" s="143">
        <v>22</v>
      </c>
      <c r="BT311" s="143">
        <v>188</v>
      </c>
      <c r="BU311" s="143">
        <v>99</v>
      </c>
      <c r="BV311" s="143">
        <v>13</v>
      </c>
      <c r="BW311" s="143">
        <v>26</v>
      </c>
      <c r="BX311" s="143">
        <v>18</v>
      </c>
      <c r="BY311" s="143">
        <v>158</v>
      </c>
      <c r="BZ311" s="143">
        <v>107</v>
      </c>
      <c r="CA311" s="143">
        <v>53</v>
      </c>
      <c r="CB311" s="143">
        <v>44</v>
      </c>
      <c r="CC311" s="143">
        <v>53</v>
      </c>
      <c r="CD311" s="143">
        <v>21</v>
      </c>
      <c r="CE311" s="143">
        <v>129</v>
      </c>
      <c r="CF311" s="143">
        <v>26</v>
      </c>
      <c r="CG311" s="143">
        <v>91</v>
      </c>
      <c r="CH311" s="143">
        <v>89</v>
      </c>
      <c r="CI311" s="143">
        <v>33</v>
      </c>
      <c r="CJ311" s="143">
        <v>22</v>
      </c>
      <c r="CK311" s="143">
        <v>44</v>
      </c>
      <c r="CL311" s="143">
        <v>72</v>
      </c>
      <c r="CM311" s="143">
        <v>246</v>
      </c>
      <c r="CN311" s="143">
        <v>33</v>
      </c>
      <c r="CO311" s="143">
        <v>59</v>
      </c>
      <c r="CP311" s="143">
        <v>131</v>
      </c>
      <c r="CQ311" s="143">
        <v>39</v>
      </c>
      <c r="CR311" s="143">
        <v>260</v>
      </c>
      <c r="CS311" s="143">
        <v>155</v>
      </c>
      <c r="CT311" s="143">
        <v>147</v>
      </c>
      <c r="CU311" s="143">
        <v>81</v>
      </c>
      <c r="CV311" s="143">
        <v>90</v>
      </c>
      <c r="CW311" s="143">
        <v>215</v>
      </c>
      <c r="CX311" s="143">
        <v>27</v>
      </c>
      <c r="CY311" s="143">
        <v>41</v>
      </c>
      <c r="CZ311" s="143">
        <v>17</v>
      </c>
      <c r="DA311" s="143">
        <v>90</v>
      </c>
      <c r="DB311" s="143">
        <v>72</v>
      </c>
      <c r="DC311" s="143">
        <v>34</v>
      </c>
      <c r="DD311" s="143">
        <v>15</v>
      </c>
      <c r="DE311" s="143">
        <v>85</v>
      </c>
      <c r="DF311" s="143">
        <v>77</v>
      </c>
      <c r="DG311" s="143">
        <v>90</v>
      </c>
      <c r="DH311" s="143">
        <v>6</v>
      </c>
      <c r="DI311" s="143">
        <v>55</v>
      </c>
      <c r="DJ311" s="143">
        <v>40</v>
      </c>
      <c r="DK311" s="143">
        <v>10</v>
      </c>
      <c r="DL311" s="143">
        <v>16</v>
      </c>
      <c r="DM311" s="143">
        <v>14</v>
      </c>
      <c r="DN311" s="143">
        <v>69</v>
      </c>
      <c r="DO311" s="143">
        <v>98</v>
      </c>
      <c r="DP311" s="143">
        <v>46</v>
      </c>
      <c r="DQ311" s="143">
        <v>29</v>
      </c>
      <c r="DR311" s="143">
        <v>28</v>
      </c>
      <c r="DS311" s="143">
        <v>51</v>
      </c>
      <c r="DT311" s="143">
        <v>32</v>
      </c>
      <c r="DU311" s="143">
        <v>26</v>
      </c>
      <c r="DV311" s="143">
        <v>29</v>
      </c>
      <c r="DW311" s="143">
        <v>51</v>
      </c>
      <c r="DX311" s="143">
        <v>70</v>
      </c>
      <c r="DY311" s="143">
        <v>16</v>
      </c>
      <c r="DZ311" s="143">
        <v>3</v>
      </c>
      <c r="EA311" s="143">
        <v>37</v>
      </c>
      <c r="EB311" s="143">
        <v>59</v>
      </c>
      <c r="EC311" s="143">
        <v>75</v>
      </c>
      <c r="ED311" s="143">
        <v>55</v>
      </c>
      <c r="EE311" s="143">
        <v>35</v>
      </c>
      <c r="EF311" s="143">
        <v>36</v>
      </c>
      <c r="EG311" s="143">
        <v>21</v>
      </c>
      <c r="EH311" s="143">
        <v>22</v>
      </c>
      <c r="EI311" s="143">
        <v>32</v>
      </c>
      <c r="EJ311" s="143">
        <v>71</v>
      </c>
      <c r="EK311" s="143">
        <v>60</v>
      </c>
      <c r="EL311" s="143">
        <v>43</v>
      </c>
      <c r="EM311" s="143">
        <v>22</v>
      </c>
      <c r="EN311" s="143">
        <v>57</v>
      </c>
      <c r="EO311" s="143">
        <v>10</v>
      </c>
      <c r="EP311" s="143">
        <v>102</v>
      </c>
      <c r="EQ311" s="143">
        <v>95</v>
      </c>
      <c r="ER311" s="143">
        <v>21</v>
      </c>
      <c r="ES311" s="143">
        <v>17</v>
      </c>
      <c r="ET311" s="143">
        <v>27</v>
      </c>
      <c r="EU311" s="143">
        <v>79</v>
      </c>
      <c r="EV311" s="143">
        <v>5</v>
      </c>
      <c r="EW311" s="143">
        <v>132</v>
      </c>
      <c r="EX311" s="143">
        <v>89</v>
      </c>
      <c r="EY311" s="143">
        <v>198</v>
      </c>
      <c r="EZ311" s="143">
        <v>302</v>
      </c>
      <c r="FA311" s="143">
        <v>202</v>
      </c>
      <c r="FB311" s="143">
        <v>68</v>
      </c>
      <c r="FC311" s="143">
        <v>157</v>
      </c>
      <c r="FD311" s="143">
        <v>120</v>
      </c>
      <c r="FE311" s="143">
        <v>178</v>
      </c>
      <c r="FF311" s="143">
        <v>99</v>
      </c>
      <c r="FG311" s="143">
        <v>110</v>
      </c>
      <c r="FH311" s="143">
        <v>6</v>
      </c>
      <c r="FI311" s="143">
        <v>1</v>
      </c>
      <c r="FJ311" s="143">
        <v>11</v>
      </c>
      <c r="FK311" s="143">
        <v>168</v>
      </c>
      <c r="FL311" s="143">
        <v>261</v>
      </c>
      <c r="FM311" s="144">
        <v>18975</v>
      </c>
    </row>
    <row r="312" spans="1:169" x14ac:dyDescent="0.25">
      <c r="A312" s="142" t="s">
        <v>531</v>
      </c>
      <c r="B312" s="143">
        <v>2</v>
      </c>
      <c r="C312" s="143">
        <v>7</v>
      </c>
      <c r="D312" s="143">
        <v>20</v>
      </c>
      <c r="E312" s="143">
        <v>0</v>
      </c>
      <c r="F312" s="143">
        <v>0</v>
      </c>
      <c r="G312" s="143">
        <v>1</v>
      </c>
      <c r="H312" s="143">
        <v>1</v>
      </c>
      <c r="I312" s="143">
        <v>1</v>
      </c>
      <c r="J312" s="143">
        <v>3</v>
      </c>
      <c r="K312" s="143">
        <v>2</v>
      </c>
      <c r="L312" s="143">
        <v>68</v>
      </c>
      <c r="M312" s="143">
        <v>68</v>
      </c>
      <c r="N312" s="143">
        <v>34</v>
      </c>
      <c r="O312" s="143">
        <v>36</v>
      </c>
      <c r="P312" s="143">
        <v>15</v>
      </c>
      <c r="Q312" s="143">
        <v>1</v>
      </c>
      <c r="R312" s="143">
        <v>7</v>
      </c>
      <c r="S312" s="143">
        <v>17</v>
      </c>
      <c r="T312" s="143">
        <v>4</v>
      </c>
      <c r="U312" s="143">
        <v>10</v>
      </c>
      <c r="V312" s="143">
        <v>11</v>
      </c>
      <c r="W312" s="143">
        <v>1</v>
      </c>
      <c r="X312" s="143">
        <v>1</v>
      </c>
      <c r="Y312" s="143">
        <v>0</v>
      </c>
      <c r="Z312" s="143">
        <v>11</v>
      </c>
      <c r="AA312" s="143">
        <v>8</v>
      </c>
      <c r="AB312" s="143">
        <v>5</v>
      </c>
      <c r="AC312" s="143">
        <v>0</v>
      </c>
      <c r="AD312" s="143">
        <v>8</v>
      </c>
      <c r="AE312" s="143">
        <v>1</v>
      </c>
      <c r="AF312" s="143">
        <v>4</v>
      </c>
      <c r="AG312" s="143">
        <v>0</v>
      </c>
      <c r="AH312" s="143">
        <v>3</v>
      </c>
      <c r="AI312" s="143">
        <v>8</v>
      </c>
      <c r="AJ312" s="143">
        <v>0</v>
      </c>
      <c r="AK312" s="143">
        <v>36</v>
      </c>
      <c r="AL312" s="143">
        <v>11</v>
      </c>
      <c r="AM312" s="143">
        <v>20</v>
      </c>
      <c r="AN312" s="143">
        <v>22</v>
      </c>
      <c r="AO312" s="143">
        <v>7</v>
      </c>
      <c r="AP312" s="143">
        <v>1</v>
      </c>
      <c r="AQ312" s="143">
        <v>1</v>
      </c>
      <c r="AR312" s="143">
        <v>0</v>
      </c>
      <c r="AS312" s="143">
        <v>31</v>
      </c>
      <c r="AT312" s="143">
        <v>3</v>
      </c>
      <c r="AU312" s="143">
        <v>2</v>
      </c>
      <c r="AV312" s="143">
        <v>1</v>
      </c>
      <c r="AW312" s="143">
        <v>0</v>
      </c>
      <c r="AX312" s="143">
        <v>9</v>
      </c>
      <c r="AY312" s="143">
        <v>1</v>
      </c>
      <c r="AZ312" s="143">
        <v>1</v>
      </c>
      <c r="BA312" s="143">
        <v>0</v>
      </c>
      <c r="BB312" s="143">
        <v>0</v>
      </c>
      <c r="BC312" s="143">
        <v>1</v>
      </c>
      <c r="BD312" s="143">
        <v>2</v>
      </c>
      <c r="BE312" s="143">
        <v>9</v>
      </c>
      <c r="BF312" s="143">
        <v>17</v>
      </c>
      <c r="BG312" s="143">
        <v>8</v>
      </c>
      <c r="BH312" s="143">
        <v>0</v>
      </c>
      <c r="BI312" s="143">
        <v>9</v>
      </c>
      <c r="BJ312" s="143">
        <v>6</v>
      </c>
      <c r="BK312" s="143">
        <v>2</v>
      </c>
      <c r="BL312" s="143">
        <v>9</v>
      </c>
      <c r="BM312" s="143">
        <v>3</v>
      </c>
      <c r="BN312" s="143">
        <v>0</v>
      </c>
      <c r="BO312" s="143">
        <v>4</v>
      </c>
      <c r="BP312" s="143">
        <v>1</v>
      </c>
      <c r="BQ312" s="143">
        <v>6</v>
      </c>
      <c r="BR312" s="143">
        <v>11</v>
      </c>
      <c r="BS312" s="143">
        <v>1</v>
      </c>
      <c r="BT312" s="143">
        <v>12</v>
      </c>
      <c r="BU312" s="143">
        <v>13</v>
      </c>
      <c r="BV312" s="143">
        <v>3</v>
      </c>
      <c r="BW312" s="143">
        <v>2</v>
      </c>
      <c r="BX312" s="143">
        <v>1</v>
      </c>
      <c r="BY312" s="143">
        <v>0</v>
      </c>
      <c r="BZ312" s="143">
        <v>12</v>
      </c>
      <c r="CA312" s="143">
        <v>4</v>
      </c>
      <c r="CB312" s="143">
        <v>2</v>
      </c>
      <c r="CC312" s="143">
        <v>1</v>
      </c>
      <c r="CD312" s="143">
        <v>0</v>
      </c>
      <c r="CE312" s="143">
        <v>4</v>
      </c>
      <c r="CF312" s="143">
        <v>1</v>
      </c>
      <c r="CG312" s="143">
        <v>2</v>
      </c>
      <c r="CH312" s="143">
        <v>3</v>
      </c>
      <c r="CI312" s="143">
        <v>2</v>
      </c>
      <c r="CJ312" s="143">
        <v>0</v>
      </c>
      <c r="CK312" s="143">
        <v>1</v>
      </c>
      <c r="CL312" s="143">
        <v>5</v>
      </c>
      <c r="CM312" s="143">
        <v>4</v>
      </c>
      <c r="CN312" s="143">
        <v>1</v>
      </c>
      <c r="CO312" s="143">
        <v>0</v>
      </c>
      <c r="CP312" s="143">
        <v>4</v>
      </c>
      <c r="CQ312" s="143">
        <v>3</v>
      </c>
      <c r="CR312" s="143">
        <v>3</v>
      </c>
      <c r="CS312" s="143">
        <v>5</v>
      </c>
      <c r="CT312" s="143">
        <v>8</v>
      </c>
      <c r="CU312" s="143">
        <v>5</v>
      </c>
      <c r="CV312" s="143">
        <v>5</v>
      </c>
      <c r="CW312" s="143">
        <v>2</v>
      </c>
      <c r="CX312" s="143">
        <v>0</v>
      </c>
      <c r="CY312" s="143">
        <v>1</v>
      </c>
      <c r="CZ312" s="143">
        <v>0</v>
      </c>
      <c r="DA312" s="143">
        <v>2</v>
      </c>
      <c r="DB312" s="143">
        <v>2</v>
      </c>
      <c r="DC312" s="143">
        <v>2</v>
      </c>
      <c r="DD312" s="143">
        <v>2</v>
      </c>
      <c r="DE312" s="143">
        <v>1</v>
      </c>
      <c r="DF312" s="143">
        <v>0</v>
      </c>
      <c r="DG312" s="143">
        <v>1</v>
      </c>
      <c r="DH312" s="143">
        <v>1</v>
      </c>
      <c r="DI312" s="143">
        <v>0</v>
      </c>
      <c r="DJ312" s="143">
        <v>13</v>
      </c>
      <c r="DK312" s="143">
        <v>1</v>
      </c>
      <c r="DL312" s="143">
        <v>0</v>
      </c>
      <c r="DM312" s="143">
        <v>0</v>
      </c>
      <c r="DN312" s="143">
        <v>0</v>
      </c>
      <c r="DO312" s="143">
        <v>0</v>
      </c>
      <c r="DP312" s="143">
        <v>0</v>
      </c>
      <c r="DQ312" s="143">
        <v>3</v>
      </c>
      <c r="DR312" s="143">
        <v>1</v>
      </c>
      <c r="DS312" s="143">
        <v>1</v>
      </c>
      <c r="DT312" s="143">
        <v>0</v>
      </c>
      <c r="DU312" s="143">
        <v>1</v>
      </c>
      <c r="DV312" s="143">
        <v>3</v>
      </c>
      <c r="DW312" s="143">
        <v>1</v>
      </c>
      <c r="DX312" s="143">
        <v>0</v>
      </c>
      <c r="DY312" s="143">
        <v>1</v>
      </c>
      <c r="DZ312" s="143">
        <v>0</v>
      </c>
      <c r="EA312" s="143">
        <v>0</v>
      </c>
      <c r="EB312" s="143">
        <v>2</v>
      </c>
      <c r="EC312" s="143">
        <v>3</v>
      </c>
      <c r="ED312" s="143">
        <v>1</v>
      </c>
      <c r="EE312" s="143">
        <v>0</v>
      </c>
      <c r="EF312" s="143">
        <v>2</v>
      </c>
      <c r="EG312" s="143">
        <v>2</v>
      </c>
      <c r="EH312" s="143">
        <v>3</v>
      </c>
      <c r="EI312" s="143">
        <v>1</v>
      </c>
      <c r="EJ312" s="143">
        <v>3</v>
      </c>
      <c r="EK312" s="143">
        <v>1</v>
      </c>
      <c r="EL312" s="143">
        <v>2</v>
      </c>
      <c r="EM312" s="143">
        <v>2</v>
      </c>
      <c r="EN312" s="143">
        <v>0</v>
      </c>
      <c r="EO312" s="143">
        <v>2</v>
      </c>
      <c r="EP312" s="143">
        <v>2</v>
      </c>
      <c r="EQ312" s="143">
        <v>0</v>
      </c>
      <c r="ER312" s="143">
        <v>0</v>
      </c>
      <c r="ES312" s="143">
        <v>2</v>
      </c>
      <c r="ET312" s="143">
        <v>3</v>
      </c>
      <c r="EU312" s="143">
        <v>0</v>
      </c>
      <c r="EV312" s="143">
        <v>1</v>
      </c>
      <c r="EW312" s="143">
        <v>4</v>
      </c>
      <c r="EX312" s="143">
        <v>2</v>
      </c>
      <c r="EY312" s="143">
        <v>1</v>
      </c>
      <c r="EZ312" s="143">
        <v>7</v>
      </c>
      <c r="FA312" s="143">
        <v>0</v>
      </c>
      <c r="FB312" s="143">
        <v>4</v>
      </c>
      <c r="FC312" s="143">
        <v>0</v>
      </c>
      <c r="FD312" s="143">
        <v>0</v>
      </c>
      <c r="FE312" s="143">
        <v>8</v>
      </c>
      <c r="FF312" s="143">
        <v>12</v>
      </c>
      <c r="FG312" s="143">
        <v>0</v>
      </c>
      <c r="FH312" s="143">
        <v>0</v>
      </c>
      <c r="FI312" s="143">
        <v>0</v>
      </c>
      <c r="FJ312" s="143">
        <v>3</v>
      </c>
      <c r="FK312" s="143">
        <v>0</v>
      </c>
      <c r="FL312" s="143">
        <v>12</v>
      </c>
      <c r="FM312" s="144">
        <v>823</v>
      </c>
    </row>
    <row r="313" spans="1:169" x14ac:dyDescent="0.25">
      <c r="A313" s="145" t="s">
        <v>522</v>
      </c>
      <c r="B313" s="144">
        <v>17</v>
      </c>
      <c r="C313" s="144">
        <v>158</v>
      </c>
      <c r="D313" s="144">
        <v>289</v>
      </c>
      <c r="E313" s="144">
        <v>31</v>
      </c>
      <c r="F313" s="144">
        <v>3</v>
      </c>
      <c r="G313" s="144">
        <v>69</v>
      </c>
      <c r="H313" s="144">
        <v>89</v>
      </c>
      <c r="I313" s="144">
        <v>27</v>
      </c>
      <c r="J313" s="144">
        <v>106</v>
      </c>
      <c r="K313" s="144">
        <v>52</v>
      </c>
      <c r="L313" s="144">
        <v>3843</v>
      </c>
      <c r="M313" s="144">
        <v>605</v>
      </c>
      <c r="N313" s="144">
        <v>339</v>
      </c>
      <c r="O313" s="144">
        <v>486</v>
      </c>
      <c r="P313" s="144">
        <v>258</v>
      </c>
      <c r="Q313" s="144">
        <v>187</v>
      </c>
      <c r="R313" s="144">
        <v>69</v>
      </c>
      <c r="S313" s="144">
        <v>279</v>
      </c>
      <c r="T313" s="144">
        <v>190</v>
      </c>
      <c r="U313" s="144">
        <v>182</v>
      </c>
      <c r="V313" s="144">
        <v>94</v>
      </c>
      <c r="W313" s="144">
        <v>134</v>
      </c>
      <c r="X313" s="144">
        <v>23</v>
      </c>
      <c r="Y313" s="144">
        <v>30</v>
      </c>
      <c r="Z313" s="144">
        <v>209</v>
      </c>
      <c r="AA313" s="144">
        <v>104</v>
      </c>
      <c r="AB313" s="144">
        <v>98</v>
      </c>
      <c r="AC313" s="144">
        <v>58</v>
      </c>
      <c r="AD313" s="144">
        <v>133</v>
      </c>
      <c r="AE313" s="144">
        <v>55</v>
      </c>
      <c r="AF313" s="144">
        <v>197</v>
      </c>
      <c r="AG313" s="144">
        <v>30</v>
      </c>
      <c r="AH313" s="144">
        <v>52</v>
      </c>
      <c r="AI313" s="144">
        <v>45</v>
      </c>
      <c r="AJ313" s="144">
        <v>16</v>
      </c>
      <c r="AK313" s="144">
        <v>407</v>
      </c>
      <c r="AL313" s="144">
        <v>243</v>
      </c>
      <c r="AM313" s="144">
        <v>238</v>
      </c>
      <c r="AN313" s="144">
        <v>224</v>
      </c>
      <c r="AO313" s="144">
        <v>81</v>
      </c>
      <c r="AP313" s="144">
        <v>9</v>
      </c>
      <c r="AQ313" s="144">
        <v>34</v>
      </c>
      <c r="AR313" s="144">
        <v>42</v>
      </c>
      <c r="AS313" s="144">
        <v>261</v>
      </c>
      <c r="AT313" s="144">
        <v>280</v>
      </c>
      <c r="AU313" s="144">
        <v>86</v>
      </c>
      <c r="AV313" s="144">
        <v>22</v>
      </c>
      <c r="AW313" s="144">
        <v>46</v>
      </c>
      <c r="AX313" s="144">
        <v>63</v>
      </c>
      <c r="AY313" s="144">
        <v>28</v>
      </c>
      <c r="AZ313" s="144">
        <v>47</v>
      </c>
      <c r="BA313" s="144">
        <v>13</v>
      </c>
      <c r="BB313" s="144">
        <v>44</v>
      </c>
      <c r="BC313" s="144">
        <v>17</v>
      </c>
      <c r="BD313" s="144">
        <v>38</v>
      </c>
      <c r="BE313" s="144">
        <v>115</v>
      </c>
      <c r="BF313" s="144">
        <v>182</v>
      </c>
      <c r="BG313" s="144">
        <v>96</v>
      </c>
      <c r="BH313" s="144">
        <v>11</v>
      </c>
      <c r="BI313" s="144">
        <v>177</v>
      </c>
      <c r="BJ313" s="144">
        <v>218</v>
      </c>
      <c r="BK313" s="144">
        <v>84</v>
      </c>
      <c r="BL313" s="144">
        <v>90</v>
      </c>
      <c r="BM313" s="144">
        <v>124</v>
      </c>
      <c r="BN313" s="144">
        <v>180</v>
      </c>
      <c r="BO313" s="144">
        <v>63</v>
      </c>
      <c r="BP313" s="144">
        <v>59</v>
      </c>
      <c r="BQ313" s="144">
        <v>84</v>
      </c>
      <c r="BR313" s="144">
        <v>220</v>
      </c>
      <c r="BS313" s="144">
        <v>23</v>
      </c>
      <c r="BT313" s="144">
        <v>200</v>
      </c>
      <c r="BU313" s="144">
        <v>112</v>
      </c>
      <c r="BV313" s="144">
        <v>16</v>
      </c>
      <c r="BW313" s="144">
        <v>28</v>
      </c>
      <c r="BX313" s="144">
        <v>19</v>
      </c>
      <c r="BY313" s="144">
        <v>158</v>
      </c>
      <c r="BZ313" s="144">
        <v>119</v>
      </c>
      <c r="CA313" s="144">
        <v>57</v>
      </c>
      <c r="CB313" s="144">
        <v>46</v>
      </c>
      <c r="CC313" s="144">
        <v>54</v>
      </c>
      <c r="CD313" s="144">
        <v>21</v>
      </c>
      <c r="CE313" s="144">
        <v>133</v>
      </c>
      <c r="CF313" s="144">
        <v>27</v>
      </c>
      <c r="CG313" s="144">
        <v>93</v>
      </c>
      <c r="CH313" s="144">
        <v>92</v>
      </c>
      <c r="CI313" s="144">
        <v>35</v>
      </c>
      <c r="CJ313" s="144">
        <v>22</v>
      </c>
      <c r="CK313" s="144">
        <v>45</v>
      </c>
      <c r="CL313" s="144">
        <v>77</v>
      </c>
      <c r="CM313" s="144">
        <v>250</v>
      </c>
      <c r="CN313" s="144">
        <v>34</v>
      </c>
      <c r="CO313" s="144">
        <v>59</v>
      </c>
      <c r="CP313" s="144">
        <v>135</v>
      </c>
      <c r="CQ313" s="144">
        <v>42</v>
      </c>
      <c r="CR313" s="144">
        <v>263</v>
      </c>
      <c r="CS313" s="144">
        <v>160</v>
      </c>
      <c r="CT313" s="144">
        <v>155</v>
      </c>
      <c r="CU313" s="144">
        <v>86</v>
      </c>
      <c r="CV313" s="144">
        <v>95</v>
      </c>
      <c r="CW313" s="144">
        <v>217</v>
      </c>
      <c r="CX313" s="144">
        <v>27</v>
      </c>
      <c r="CY313" s="144">
        <v>42</v>
      </c>
      <c r="CZ313" s="144">
        <v>17</v>
      </c>
      <c r="DA313" s="144">
        <v>92</v>
      </c>
      <c r="DB313" s="144">
        <v>74</v>
      </c>
      <c r="DC313" s="144">
        <v>36</v>
      </c>
      <c r="DD313" s="144">
        <v>17</v>
      </c>
      <c r="DE313" s="144">
        <v>86</v>
      </c>
      <c r="DF313" s="144">
        <v>77</v>
      </c>
      <c r="DG313" s="144">
        <v>91</v>
      </c>
      <c r="DH313" s="144">
        <v>7</v>
      </c>
      <c r="DI313" s="144">
        <v>55</v>
      </c>
      <c r="DJ313" s="144">
        <v>53</v>
      </c>
      <c r="DK313" s="144">
        <v>11</v>
      </c>
      <c r="DL313" s="144">
        <v>16</v>
      </c>
      <c r="DM313" s="144">
        <v>14</v>
      </c>
      <c r="DN313" s="144">
        <v>69</v>
      </c>
      <c r="DO313" s="144">
        <v>98</v>
      </c>
      <c r="DP313" s="144">
        <v>46</v>
      </c>
      <c r="DQ313" s="144">
        <v>32</v>
      </c>
      <c r="DR313" s="144">
        <v>29</v>
      </c>
      <c r="DS313" s="144">
        <v>52</v>
      </c>
      <c r="DT313" s="144">
        <v>32</v>
      </c>
      <c r="DU313" s="144">
        <v>27</v>
      </c>
      <c r="DV313" s="144">
        <v>32</v>
      </c>
      <c r="DW313" s="144">
        <v>52</v>
      </c>
      <c r="DX313" s="144">
        <v>70</v>
      </c>
      <c r="DY313" s="144">
        <v>17</v>
      </c>
      <c r="DZ313" s="144">
        <v>3</v>
      </c>
      <c r="EA313" s="144">
        <v>37</v>
      </c>
      <c r="EB313" s="144">
        <v>61</v>
      </c>
      <c r="EC313" s="144">
        <v>78</v>
      </c>
      <c r="ED313" s="144">
        <v>56</v>
      </c>
      <c r="EE313" s="144">
        <v>35</v>
      </c>
      <c r="EF313" s="144">
        <v>38</v>
      </c>
      <c r="EG313" s="144">
        <v>23</v>
      </c>
      <c r="EH313" s="144">
        <v>25</v>
      </c>
      <c r="EI313" s="144">
        <v>33</v>
      </c>
      <c r="EJ313" s="144">
        <v>74</v>
      </c>
      <c r="EK313" s="144">
        <v>61</v>
      </c>
      <c r="EL313" s="144">
        <v>45</v>
      </c>
      <c r="EM313" s="144">
        <v>24</v>
      </c>
      <c r="EN313" s="144">
        <v>57</v>
      </c>
      <c r="EO313" s="144">
        <v>12</v>
      </c>
      <c r="EP313" s="144">
        <v>104</v>
      </c>
      <c r="EQ313" s="144">
        <v>95</v>
      </c>
      <c r="ER313" s="144">
        <v>21</v>
      </c>
      <c r="ES313" s="144">
        <v>19</v>
      </c>
      <c r="ET313" s="144">
        <v>30</v>
      </c>
      <c r="EU313" s="144">
        <v>79</v>
      </c>
      <c r="EV313" s="144">
        <v>6</v>
      </c>
      <c r="EW313" s="144">
        <v>136</v>
      </c>
      <c r="EX313" s="144">
        <v>91</v>
      </c>
      <c r="EY313" s="144">
        <v>199</v>
      </c>
      <c r="EZ313" s="144">
        <v>309</v>
      </c>
      <c r="FA313" s="144">
        <v>202</v>
      </c>
      <c r="FB313" s="144">
        <v>72</v>
      </c>
      <c r="FC313" s="144">
        <v>157</v>
      </c>
      <c r="FD313" s="144">
        <v>120</v>
      </c>
      <c r="FE313" s="144">
        <v>186</v>
      </c>
      <c r="FF313" s="144">
        <v>111</v>
      </c>
      <c r="FG313" s="144">
        <v>110</v>
      </c>
      <c r="FH313" s="144">
        <v>6</v>
      </c>
      <c r="FI313" s="144">
        <v>1</v>
      </c>
      <c r="FJ313" s="144">
        <v>14</v>
      </c>
      <c r="FK313" s="144">
        <v>168</v>
      </c>
      <c r="FL313" s="144">
        <v>273</v>
      </c>
      <c r="FM313" s="144">
        <v>19798</v>
      </c>
    </row>
    <row r="314" spans="1:169" x14ac:dyDescent="0.25">
      <c r="A314" s="146" t="s">
        <v>575</v>
      </c>
    </row>
    <row r="315" spans="1:169" x14ac:dyDescent="0.25">
      <c r="A315" s="146" t="s">
        <v>576</v>
      </c>
    </row>
    <row r="317" spans="1:169" x14ac:dyDescent="0.25">
      <c r="A317" s="137" t="s">
        <v>577</v>
      </c>
    </row>
    <row r="318" spans="1:169" x14ac:dyDescent="0.25">
      <c r="A318" s="138" t="s">
        <v>578</v>
      </c>
    </row>
    <row r="319" spans="1:169" x14ac:dyDescent="0.25">
      <c r="A319" s="139" t="s">
        <v>352</v>
      </c>
    </row>
    <row r="320" spans="1:169" ht="185.1" customHeight="1" x14ac:dyDescent="0.25">
      <c r="A320" s="147" t="s">
        <v>579</v>
      </c>
      <c r="B320" s="140" t="s">
        <v>459</v>
      </c>
      <c r="C320" s="140" t="s">
        <v>370</v>
      </c>
      <c r="D320" s="140" t="s">
        <v>355</v>
      </c>
      <c r="E320" s="140" t="s">
        <v>356</v>
      </c>
      <c r="F320" s="140" t="s">
        <v>357</v>
      </c>
      <c r="G320" s="140" t="s">
        <v>358</v>
      </c>
      <c r="H320" s="140" t="s">
        <v>359</v>
      </c>
      <c r="I320" s="140" t="s">
        <v>458</v>
      </c>
      <c r="J320" s="140" t="s">
        <v>360</v>
      </c>
      <c r="K320" s="140" t="s">
        <v>492</v>
      </c>
      <c r="L320" s="140" t="s">
        <v>361</v>
      </c>
      <c r="M320" s="140" t="s">
        <v>362</v>
      </c>
      <c r="N320" s="140" t="s">
        <v>363</v>
      </c>
      <c r="O320" s="140" t="s">
        <v>371</v>
      </c>
      <c r="P320" s="140" t="s">
        <v>372</v>
      </c>
      <c r="Q320" s="140" t="s">
        <v>374</v>
      </c>
      <c r="R320" s="140" t="s">
        <v>376</v>
      </c>
      <c r="S320" s="140" t="s">
        <v>380</v>
      </c>
      <c r="T320" s="140" t="s">
        <v>381</v>
      </c>
      <c r="U320" s="140" t="s">
        <v>382</v>
      </c>
      <c r="V320" s="140" t="s">
        <v>383</v>
      </c>
      <c r="W320" s="140" t="s">
        <v>384</v>
      </c>
      <c r="X320" s="140" t="s">
        <v>385</v>
      </c>
      <c r="Y320" s="140" t="s">
        <v>386</v>
      </c>
      <c r="Z320" s="140" t="s">
        <v>387</v>
      </c>
      <c r="AA320" s="140" t="s">
        <v>388</v>
      </c>
      <c r="AB320" s="140" t="s">
        <v>389</v>
      </c>
      <c r="AC320" s="140" t="s">
        <v>390</v>
      </c>
      <c r="AD320" s="140" t="s">
        <v>391</v>
      </c>
      <c r="AE320" s="140" t="s">
        <v>392</v>
      </c>
      <c r="AF320" s="140" t="s">
        <v>393</v>
      </c>
      <c r="AG320" s="140" t="s">
        <v>394</v>
      </c>
      <c r="AH320" s="140" t="s">
        <v>408</v>
      </c>
      <c r="AI320" s="140" t="s">
        <v>409</v>
      </c>
      <c r="AJ320" s="140" t="s">
        <v>410</v>
      </c>
      <c r="AK320" s="140" t="s">
        <v>413</v>
      </c>
      <c r="AL320" s="140" t="s">
        <v>414</v>
      </c>
      <c r="AM320" s="140" t="s">
        <v>417</v>
      </c>
      <c r="AN320" s="140" t="s">
        <v>418</v>
      </c>
      <c r="AO320" s="140" t="s">
        <v>419</v>
      </c>
      <c r="AP320" s="140" t="s">
        <v>420</v>
      </c>
      <c r="AQ320" s="140" t="s">
        <v>427</v>
      </c>
      <c r="AR320" s="140" t="s">
        <v>431</v>
      </c>
      <c r="AS320" s="140" t="s">
        <v>432</v>
      </c>
      <c r="AT320" s="140" t="s">
        <v>433</v>
      </c>
      <c r="AU320" s="140" t="s">
        <v>434</v>
      </c>
      <c r="AV320" s="140" t="s">
        <v>435</v>
      </c>
      <c r="AW320" s="140" t="s">
        <v>436</v>
      </c>
      <c r="AX320" s="140" t="s">
        <v>437</v>
      </c>
      <c r="AY320" s="140" t="s">
        <v>438</v>
      </c>
      <c r="AZ320" s="140" t="s">
        <v>439</v>
      </c>
      <c r="BA320" s="140" t="s">
        <v>440</v>
      </c>
      <c r="BB320" s="140" t="s">
        <v>441</v>
      </c>
      <c r="BC320" s="140" t="s">
        <v>455</v>
      </c>
      <c r="BD320" s="140" t="s">
        <v>456</v>
      </c>
      <c r="BE320" s="140" t="s">
        <v>460</v>
      </c>
      <c r="BF320" s="140" t="s">
        <v>461</v>
      </c>
      <c r="BG320" s="140" t="s">
        <v>490</v>
      </c>
      <c r="BH320" s="140" t="s">
        <v>469</v>
      </c>
      <c r="BI320" s="140" t="s">
        <v>472</v>
      </c>
      <c r="BJ320" s="140" t="s">
        <v>473</v>
      </c>
      <c r="BK320" s="140" t="s">
        <v>474</v>
      </c>
      <c r="BL320" s="140" t="s">
        <v>475</v>
      </c>
      <c r="BM320" s="140" t="s">
        <v>476</v>
      </c>
      <c r="BN320" s="140" t="s">
        <v>477</v>
      </c>
      <c r="BO320" s="140" t="s">
        <v>478</v>
      </c>
      <c r="BP320" s="140" t="s">
        <v>479</v>
      </c>
      <c r="BQ320" s="140" t="s">
        <v>493</v>
      </c>
      <c r="BR320" s="140" t="s">
        <v>494</v>
      </c>
      <c r="BS320" s="140" t="s">
        <v>495</v>
      </c>
      <c r="BT320" s="140" t="s">
        <v>500</v>
      </c>
      <c r="BU320" s="140" t="s">
        <v>501</v>
      </c>
      <c r="BV320" s="140" t="s">
        <v>502</v>
      </c>
      <c r="BW320" s="140" t="s">
        <v>504</v>
      </c>
      <c r="BX320" s="140" t="s">
        <v>505</v>
      </c>
      <c r="BY320" s="140" t="s">
        <v>507</v>
      </c>
      <c r="BZ320" s="140" t="s">
        <v>508</v>
      </c>
      <c r="CA320" s="140" t="s">
        <v>509</v>
      </c>
      <c r="CB320" s="140" t="s">
        <v>510</v>
      </c>
      <c r="CC320" s="140" t="s">
        <v>511</v>
      </c>
      <c r="CD320" s="140" t="s">
        <v>512</v>
      </c>
      <c r="CE320" s="140" t="s">
        <v>364</v>
      </c>
      <c r="CF320" s="140" t="s">
        <v>365</v>
      </c>
      <c r="CG320" s="140" t="s">
        <v>366</v>
      </c>
      <c r="CH320" s="140" t="s">
        <v>373</v>
      </c>
      <c r="CI320" s="140" t="s">
        <v>377</v>
      </c>
      <c r="CJ320" s="140" t="s">
        <v>378</v>
      </c>
      <c r="CK320" s="140" t="s">
        <v>379</v>
      </c>
      <c r="CL320" s="140" t="s">
        <v>395</v>
      </c>
      <c r="CM320" s="140" t="s">
        <v>396</v>
      </c>
      <c r="CN320" s="140" t="s">
        <v>397</v>
      </c>
      <c r="CO320" s="140" t="s">
        <v>398</v>
      </c>
      <c r="CP320" s="140" t="s">
        <v>399</v>
      </c>
      <c r="CQ320" s="140" t="s">
        <v>400</v>
      </c>
      <c r="CR320" s="140" t="s">
        <v>401</v>
      </c>
      <c r="CS320" s="140" t="s">
        <v>402</v>
      </c>
      <c r="CT320" s="140" t="s">
        <v>403</v>
      </c>
      <c r="CU320" s="140" t="s">
        <v>404</v>
      </c>
      <c r="CV320" s="140" t="s">
        <v>405</v>
      </c>
      <c r="CW320" s="140" t="s">
        <v>406</v>
      </c>
      <c r="CX320" s="140" t="s">
        <v>407</v>
      </c>
      <c r="CY320" s="140" t="s">
        <v>415</v>
      </c>
      <c r="CZ320" s="140" t="s">
        <v>416</v>
      </c>
      <c r="DA320" s="140" t="s">
        <v>421</v>
      </c>
      <c r="DB320" s="140" t="s">
        <v>422</v>
      </c>
      <c r="DC320" s="140" t="s">
        <v>423</v>
      </c>
      <c r="DD320" s="140" t="s">
        <v>424</v>
      </c>
      <c r="DE320" s="140" t="s">
        <v>425</v>
      </c>
      <c r="DF320" s="140" t="s">
        <v>428</v>
      </c>
      <c r="DG320" s="140" t="s">
        <v>429</v>
      </c>
      <c r="DH320" s="140" t="s">
        <v>442</v>
      </c>
      <c r="DI320" s="140" t="s">
        <v>443</v>
      </c>
      <c r="DJ320" s="140" t="s">
        <v>444</v>
      </c>
      <c r="DK320" s="140" t="s">
        <v>445</v>
      </c>
      <c r="DL320" s="140" t="s">
        <v>446</v>
      </c>
      <c r="DM320" s="140" t="s">
        <v>447</v>
      </c>
      <c r="DN320" s="140" t="s">
        <v>448</v>
      </c>
      <c r="DO320" s="140" t="s">
        <v>449</v>
      </c>
      <c r="DP320" s="140" t="s">
        <v>450</v>
      </c>
      <c r="DQ320" s="140" t="s">
        <v>451</v>
      </c>
      <c r="DR320" s="140" t="s">
        <v>452</v>
      </c>
      <c r="DS320" s="140" t="s">
        <v>457</v>
      </c>
      <c r="DT320" s="140" t="s">
        <v>462</v>
      </c>
      <c r="DU320" s="140" t="s">
        <v>463</v>
      </c>
      <c r="DV320" s="140" t="s">
        <v>464</v>
      </c>
      <c r="DW320" s="140" t="s">
        <v>465</v>
      </c>
      <c r="DX320" s="140" t="s">
        <v>466</v>
      </c>
      <c r="DY320" s="140" t="s">
        <v>467</v>
      </c>
      <c r="DZ320" s="140" t="s">
        <v>470</v>
      </c>
      <c r="EA320" s="140" t="s">
        <v>480</v>
      </c>
      <c r="EB320" s="140" t="s">
        <v>481</v>
      </c>
      <c r="EC320" s="140" t="s">
        <v>482</v>
      </c>
      <c r="ED320" s="140" t="s">
        <v>483</v>
      </c>
      <c r="EE320" s="140" t="s">
        <v>484</v>
      </c>
      <c r="EF320" s="140" t="s">
        <v>485</v>
      </c>
      <c r="EG320" s="140" t="s">
        <v>486</v>
      </c>
      <c r="EH320" s="140" t="s">
        <v>487</v>
      </c>
      <c r="EI320" s="140" t="s">
        <v>488</v>
      </c>
      <c r="EJ320" s="140" t="s">
        <v>496</v>
      </c>
      <c r="EK320" s="140" t="s">
        <v>497</v>
      </c>
      <c r="EL320" s="140" t="s">
        <v>498</v>
      </c>
      <c r="EM320" s="140" t="s">
        <v>503</v>
      </c>
      <c r="EN320" s="140" t="s">
        <v>513</v>
      </c>
      <c r="EO320" s="140" t="s">
        <v>514</v>
      </c>
      <c r="EP320" s="140" t="s">
        <v>515</v>
      </c>
      <c r="EQ320" s="140" t="s">
        <v>516</v>
      </c>
      <c r="ER320" s="140" t="s">
        <v>517</v>
      </c>
      <c r="ES320" s="140" t="s">
        <v>518</v>
      </c>
      <c r="ET320" s="140" t="s">
        <v>519</v>
      </c>
      <c r="EU320" s="140" t="s">
        <v>367</v>
      </c>
      <c r="EV320" s="140" t="s">
        <v>375</v>
      </c>
      <c r="EW320" s="140" t="s">
        <v>426</v>
      </c>
      <c r="EX320" s="140" t="s">
        <v>430</v>
      </c>
      <c r="EY320" s="140" t="s">
        <v>453</v>
      </c>
      <c r="EZ320" s="140" t="s">
        <v>454</v>
      </c>
      <c r="FA320" s="140" t="s">
        <v>468</v>
      </c>
      <c r="FB320" s="140" t="s">
        <v>491</v>
      </c>
      <c r="FC320" s="140" t="s">
        <v>489</v>
      </c>
      <c r="FD320" s="140" t="s">
        <v>499</v>
      </c>
      <c r="FE320" s="140" t="s">
        <v>506</v>
      </c>
      <c r="FF320" s="140" t="s">
        <v>520</v>
      </c>
      <c r="FG320" s="140" t="s">
        <v>521</v>
      </c>
      <c r="FH320" s="140" t="s">
        <v>471</v>
      </c>
      <c r="FI320" s="140" t="s">
        <v>368</v>
      </c>
      <c r="FJ320" s="140" t="s">
        <v>369</v>
      </c>
      <c r="FK320" s="140" t="s">
        <v>411</v>
      </c>
      <c r="FL320" s="140" t="s">
        <v>412</v>
      </c>
      <c r="FM320" s="141" t="s">
        <v>522</v>
      </c>
    </row>
    <row r="321" spans="1:169" x14ac:dyDescent="0.25">
      <c r="A321" s="142" t="s">
        <v>530</v>
      </c>
      <c r="B321" s="143">
        <v>21</v>
      </c>
      <c r="C321" s="143">
        <v>176</v>
      </c>
      <c r="D321" s="143">
        <v>403</v>
      </c>
      <c r="E321" s="143">
        <v>42</v>
      </c>
      <c r="F321" s="143">
        <v>5</v>
      </c>
      <c r="G321" s="143">
        <v>80</v>
      </c>
      <c r="H321" s="143">
        <v>92</v>
      </c>
      <c r="I321" s="143">
        <v>31</v>
      </c>
      <c r="J321" s="143">
        <v>133</v>
      </c>
      <c r="K321" s="143">
        <v>61</v>
      </c>
      <c r="L321" s="143">
        <v>4135</v>
      </c>
      <c r="M321" s="143">
        <v>877</v>
      </c>
      <c r="N321" s="143">
        <v>591</v>
      </c>
      <c r="O321" s="143">
        <v>570</v>
      </c>
      <c r="P321" s="143">
        <v>344</v>
      </c>
      <c r="Q321" s="143">
        <v>188</v>
      </c>
      <c r="R321" s="143">
        <v>72</v>
      </c>
      <c r="S321" s="143">
        <v>345</v>
      </c>
      <c r="T321" s="143">
        <v>222</v>
      </c>
      <c r="U321" s="143">
        <v>227</v>
      </c>
      <c r="V321" s="143">
        <v>117</v>
      </c>
      <c r="W321" s="143">
        <v>156</v>
      </c>
      <c r="X321" s="143">
        <v>24</v>
      </c>
      <c r="Y321" s="143">
        <v>31</v>
      </c>
      <c r="Z321" s="143">
        <v>217</v>
      </c>
      <c r="AA321" s="143">
        <v>115</v>
      </c>
      <c r="AB321" s="143">
        <v>114</v>
      </c>
      <c r="AC321" s="143">
        <v>58</v>
      </c>
      <c r="AD321" s="143">
        <v>134</v>
      </c>
      <c r="AE321" s="143">
        <v>65</v>
      </c>
      <c r="AF321" s="143">
        <v>194</v>
      </c>
      <c r="AG321" s="143">
        <v>38</v>
      </c>
      <c r="AH321" s="143">
        <v>65</v>
      </c>
      <c r="AI321" s="143">
        <v>87</v>
      </c>
      <c r="AJ321" s="143">
        <v>26</v>
      </c>
      <c r="AK321" s="143">
        <v>570</v>
      </c>
      <c r="AL321" s="143">
        <v>291</v>
      </c>
      <c r="AM321" s="143">
        <v>299</v>
      </c>
      <c r="AN321" s="143">
        <v>406</v>
      </c>
      <c r="AO321" s="143">
        <v>116</v>
      </c>
      <c r="AP321" s="143">
        <v>13</v>
      </c>
      <c r="AQ321" s="143">
        <v>59</v>
      </c>
      <c r="AR321" s="143">
        <v>44</v>
      </c>
      <c r="AS321" s="143">
        <v>312</v>
      </c>
      <c r="AT321" s="143">
        <v>292</v>
      </c>
      <c r="AU321" s="143">
        <v>100</v>
      </c>
      <c r="AV321" s="143">
        <v>28</v>
      </c>
      <c r="AW321" s="143">
        <v>53</v>
      </c>
      <c r="AX321" s="143">
        <v>71</v>
      </c>
      <c r="AY321" s="143">
        <v>36</v>
      </c>
      <c r="AZ321" s="143">
        <v>55</v>
      </c>
      <c r="BA321" s="143">
        <v>13</v>
      </c>
      <c r="BB321" s="143">
        <v>57</v>
      </c>
      <c r="BC321" s="143">
        <v>27</v>
      </c>
      <c r="BD321" s="143">
        <v>46</v>
      </c>
      <c r="BE321" s="143">
        <v>135</v>
      </c>
      <c r="BF321" s="143">
        <v>194</v>
      </c>
      <c r="BG321" s="143">
        <v>151</v>
      </c>
      <c r="BH321" s="143">
        <v>16</v>
      </c>
      <c r="BI321" s="143">
        <v>219</v>
      </c>
      <c r="BJ321" s="143">
        <v>258</v>
      </c>
      <c r="BK321" s="143">
        <v>101</v>
      </c>
      <c r="BL321" s="143">
        <v>117</v>
      </c>
      <c r="BM321" s="143">
        <v>132</v>
      </c>
      <c r="BN321" s="143">
        <v>185</v>
      </c>
      <c r="BO321" s="143">
        <v>73</v>
      </c>
      <c r="BP321" s="143">
        <v>73</v>
      </c>
      <c r="BQ321" s="143">
        <v>126</v>
      </c>
      <c r="BR321" s="143">
        <v>243</v>
      </c>
      <c r="BS321" s="143">
        <v>33</v>
      </c>
      <c r="BT321" s="143">
        <v>216</v>
      </c>
      <c r="BU321" s="143">
        <v>118</v>
      </c>
      <c r="BV321" s="143">
        <v>16</v>
      </c>
      <c r="BW321" s="143">
        <v>32</v>
      </c>
      <c r="BX321" s="143">
        <v>21</v>
      </c>
      <c r="BY321" s="143">
        <v>185</v>
      </c>
      <c r="BZ321" s="143">
        <v>138</v>
      </c>
      <c r="CA321" s="143">
        <v>76</v>
      </c>
      <c r="CB321" s="143">
        <v>66</v>
      </c>
      <c r="CC321" s="143">
        <v>61</v>
      </c>
      <c r="CD321" s="143">
        <v>22</v>
      </c>
      <c r="CE321" s="143">
        <v>200</v>
      </c>
      <c r="CF321" s="143">
        <v>52</v>
      </c>
      <c r="CG321" s="143">
        <v>166</v>
      </c>
      <c r="CH321" s="143">
        <v>111</v>
      </c>
      <c r="CI321" s="143">
        <v>46</v>
      </c>
      <c r="CJ321" s="143">
        <v>24</v>
      </c>
      <c r="CK321" s="143">
        <v>50</v>
      </c>
      <c r="CL321" s="143">
        <v>87</v>
      </c>
      <c r="CM321" s="143">
        <v>273</v>
      </c>
      <c r="CN321" s="143">
        <v>36</v>
      </c>
      <c r="CO321" s="143">
        <v>61</v>
      </c>
      <c r="CP321" s="143">
        <v>152</v>
      </c>
      <c r="CQ321" s="143">
        <v>58</v>
      </c>
      <c r="CR321" s="143">
        <v>266</v>
      </c>
      <c r="CS321" s="143">
        <v>197</v>
      </c>
      <c r="CT321" s="143">
        <v>195</v>
      </c>
      <c r="CU321" s="143">
        <v>111</v>
      </c>
      <c r="CV321" s="143">
        <v>135</v>
      </c>
      <c r="CW321" s="143">
        <v>244</v>
      </c>
      <c r="CX321" s="143">
        <v>34</v>
      </c>
      <c r="CY321" s="143">
        <v>61</v>
      </c>
      <c r="CZ321" s="143">
        <v>36</v>
      </c>
      <c r="DA321" s="143">
        <v>102</v>
      </c>
      <c r="DB321" s="143">
        <v>99</v>
      </c>
      <c r="DC321" s="143">
        <v>41</v>
      </c>
      <c r="DD321" s="143">
        <v>27</v>
      </c>
      <c r="DE321" s="143">
        <v>113</v>
      </c>
      <c r="DF321" s="143">
        <v>78</v>
      </c>
      <c r="DG321" s="143">
        <v>107</v>
      </c>
      <c r="DH321" s="143">
        <v>15</v>
      </c>
      <c r="DI321" s="143">
        <v>57</v>
      </c>
      <c r="DJ321" s="143">
        <v>57</v>
      </c>
      <c r="DK321" s="143">
        <v>19</v>
      </c>
      <c r="DL321" s="143">
        <v>27</v>
      </c>
      <c r="DM321" s="143">
        <v>14</v>
      </c>
      <c r="DN321" s="143">
        <v>69</v>
      </c>
      <c r="DO321" s="143">
        <v>121</v>
      </c>
      <c r="DP321" s="143">
        <v>47</v>
      </c>
      <c r="DQ321" s="143">
        <v>46</v>
      </c>
      <c r="DR321" s="143">
        <v>37</v>
      </c>
      <c r="DS321" s="143">
        <v>55</v>
      </c>
      <c r="DT321" s="143">
        <v>33</v>
      </c>
      <c r="DU321" s="143">
        <v>27</v>
      </c>
      <c r="DV321" s="143">
        <v>48</v>
      </c>
      <c r="DW321" s="143">
        <v>55</v>
      </c>
      <c r="DX321" s="143">
        <v>71</v>
      </c>
      <c r="DY321" s="143">
        <v>27</v>
      </c>
      <c r="DZ321" s="143">
        <v>3</v>
      </c>
      <c r="EA321" s="143">
        <v>53</v>
      </c>
      <c r="EB321" s="143">
        <v>85</v>
      </c>
      <c r="EC321" s="143">
        <v>102</v>
      </c>
      <c r="ED321" s="143">
        <v>66</v>
      </c>
      <c r="EE321" s="143">
        <v>41</v>
      </c>
      <c r="EF321" s="143">
        <v>52</v>
      </c>
      <c r="EG321" s="143">
        <v>39</v>
      </c>
      <c r="EH321" s="143">
        <v>30</v>
      </c>
      <c r="EI321" s="143">
        <v>39</v>
      </c>
      <c r="EJ321" s="143">
        <v>156</v>
      </c>
      <c r="EK321" s="143">
        <v>112</v>
      </c>
      <c r="EL321" s="143">
        <v>108</v>
      </c>
      <c r="EM321" s="143">
        <v>31</v>
      </c>
      <c r="EN321" s="143">
        <v>61</v>
      </c>
      <c r="EO321" s="143">
        <v>19</v>
      </c>
      <c r="EP321" s="143">
        <v>109</v>
      </c>
      <c r="EQ321" s="143">
        <v>153</v>
      </c>
      <c r="ER321" s="143">
        <v>22</v>
      </c>
      <c r="ES321" s="143">
        <v>26</v>
      </c>
      <c r="ET321" s="143">
        <v>44</v>
      </c>
      <c r="EU321" s="143">
        <v>86</v>
      </c>
      <c r="EV321" s="143">
        <v>5</v>
      </c>
      <c r="EW321" s="143">
        <v>166</v>
      </c>
      <c r="EX321" s="143">
        <v>114</v>
      </c>
      <c r="EY321" s="143">
        <v>224</v>
      </c>
      <c r="EZ321" s="143">
        <v>375</v>
      </c>
      <c r="FA321" s="143">
        <v>215</v>
      </c>
      <c r="FB321" s="143">
        <v>113</v>
      </c>
      <c r="FC321" s="143">
        <v>160</v>
      </c>
      <c r="FD321" s="143">
        <v>121</v>
      </c>
      <c r="FE321" s="143">
        <v>238</v>
      </c>
      <c r="FF321" s="143">
        <v>224</v>
      </c>
      <c r="FG321" s="143">
        <v>125</v>
      </c>
      <c r="FH321" s="143">
        <v>17</v>
      </c>
      <c r="FI321" s="143">
        <v>2</v>
      </c>
      <c r="FJ321" s="143">
        <v>20</v>
      </c>
      <c r="FK321" s="143">
        <v>237</v>
      </c>
      <c r="FL321" s="143">
        <v>431</v>
      </c>
      <c r="FM321" s="144">
        <v>24162</v>
      </c>
    </row>
    <row r="322" spans="1:169" x14ac:dyDescent="0.25">
      <c r="A322" s="142" t="s">
        <v>531</v>
      </c>
      <c r="B322" s="143">
        <v>1</v>
      </c>
      <c r="C322" s="143">
        <v>7</v>
      </c>
      <c r="D322" s="143">
        <v>30</v>
      </c>
      <c r="E322" s="143">
        <v>2</v>
      </c>
      <c r="F322" s="143">
        <v>0</v>
      </c>
      <c r="G322" s="143">
        <v>14</v>
      </c>
      <c r="H322" s="143">
        <v>12</v>
      </c>
      <c r="I322" s="143">
        <v>2</v>
      </c>
      <c r="J322" s="143">
        <v>12</v>
      </c>
      <c r="K322" s="143">
        <v>4</v>
      </c>
      <c r="L322" s="143">
        <v>173</v>
      </c>
      <c r="M322" s="143">
        <v>214</v>
      </c>
      <c r="N322" s="143">
        <v>257</v>
      </c>
      <c r="O322" s="143">
        <v>49</v>
      </c>
      <c r="P322" s="143">
        <v>34</v>
      </c>
      <c r="Q322" s="143">
        <v>1</v>
      </c>
      <c r="R322" s="143">
        <v>21</v>
      </c>
      <c r="S322" s="143">
        <v>34</v>
      </c>
      <c r="T322" s="143">
        <v>15</v>
      </c>
      <c r="U322" s="143">
        <v>14</v>
      </c>
      <c r="V322" s="143">
        <v>18</v>
      </c>
      <c r="W322" s="143">
        <v>10</v>
      </c>
      <c r="X322" s="143">
        <v>14</v>
      </c>
      <c r="Y322" s="143">
        <v>0</v>
      </c>
      <c r="Z322" s="143">
        <v>22</v>
      </c>
      <c r="AA322" s="143">
        <v>11</v>
      </c>
      <c r="AB322" s="143">
        <v>3</v>
      </c>
      <c r="AC322" s="143">
        <v>3</v>
      </c>
      <c r="AD322" s="143">
        <v>15</v>
      </c>
      <c r="AE322" s="143">
        <v>3</v>
      </c>
      <c r="AF322" s="143">
        <v>13</v>
      </c>
      <c r="AG322" s="143">
        <v>1</v>
      </c>
      <c r="AH322" s="143">
        <v>15</v>
      </c>
      <c r="AI322" s="143">
        <v>19</v>
      </c>
      <c r="AJ322" s="143">
        <v>3</v>
      </c>
      <c r="AK322" s="143">
        <v>67</v>
      </c>
      <c r="AL322" s="143">
        <v>25</v>
      </c>
      <c r="AM322" s="143">
        <v>33</v>
      </c>
      <c r="AN322" s="143">
        <v>33</v>
      </c>
      <c r="AO322" s="143">
        <v>10</v>
      </c>
      <c r="AP322" s="143">
        <v>1</v>
      </c>
      <c r="AQ322" s="143">
        <v>12</v>
      </c>
      <c r="AR322" s="143">
        <v>0</v>
      </c>
      <c r="AS322" s="143">
        <v>100</v>
      </c>
      <c r="AT322" s="143">
        <v>13</v>
      </c>
      <c r="AU322" s="143">
        <v>1</v>
      </c>
      <c r="AV322" s="143">
        <v>13</v>
      </c>
      <c r="AW322" s="143">
        <v>4</v>
      </c>
      <c r="AX322" s="143">
        <v>21</v>
      </c>
      <c r="AY322" s="143">
        <v>3</v>
      </c>
      <c r="AZ322" s="143">
        <v>2</v>
      </c>
      <c r="BA322" s="143">
        <v>5</v>
      </c>
      <c r="BB322" s="143">
        <v>1</v>
      </c>
      <c r="BC322" s="143">
        <v>3</v>
      </c>
      <c r="BD322" s="143">
        <v>0</v>
      </c>
      <c r="BE322" s="143">
        <v>11</v>
      </c>
      <c r="BF322" s="143">
        <v>77</v>
      </c>
      <c r="BG322" s="143">
        <v>22</v>
      </c>
      <c r="BH322" s="143">
        <v>2</v>
      </c>
      <c r="BI322" s="143">
        <v>15</v>
      </c>
      <c r="BJ322" s="143">
        <v>31</v>
      </c>
      <c r="BK322" s="143">
        <v>0</v>
      </c>
      <c r="BL322" s="143">
        <v>24</v>
      </c>
      <c r="BM322" s="143">
        <v>9</v>
      </c>
      <c r="BN322" s="143">
        <v>1</v>
      </c>
      <c r="BO322" s="143">
        <v>13</v>
      </c>
      <c r="BP322" s="143">
        <v>4</v>
      </c>
      <c r="BQ322" s="143">
        <v>15</v>
      </c>
      <c r="BR322" s="143">
        <v>31</v>
      </c>
      <c r="BS322" s="143">
        <v>13</v>
      </c>
      <c r="BT322" s="143">
        <v>36</v>
      </c>
      <c r="BU322" s="143">
        <v>38</v>
      </c>
      <c r="BV322" s="143">
        <v>3</v>
      </c>
      <c r="BW322" s="143">
        <v>6</v>
      </c>
      <c r="BX322" s="143">
        <v>3</v>
      </c>
      <c r="BY322" s="143">
        <v>5</v>
      </c>
      <c r="BZ322" s="143">
        <v>28</v>
      </c>
      <c r="CA322" s="143">
        <v>17</v>
      </c>
      <c r="CB322" s="143">
        <v>3</v>
      </c>
      <c r="CC322" s="143">
        <v>5</v>
      </c>
      <c r="CD322" s="143">
        <v>0</v>
      </c>
      <c r="CE322" s="143">
        <v>18</v>
      </c>
      <c r="CF322" s="143">
        <v>32</v>
      </c>
      <c r="CG322" s="143">
        <v>10</v>
      </c>
      <c r="CH322" s="143">
        <v>3</v>
      </c>
      <c r="CI322" s="143">
        <v>8</v>
      </c>
      <c r="CJ322" s="143">
        <v>0</v>
      </c>
      <c r="CK322" s="143">
        <v>1</v>
      </c>
      <c r="CL322" s="143">
        <v>4</v>
      </c>
      <c r="CM322" s="143">
        <v>6</v>
      </c>
      <c r="CN322" s="143">
        <v>1</v>
      </c>
      <c r="CO322" s="143">
        <v>0</v>
      </c>
      <c r="CP322" s="143">
        <v>3</v>
      </c>
      <c r="CQ322" s="143">
        <v>7</v>
      </c>
      <c r="CR322" s="143">
        <v>1</v>
      </c>
      <c r="CS322" s="143">
        <v>14</v>
      </c>
      <c r="CT322" s="143">
        <v>5</v>
      </c>
      <c r="CU322" s="143">
        <v>5</v>
      </c>
      <c r="CV322" s="143">
        <v>15</v>
      </c>
      <c r="CW322" s="143">
        <v>6</v>
      </c>
      <c r="CX322" s="143">
        <v>0</v>
      </c>
      <c r="CY322" s="143">
        <v>4</v>
      </c>
      <c r="CZ322" s="143">
        <v>4</v>
      </c>
      <c r="DA322" s="143">
        <v>0</v>
      </c>
      <c r="DB322" s="143">
        <v>2</v>
      </c>
      <c r="DC322" s="143">
        <v>2</v>
      </c>
      <c r="DD322" s="143">
        <v>5</v>
      </c>
      <c r="DE322" s="143">
        <v>1</v>
      </c>
      <c r="DF322" s="143">
        <v>0</v>
      </c>
      <c r="DG322" s="143">
        <v>0</v>
      </c>
      <c r="DH322" s="143">
        <v>5</v>
      </c>
      <c r="DI322" s="143">
        <v>0</v>
      </c>
      <c r="DJ322" s="143">
        <v>10</v>
      </c>
      <c r="DK322" s="143">
        <v>1</v>
      </c>
      <c r="DL322" s="143">
        <v>0</v>
      </c>
      <c r="DM322" s="143">
        <v>1</v>
      </c>
      <c r="DN322" s="143">
        <v>0</v>
      </c>
      <c r="DO322" s="143">
        <v>1</v>
      </c>
      <c r="DP322" s="143">
        <v>0</v>
      </c>
      <c r="DQ322" s="143">
        <v>2</v>
      </c>
      <c r="DR322" s="143">
        <v>1</v>
      </c>
      <c r="DS322" s="143">
        <v>0</v>
      </c>
      <c r="DT322" s="143">
        <v>0</v>
      </c>
      <c r="DU322" s="143">
        <v>2</v>
      </c>
      <c r="DV322" s="143">
        <v>3</v>
      </c>
      <c r="DW322" s="143">
        <v>1</v>
      </c>
      <c r="DX322" s="143">
        <v>1</v>
      </c>
      <c r="DY322" s="143">
        <v>0</v>
      </c>
      <c r="DZ322" s="143">
        <v>2</v>
      </c>
      <c r="EA322" s="143">
        <v>2</v>
      </c>
      <c r="EB322" s="143">
        <v>2</v>
      </c>
      <c r="EC322" s="143">
        <v>7</v>
      </c>
      <c r="ED322" s="143">
        <v>2</v>
      </c>
      <c r="EE322" s="143">
        <v>4</v>
      </c>
      <c r="EF322" s="143">
        <v>2</v>
      </c>
      <c r="EG322" s="143">
        <v>0</v>
      </c>
      <c r="EH322" s="143">
        <v>2</v>
      </c>
      <c r="EI322" s="143">
        <v>3</v>
      </c>
      <c r="EJ322" s="143">
        <v>8</v>
      </c>
      <c r="EK322" s="143">
        <v>0</v>
      </c>
      <c r="EL322" s="143">
        <v>11</v>
      </c>
      <c r="EM322" s="143">
        <v>4</v>
      </c>
      <c r="EN322" s="143">
        <v>0</v>
      </c>
      <c r="EO322" s="143">
        <v>3</v>
      </c>
      <c r="EP322" s="143">
        <v>0</v>
      </c>
      <c r="EQ322" s="143">
        <v>0</v>
      </c>
      <c r="ER322" s="143">
        <v>0</v>
      </c>
      <c r="ES322" s="143">
        <v>1</v>
      </c>
      <c r="ET322" s="143">
        <v>2</v>
      </c>
      <c r="EU322" s="143">
        <v>2</v>
      </c>
      <c r="EV322" s="143">
        <v>2</v>
      </c>
      <c r="EW322" s="143">
        <v>2</v>
      </c>
      <c r="EX322" s="143">
        <v>2</v>
      </c>
      <c r="EY322" s="143">
        <v>4</v>
      </c>
      <c r="EZ322" s="143">
        <v>7</v>
      </c>
      <c r="FA322" s="143">
        <v>3</v>
      </c>
      <c r="FB322" s="143">
        <v>8</v>
      </c>
      <c r="FC322" s="143">
        <v>0</v>
      </c>
      <c r="FD322" s="143">
        <v>0</v>
      </c>
      <c r="FE322" s="143">
        <v>6</v>
      </c>
      <c r="FF322" s="143">
        <v>5</v>
      </c>
      <c r="FG322" s="143">
        <v>2</v>
      </c>
      <c r="FH322" s="143">
        <v>3</v>
      </c>
      <c r="FI322" s="143">
        <v>0</v>
      </c>
      <c r="FJ322" s="143">
        <v>5</v>
      </c>
      <c r="FK322" s="143">
        <v>3</v>
      </c>
      <c r="FL322" s="143">
        <v>7</v>
      </c>
      <c r="FM322" s="144">
        <v>2106</v>
      </c>
    </row>
    <row r="323" spans="1:169" x14ac:dyDescent="0.25">
      <c r="A323" s="145" t="s">
        <v>522</v>
      </c>
      <c r="B323" s="144">
        <v>22</v>
      </c>
      <c r="C323" s="144">
        <v>183</v>
      </c>
      <c r="D323" s="144">
        <v>433</v>
      </c>
      <c r="E323" s="144">
        <v>44</v>
      </c>
      <c r="F323" s="144">
        <v>5</v>
      </c>
      <c r="G323" s="144">
        <v>94</v>
      </c>
      <c r="H323" s="144">
        <v>104</v>
      </c>
      <c r="I323" s="144">
        <v>33</v>
      </c>
      <c r="J323" s="144">
        <v>145</v>
      </c>
      <c r="K323" s="144">
        <v>65</v>
      </c>
      <c r="L323" s="144">
        <v>4308</v>
      </c>
      <c r="M323" s="144">
        <v>1091</v>
      </c>
      <c r="N323" s="144">
        <v>848</v>
      </c>
      <c r="O323" s="144">
        <v>619</v>
      </c>
      <c r="P323" s="144">
        <v>378</v>
      </c>
      <c r="Q323" s="144">
        <v>189</v>
      </c>
      <c r="R323" s="144">
        <v>93</v>
      </c>
      <c r="S323" s="144">
        <v>379</v>
      </c>
      <c r="T323" s="144">
        <v>237</v>
      </c>
      <c r="U323" s="144">
        <v>241</v>
      </c>
      <c r="V323" s="144">
        <v>135</v>
      </c>
      <c r="W323" s="144">
        <v>166</v>
      </c>
      <c r="X323" s="144">
        <v>38</v>
      </c>
      <c r="Y323" s="144">
        <v>31</v>
      </c>
      <c r="Z323" s="144">
        <v>239</v>
      </c>
      <c r="AA323" s="144">
        <v>126</v>
      </c>
      <c r="AB323" s="144">
        <v>117</v>
      </c>
      <c r="AC323" s="144">
        <v>61</v>
      </c>
      <c r="AD323" s="144">
        <v>149</v>
      </c>
      <c r="AE323" s="144">
        <v>68</v>
      </c>
      <c r="AF323" s="144">
        <v>207</v>
      </c>
      <c r="AG323" s="144">
        <v>39</v>
      </c>
      <c r="AH323" s="144">
        <v>80</v>
      </c>
      <c r="AI323" s="144">
        <v>106</v>
      </c>
      <c r="AJ323" s="144">
        <v>29</v>
      </c>
      <c r="AK323" s="144">
        <v>637</v>
      </c>
      <c r="AL323" s="144">
        <v>316</v>
      </c>
      <c r="AM323" s="144">
        <v>332</v>
      </c>
      <c r="AN323" s="144">
        <v>439</v>
      </c>
      <c r="AO323" s="144">
        <v>126</v>
      </c>
      <c r="AP323" s="144">
        <v>14</v>
      </c>
      <c r="AQ323" s="144">
        <v>71</v>
      </c>
      <c r="AR323" s="144">
        <v>44</v>
      </c>
      <c r="AS323" s="144">
        <v>412</v>
      </c>
      <c r="AT323" s="144">
        <v>305</v>
      </c>
      <c r="AU323" s="144">
        <v>101</v>
      </c>
      <c r="AV323" s="144">
        <v>41</v>
      </c>
      <c r="AW323" s="144">
        <v>57</v>
      </c>
      <c r="AX323" s="144">
        <v>92</v>
      </c>
      <c r="AY323" s="144">
        <v>39</v>
      </c>
      <c r="AZ323" s="144">
        <v>57</v>
      </c>
      <c r="BA323" s="144">
        <v>18</v>
      </c>
      <c r="BB323" s="144">
        <v>58</v>
      </c>
      <c r="BC323" s="144">
        <v>30</v>
      </c>
      <c r="BD323" s="144">
        <v>46</v>
      </c>
      <c r="BE323" s="144">
        <v>146</v>
      </c>
      <c r="BF323" s="144">
        <v>271</v>
      </c>
      <c r="BG323" s="144">
        <v>173</v>
      </c>
      <c r="BH323" s="144">
        <v>18</v>
      </c>
      <c r="BI323" s="144">
        <v>234</v>
      </c>
      <c r="BJ323" s="144">
        <v>289</v>
      </c>
      <c r="BK323" s="144">
        <v>101</v>
      </c>
      <c r="BL323" s="144">
        <v>141</v>
      </c>
      <c r="BM323" s="144">
        <v>141</v>
      </c>
      <c r="BN323" s="144">
        <v>186</v>
      </c>
      <c r="BO323" s="144">
        <v>86</v>
      </c>
      <c r="BP323" s="144">
        <v>77</v>
      </c>
      <c r="BQ323" s="144">
        <v>141</v>
      </c>
      <c r="BR323" s="144">
        <v>274</v>
      </c>
      <c r="BS323" s="144">
        <v>46</v>
      </c>
      <c r="BT323" s="144">
        <v>252</v>
      </c>
      <c r="BU323" s="144">
        <v>156</v>
      </c>
      <c r="BV323" s="144">
        <v>19</v>
      </c>
      <c r="BW323" s="144">
        <v>38</v>
      </c>
      <c r="BX323" s="144">
        <v>24</v>
      </c>
      <c r="BY323" s="144">
        <v>190</v>
      </c>
      <c r="BZ323" s="144">
        <v>166</v>
      </c>
      <c r="CA323" s="144">
        <v>93</v>
      </c>
      <c r="CB323" s="144">
        <v>69</v>
      </c>
      <c r="CC323" s="144">
        <v>66</v>
      </c>
      <c r="CD323" s="144">
        <v>22</v>
      </c>
      <c r="CE323" s="144">
        <v>218</v>
      </c>
      <c r="CF323" s="144">
        <v>84</v>
      </c>
      <c r="CG323" s="144">
        <v>176</v>
      </c>
      <c r="CH323" s="144">
        <v>114</v>
      </c>
      <c r="CI323" s="144">
        <v>54</v>
      </c>
      <c r="CJ323" s="144">
        <v>24</v>
      </c>
      <c r="CK323" s="144">
        <v>51</v>
      </c>
      <c r="CL323" s="144">
        <v>91</v>
      </c>
      <c r="CM323" s="144">
        <v>279</v>
      </c>
      <c r="CN323" s="144">
        <v>37</v>
      </c>
      <c r="CO323" s="144">
        <v>61</v>
      </c>
      <c r="CP323" s="144">
        <v>155</v>
      </c>
      <c r="CQ323" s="144">
        <v>65</v>
      </c>
      <c r="CR323" s="144">
        <v>267</v>
      </c>
      <c r="CS323" s="144">
        <v>211</v>
      </c>
      <c r="CT323" s="144">
        <v>200</v>
      </c>
      <c r="CU323" s="144">
        <v>116</v>
      </c>
      <c r="CV323" s="144">
        <v>150</v>
      </c>
      <c r="CW323" s="144">
        <v>250</v>
      </c>
      <c r="CX323" s="144">
        <v>34</v>
      </c>
      <c r="CY323" s="144">
        <v>65</v>
      </c>
      <c r="CZ323" s="144">
        <v>40</v>
      </c>
      <c r="DA323" s="144">
        <v>102</v>
      </c>
      <c r="DB323" s="144">
        <v>101</v>
      </c>
      <c r="DC323" s="144">
        <v>43</v>
      </c>
      <c r="DD323" s="144">
        <v>32</v>
      </c>
      <c r="DE323" s="144">
        <v>114</v>
      </c>
      <c r="DF323" s="144">
        <v>78</v>
      </c>
      <c r="DG323" s="144">
        <v>107</v>
      </c>
      <c r="DH323" s="144">
        <v>20</v>
      </c>
      <c r="DI323" s="144">
        <v>57</v>
      </c>
      <c r="DJ323" s="144">
        <v>67</v>
      </c>
      <c r="DK323" s="144">
        <v>20</v>
      </c>
      <c r="DL323" s="144">
        <v>27</v>
      </c>
      <c r="DM323" s="144">
        <v>15</v>
      </c>
      <c r="DN323" s="144">
        <v>69</v>
      </c>
      <c r="DO323" s="144">
        <v>122</v>
      </c>
      <c r="DP323" s="144">
        <v>47</v>
      </c>
      <c r="DQ323" s="144">
        <v>48</v>
      </c>
      <c r="DR323" s="144">
        <v>38</v>
      </c>
      <c r="DS323" s="144">
        <v>55</v>
      </c>
      <c r="DT323" s="144">
        <v>33</v>
      </c>
      <c r="DU323" s="144">
        <v>29</v>
      </c>
      <c r="DV323" s="144">
        <v>51</v>
      </c>
      <c r="DW323" s="144">
        <v>56</v>
      </c>
      <c r="DX323" s="144">
        <v>72</v>
      </c>
      <c r="DY323" s="144">
        <v>27</v>
      </c>
      <c r="DZ323" s="144">
        <v>5</v>
      </c>
      <c r="EA323" s="144">
        <v>55</v>
      </c>
      <c r="EB323" s="144">
        <v>87</v>
      </c>
      <c r="EC323" s="144">
        <v>109</v>
      </c>
      <c r="ED323" s="144">
        <v>68</v>
      </c>
      <c r="EE323" s="144">
        <v>45</v>
      </c>
      <c r="EF323" s="144">
        <v>54</v>
      </c>
      <c r="EG323" s="144">
        <v>39</v>
      </c>
      <c r="EH323" s="144">
        <v>32</v>
      </c>
      <c r="EI323" s="144">
        <v>42</v>
      </c>
      <c r="EJ323" s="144">
        <v>164</v>
      </c>
      <c r="EK323" s="144">
        <v>112</v>
      </c>
      <c r="EL323" s="144">
        <v>119</v>
      </c>
      <c r="EM323" s="144">
        <v>35</v>
      </c>
      <c r="EN323" s="144">
        <v>61</v>
      </c>
      <c r="EO323" s="144">
        <v>22</v>
      </c>
      <c r="EP323" s="144">
        <v>109</v>
      </c>
      <c r="EQ323" s="144">
        <v>153</v>
      </c>
      <c r="ER323" s="144">
        <v>22</v>
      </c>
      <c r="ES323" s="144">
        <v>27</v>
      </c>
      <c r="ET323" s="144">
        <v>46</v>
      </c>
      <c r="EU323" s="144">
        <v>88</v>
      </c>
      <c r="EV323" s="144">
        <v>7</v>
      </c>
      <c r="EW323" s="144">
        <v>168</v>
      </c>
      <c r="EX323" s="144">
        <v>116</v>
      </c>
      <c r="EY323" s="144">
        <v>228</v>
      </c>
      <c r="EZ323" s="144">
        <v>382</v>
      </c>
      <c r="FA323" s="144">
        <v>218</v>
      </c>
      <c r="FB323" s="144">
        <v>121</v>
      </c>
      <c r="FC323" s="144">
        <v>160</v>
      </c>
      <c r="FD323" s="144">
        <v>121</v>
      </c>
      <c r="FE323" s="144">
        <v>244</v>
      </c>
      <c r="FF323" s="144">
        <v>229</v>
      </c>
      <c r="FG323" s="144">
        <v>127</v>
      </c>
      <c r="FH323" s="144">
        <v>20</v>
      </c>
      <c r="FI323" s="144">
        <v>2</v>
      </c>
      <c r="FJ323" s="144">
        <v>25</v>
      </c>
      <c r="FK323" s="144">
        <v>240</v>
      </c>
      <c r="FL323" s="144">
        <v>438</v>
      </c>
      <c r="FM323" s="144">
        <v>26268</v>
      </c>
    </row>
    <row r="324" spans="1:169" x14ac:dyDescent="0.25">
      <c r="A324" s="146" t="s">
        <v>523</v>
      </c>
    </row>
    <row r="325" spans="1:169" x14ac:dyDescent="0.25">
      <c r="A325" s="146" t="s">
        <v>580</v>
      </c>
    </row>
    <row r="327" spans="1:169" x14ac:dyDescent="0.25">
      <c r="A327" s="137" t="s">
        <v>581</v>
      </c>
    </row>
    <row r="328" spans="1:169" x14ac:dyDescent="0.25">
      <c r="A328" s="138" t="s">
        <v>582</v>
      </c>
    </row>
    <row r="329" spans="1:169" x14ac:dyDescent="0.25">
      <c r="A329" s="139" t="s">
        <v>352</v>
      </c>
    </row>
    <row r="330" spans="1:169" ht="185.1" customHeight="1" x14ac:dyDescent="0.25">
      <c r="A330" s="147" t="s">
        <v>583</v>
      </c>
      <c r="B330" s="140" t="s">
        <v>459</v>
      </c>
      <c r="C330" s="140" t="s">
        <v>370</v>
      </c>
      <c r="D330" s="140" t="s">
        <v>355</v>
      </c>
      <c r="E330" s="140" t="s">
        <v>356</v>
      </c>
      <c r="F330" s="140" t="s">
        <v>357</v>
      </c>
      <c r="G330" s="140" t="s">
        <v>358</v>
      </c>
      <c r="H330" s="140" t="s">
        <v>359</v>
      </c>
      <c r="I330" s="140" t="s">
        <v>458</v>
      </c>
      <c r="J330" s="140" t="s">
        <v>360</v>
      </c>
      <c r="K330" s="140" t="s">
        <v>492</v>
      </c>
      <c r="L330" s="140" t="s">
        <v>361</v>
      </c>
      <c r="M330" s="140" t="s">
        <v>362</v>
      </c>
      <c r="N330" s="140" t="s">
        <v>363</v>
      </c>
      <c r="O330" s="140" t="s">
        <v>371</v>
      </c>
      <c r="P330" s="140" t="s">
        <v>372</v>
      </c>
      <c r="Q330" s="140" t="s">
        <v>374</v>
      </c>
      <c r="R330" s="140" t="s">
        <v>376</v>
      </c>
      <c r="S330" s="140" t="s">
        <v>380</v>
      </c>
      <c r="T330" s="140" t="s">
        <v>381</v>
      </c>
      <c r="U330" s="140" t="s">
        <v>382</v>
      </c>
      <c r="V330" s="140" t="s">
        <v>383</v>
      </c>
      <c r="W330" s="140" t="s">
        <v>384</v>
      </c>
      <c r="X330" s="140" t="s">
        <v>385</v>
      </c>
      <c r="Y330" s="140" t="s">
        <v>386</v>
      </c>
      <c r="Z330" s="140" t="s">
        <v>387</v>
      </c>
      <c r="AA330" s="140" t="s">
        <v>388</v>
      </c>
      <c r="AB330" s="140" t="s">
        <v>389</v>
      </c>
      <c r="AC330" s="140" t="s">
        <v>390</v>
      </c>
      <c r="AD330" s="140" t="s">
        <v>391</v>
      </c>
      <c r="AE330" s="140" t="s">
        <v>392</v>
      </c>
      <c r="AF330" s="140" t="s">
        <v>393</v>
      </c>
      <c r="AG330" s="140" t="s">
        <v>394</v>
      </c>
      <c r="AH330" s="140" t="s">
        <v>408</v>
      </c>
      <c r="AI330" s="140" t="s">
        <v>409</v>
      </c>
      <c r="AJ330" s="140" t="s">
        <v>410</v>
      </c>
      <c r="AK330" s="140" t="s">
        <v>413</v>
      </c>
      <c r="AL330" s="140" t="s">
        <v>414</v>
      </c>
      <c r="AM330" s="140" t="s">
        <v>417</v>
      </c>
      <c r="AN330" s="140" t="s">
        <v>418</v>
      </c>
      <c r="AO330" s="140" t="s">
        <v>419</v>
      </c>
      <c r="AP330" s="140" t="s">
        <v>420</v>
      </c>
      <c r="AQ330" s="140" t="s">
        <v>427</v>
      </c>
      <c r="AR330" s="140" t="s">
        <v>431</v>
      </c>
      <c r="AS330" s="140" t="s">
        <v>432</v>
      </c>
      <c r="AT330" s="140" t="s">
        <v>433</v>
      </c>
      <c r="AU330" s="140" t="s">
        <v>434</v>
      </c>
      <c r="AV330" s="140" t="s">
        <v>435</v>
      </c>
      <c r="AW330" s="140" t="s">
        <v>436</v>
      </c>
      <c r="AX330" s="140" t="s">
        <v>437</v>
      </c>
      <c r="AY330" s="140" t="s">
        <v>438</v>
      </c>
      <c r="AZ330" s="140" t="s">
        <v>439</v>
      </c>
      <c r="BA330" s="140" t="s">
        <v>440</v>
      </c>
      <c r="BB330" s="140" t="s">
        <v>441</v>
      </c>
      <c r="BC330" s="140" t="s">
        <v>455</v>
      </c>
      <c r="BD330" s="140" t="s">
        <v>456</v>
      </c>
      <c r="BE330" s="140" t="s">
        <v>460</v>
      </c>
      <c r="BF330" s="140" t="s">
        <v>461</v>
      </c>
      <c r="BG330" s="140" t="s">
        <v>490</v>
      </c>
      <c r="BH330" s="140" t="s">
        <v>469</v>
      </c>
      <c r="BI330" s="140" t="s">
        <v>472</v>
      </c>
      <c r="BJ330" s="140" t="s">
        <v>473</v>
      </c>
      <c r="BK330" s="140" t="s">
        <v>474</v>
      </c>
      <c r="BL330" s="140" t="s">
        <v>475</v>
      </c>
      <c r="BM330" s="140" t="s">
        <v>476</v>
      </c>
      <c r="BN330" s="140" t="s">
        <v>477</v>
      </c>
      <c r="BO330" s="140" t="s">
        <v>478</v>
      </c>
      <c r="BP330" s="140" t="s">
        <v>479</v>
      </c>
      <c r="BQ330" s="140" t="s">
        <v>493</v>
      </c>
      <c r="BR330" s="140" t="s">
        <v>494</v>
      </c>
      <c r="BS330" s="140" t="s">
        <v>495</v>
      </c>
      <c r="BT330" s="140" t="s">
        <v>500</v>
      </c>
      <c r="BU330" s="140" t="s">
        <v>501</v>
      </c>
      <c r="BV330" s="140" t="s">
        <v>502</v>
      </c>
      <c r="BW330" s="140" t="s">
        <v>504</v>
      </c>
      <c r="BX330" s="140" t="s">
        <v>505</v>
      </c>
      <c r="BY330" s="140" t="s">
        <v>507</v>
      </c>
      <c r="BZ330" s="140" t="s">
        <v>508</v>
      </c>
      <c r="CA330" s="140" t="s">
        <v>509</v>
      </c>
      <c r="CB330" s="140" t="s">
        <v>510</v>
      </c>
      <c r="CC330" s="140" t="s">
        <v>511</v>
      </c>
      <c r="CD330" s="140" t="s">
        <v>512</v>
      </c>
      <c r="CE330" s="140" t="s">
        <v>364</v>
      </c>
      <c r="CF330" s="140" t="s">
        <v>365</v>
      </c>
      <c r="CG330" s="140" t="s">
        <v>366</v>
      </c>
      <c r="CH330" s="140" t="s">
        <v>373</v>
      </c>
      <c r="CI330" s="140" t="s">
        <v>377</v>
      </c>
      <c r="CJ330" s="140" t="s">
        <v>378</v>
      </c>
      <c r="CK330" s="140" t="s">
        <v>379</v>
      </c>
      <c r="CL330" s="140" t="s">
        <v>395</v>
      </c>
      <c r="CM330" s="140" t="s">
        <v>396</v>
      </c>
      <c r="CN330" s="140" t="s">
        <v>397</v>
      </c>
      <c r="CO330" s="140" t="s">
        <v>398</v>
      </c>
      <c r="CP330" s="140" t="s">
        <v>399</v>
      </c>
      <c r="CQ330" s="140" t="s">
        <v>400</v>
      </c>
      <c r="CR330" s="140" t="s">
        <v>401</v>
      </c>
      <c r="CS330" s="140" t="s">
        <v>402</v>
      </c>
      <c r="CT330" s="140" t="s">
        <v>403</v>
      </c>
      <c r="CU330" s="140" t="s">
        <v>404</v>
      </c>
      <c r="CV330" s="140" t="s">
        <v>405</v>
      </c>
      <c r="CW330" s="140" t="s">
        <v>406</v>
      </c>
      <c r="CX330" s="140" t="s">
        <v>407</v>
      </c>
      <c r="CY330" s="140" t="s">
        <v>415</v>
      </c>
      <c r="CZ330" s="140" t="s">
        <v>416</v>
      </c>
      <c r="DA330" s="140" t="s">
        <v>421</v>
      </c>
      <c r="DB330" s="140" t="s">
        <v>422</v>
      </c>
      <c r="DC330" s="140" t="s">
        <v>423</v>
      </c>
      <c r="DD330" s="140" t="s">
        <v>424</v>
      </c>
      <c r="DE330" s="140" t="s">
        <v>425</v>
      </c>
      <c r="DF330" s="140" t="s">
        <v>428</v>
      </c>
      <c r="DG330" s="140" t="s">
        <v>429</v>
      </c>
      <c r="DH330" s="140" t="s">
        <v>442</v>
      </c>
      <c r="DI330" s="140" t="s">
        <v>443</v>
      </c>
      <c r="DJ330" s="140" t="s">
        <v>444</v>
      </c>
      <c r="DK330" s="140" t="s">
        <v>445</v>
      </c>
      <c r="DL330" s="140" t="s">
        <v>446</v>
      </c>
      <c r="DM330" s="140" t="s">
        <v>447</v>
      </c>
      <c r="DN330" s="140" t="s">
        <v>448</v>
      </c>
      <c r="DO330" s="140" t="s">
        <v>449</v>
      </c>
      <c r="DP330" s="140" t="s">
        <v>450</v>
      </c>
      <c r="DQ330" s="140" t="s">
        <v>451</v>
      </c>
      <c r="DR330" s="140" t="s">
        <v>452</v>
      </c>
      <c r="DS330" s="140" t="s">
        <v>457</v>
      </c>
      <c r="DT330" s="140" t="s">
        <v>462</v>
      </c>
      <c r="DU330" s="140" t="s">
        <v>463</v>
      </c>
      <c r="DV330" s="140" t="s">
        <v>464</v>
      </c>
      <c r="DW330" s="140" t="s">
        <v>465</v>
      </c>
      <c r="DX330" s="140" t="s">
        <v>466</v>
      </c>
      <c r="DY330" s="140" t="s">
        <v>467</v>
      </c>
      <c r="DZ330" s="140" t="s">
        <v>470</v>
      </c>
      <c r="EA330" s="140" t="s">
        <v>480</v>
      </c>
      <c r="EB330" s="140" t="s">
        <v>481</v>
      </c>
      <c r="EC330" s="140" t="s">
        <v>482</v>
      </c>
      <c r="ED330" s="140" t="s">
        <v>483</v>
      </c>
      <c r="EE330" s="140" t="s">
        <v>484</v>
      </c>
      <c r="EF330" s="140" t="s">
        <v>485</v>
      </c>
      <c r="EG330" s="140" t="s">
        <v>486</v>
      </c>
      <c r="EH330" s="140" t="s">
        <v>487</v>
      </c>
      <c r="EI330" s="140" t="s">
        <v>488</v>
      </c>
      <c r="EJ330" s="140" t="s">
        <v>496</v>
      </c>
      <c r="EK330" s="140" t="s">
        <v>497</v>
      </c>
      <c r="EL330" s="140" t="s">
        <v>498</v>
      </c>
      <c r="EM330" s="140" t="s">
        <v>503</v>
      </c>
      <c r="EN330" s="140" t="s">
        <v>513</v>
      </c>
      <c r="EO330" s="140" t="s">
        <v>514</v>
      </c>
      <c r="EP330" s="140" t="s">
        <v>515</v>
      </c>
      <c r="EQ330" s="140" t="s">
        <v>516</v>
      </c>
      <c r="ER330" s="140" t="s">
        <v>517</v>
      </c>
      <c r="ES330" s="140" t="s">
        <v>518</v>
      </c>
      <c r="ET330" s="140" t="s">
        <v>519</v>
      </c>
      <c r="EU330" s="140" t="s">
        <v>367</v>
      </c>
      <c r="EV330" s="140" t="s">
        <v>375</v>
      </c>
      <c r="EW330" s="140" t="s">
        <v>426</v>
      </c>
      <c r="EX330" s="140" t="s">
        <v>430</v>
      </c>
      <c r="EY330" s="140" t="s">
        <v>453</v>
      </c>
      <c r="EZ330" s="140" t="s">
        <v>454</v>
      </c>
      <c r="FA330" s="140" t="s">
        <v>468</v>
      </c>
      <c r="FB330" s="140" t="s">
        <v>491</v>
      </c>
      <c r="FC330" s="140" t="s">
        <v>489</v>
      </c>
      <c r="FD330" s="140" t="s">
        <v>499</v>
      </c>
      <c r="FE330" s="140" t="s">
        <v>506</v>
      </c>
      <c r="FF330" s="140" t="s">
        <v>520</v>
      </c>
      <c r="FG330" s="140" t="s">
        <v>521</v>
      </c>
      <c r="FH330" s="140" t="s">
        <v>471</v>
      </c>
      <c r="FI330" s="140" t="s">
        <v>368</v>
      </c>
      <c r="FJ330" s="140" t="s">
        <v>369</v>
      </c>
      <c r="FK330" s="140" t="s">
        <v>411</v>
      </c>
      <c r="FL330" s="140" t="s">
        <v>412</v>
      </c>
      <c r="FM330" s="141" t="s">
        <v>522</v>
      </c>
    </row>
    <row r="331" spans="1:169" x14ac:dyDescent="0.25">
      <c r="A331" s="142" t="s">
        <v>530</v>
      </c>
      <c r="B331" s="143">
        <v>19</v>
      </c>
      <c r="C331" s="143">
        <v>171</v>
      </c>
      <c r="D331" s="143">
        <v>394</v>
      </c>
      <c r="E331" s="143">
        <v>34</v>
      </c>
      <c r="F331" s="143">
        <v>5</v>
      </c>
      <c r="G331" s="143">
        <v>77</v>
      </c>
      <c r="H331" s="143">
        <v>93</v>
      </c>
      <c r="I331" s="143">
        <v>29</v>
      </c>
      <c r="J331" s="143">
        <v>132</v>
      </c>
      <c r="K331" s="143">
        <v>56</v>
      </c>
      <c r="L331" s="143">
        <v>4101</v>
      </c>
      <c r="M331" s="143">
        <v>832</v>
      </c>
      <c r="N331" s="143">
        <v>612</v>
      </c>
      <c r="O331" s="143">
        <v>547</v>
      </c>
      <c r="P331" s="143">
        <v>312</v>
      </c>
      <c r="Q331" s="143">
        <v>188</v>
      </c>
      <c r="R331" s="143">
        <v>77</v>
      </c>
      <c r="S331" s="143">
        <v>327</v>
      </c>
      <c r="T331" s="143">
        <v>218</v>
      </c>
      <c r="U331" s="143">
        <v>217</v>
      </c>
      <c r="V331" s="143">
        <v>122</v>
      </c>
      <c r="W331" s="143">
        <v>156</v>
      </c>
      <c r="X331" s="143">
        <v>31</v>
      </c>
      <c r="Y331" s="143">
        <v>31</v>
      </c>
      <c r="Z331" s="143">
        <v>208</v>
      </c>
      <c r="AA331" s="143">
        <v>106</v>
      </c>
      <c r="AB331" s="143">
        <v>105</v>
      </c>
      <c r="AC331" s="143">
        <v>59</v>
      </c>
      <c r="AD331" s="143">
        <v>135</v>
      </c>
      <c r="AE331" s="143">
        <v>63</v>
      </c>
      <c r="AF331" s="143">
        <v>198</v>
      </c>
      <c r="AG331" s="143">
        <v>38</v>
      </c>
      <c r="AH331" s="143">
        <v>66</v>
      </c>
      <c r="AI331" s="143">
        <v>77</v>
      </c>
      <c r="AJ331" s="143">
        <v>25</v>
      </c>
      <c r="AK331" s="143">
        <v>503</v>
      </c>
      <c r="AL331" s="143">
        <v>279</v>
      </c>
      <c r="AM331" s="143">
        <v>280</v>
      </c>
      <c r="AN331" s="143">
        <v>386</v>
      </c>
      <c r="AO331" s="143">
        <v>107</v>
      </c>
      <c r="AP331" s="143">
        <v>13</v>
      </c>
      <c r="AQ331" s="143">
        <v>59</v>
      </c>
      <c r="AR331" s="143">
        <v>44</v>
      </c>
      <c r="AS331" s="143">
        <v>314</v>
      </c>
      <c r="AT331" s="143">
        <v>300</v>
      </c>
      <c r="AU331" s="143">
        <v>101</v>
      </c>
      <c r="AV331" s="143">
        <v>34</v>
      </c>
      <c r="AW331" s="143">
        <v>51</v>
      </c>
      <c r="AX331" s="143">
        <v>71</v>
      </c>
      <c r="AY331" s="143">
        <v>34</v>
      </c>
      <c r="AZ331" s="143">
        <v>53</v>
      </c>
      <c r="BA331" s="143">
        <v>17</v>
      </c>
      <c r="BB331" s="143">
        <v>57</v>
      </c>
      <c r="BC331" s="143">
        <v>26</v>
      </c>
      <c r="BD331" s="143">
        <v>44</v>
      </c>
      <c r="BE331" s="143">
        <v>127</v>
      </c>
      <c r="BF331" s="143">
        <v>190</v>
      </c>
      <c r="BG331" s="143">
        <v>125</v>
      </c>
      <c r="BH331" s="143">
        <v>17</v>
      </c>
      <c r="BI331" s="143">
        <v>213</v>
      </c>
      <c r="BJ331" s="143">
        <v>248</v>
      </c>
      <c r="BK331" s="143">
        <v>97</v>
      </c>
      <c r="BL331" s="143">
        <v>112</v>
      </c>
      <c r="BM331" s="143">
        <v>135</v>
      </c>
      <c r="BN331" s="143">
        <v>181</v>
      </c>
      <c r="BO331" s="143">
        <v>72</v>
      </c>
      <c r="BP331" s="143">
        <v>75</v>
      </c>
      <c r="BQ331" s="143">
        <v>122</v>
      </c>
      <c r="BR331" s="143">
        <v>235</v>
      </c>
      <c r="BS331" s="143">
        <v>35</v>
      </c>
      <c r="BT331" s="143">
        <v>208</v>
      </c>
      <c r="BU331" s="143">
        <v>124</v>
      </c>
      <c r="BV331" s="143">
        <v>16</v>
      </c>
      <c r="BW331" s="143">
        <v>35</v>
      </c>
      <c r="BX331" s="143">
        <v>20</v>
      </c>
      <c r="BY331" s="143">
        <v>184</v>
      </c>
      <c r="BZ331" s="143">
        <v>135</v>
      </c>
      <c r="CA331" s="143">
        <v>73</v>
      </c>
      <c r="CB331" s="143">
        <v>62</v>
      </c>
      <c r="CC331" s="143">
        <v>62</v>
      </c>
      <c r="CD331" s="143">
        <v>22</v>
      </c>
      <c r="CE331" s="143">
        <v>202</v>
      </c>
      <c r="CF331" s="143">
        <v>70</v>
      </c>
      <c r="CG331" s="143">
        <v>161</v>
      </c>
      <c r="CH331" s="143">
        <v>109</v>
      </c>
      <c r="CI331" s="143">
        <v>43</v>
      </c>
      <c r="CJ331" s="143">
        <v>23</v>
      </c>
      <c r="CK331" s="143">
        <v>50</v>
      </c>
      <c r="CL331" s="143">
        <v>84</v>
      </c>
      <c r="CM331" s="143">
        <v>256</v>
      </c>
      <c r="CN331" s="143">
        <v>37</v>
      </c>
      <c r="CO331" s="143">
        <v>60</v>
      </c>
      <c r="CP331" s="143">
        <v>150</v>
      </c>
      <c r="CQ331" s="143">
        <v>46</v>
      </c>
      <c r="CR331" s="143">
        <v>264</v>
      </c>
      <c r="CS331" s="143">
        <v>198</v>
      </c>
      <c r="CT331" s="143">
        <v>192</v>
      </c>
      <c r="CU331" s="143">
        <v>107</v>
      </c>
      <c r="CV331" s="143">
        <v>129</v>
      </c>
      <c r="CW331" s="143">
        <v>240</v>
      </c>
      <c r="CX331" s="143">
        <v>33</v>
      </c>
      <c r="CY331" s="143">
        <v>62</v>
      </c>
      <c r="CZ331" s="143">
        <v>33</v>
      </c>
      <c r="DA331" s="143">
        <v>99</v>
      </c>
      <c r="DB331" s="143">
        <v>97</v>
      </c>
      <c r="DC331" s="143">
        <v>42</v>
      </c>
      <c r="DD331" s="143">
        <v>29</v>
      </c>
      <c r="DE331" s="143">
        <v>107</v>
      </c>
      <c r="DF331" s="143">
        <v>78</v>
      </c>
      <c r="DG331" s="143">
        <v>106</v>
      </c>
      <c r="DH331" s="143">
        <v>16</v>
      </c>
      <c r="DI331" s="143">
        <v>56</v>
      </c>
      <c r="DJ331" s="143">
        <v>53</v>
      </c>
      <c r="DK331" s="143">
        <v>16</v>
      </c>
      <c r="DL331" s="143">
        <v>27</v>
      </c>
      <c r="DM331" s="143">
        <v>13</v>
      </c>
      <c r="DN331" s="143">
        <v>69</v>
      </c>
      <c r="DO331" s="143">
        <v>121</v>
      </c>
      <c r="DP331" s="143">
        <v>47</v>
      </c>
      <c r="DQ331" s="143">
        <v>43</v>
      </c>
      <c r="DR331" s="143">
        <v>33</v>
      </c>
      <c r="DS331" s="143">
        <v>53</v>
      </c>
      <c r="DT331" s="143">
        <v>33</v>
      </c>
      <c r="DU331" s="143">
        <v>27</v>
      </c>
      <c r="DV331" s="143">
        <v>46</v>
      </c>
      <c r="DW331" s="143">
        <v>55</v>
      </c>
      <c r="DX331" s="143">
        <v>72</v>
      </c>
      <c r="DY331" s="143">
        <v>26</v>
      </c>
      <c r="DZ331" s="143">
        <v>3</v>
      </c>
      <c r="EA331" s="143">
        <v>53</v>
      </c>
      <c r="EB331" s="143">
        <v>81</v>
      </c>
      <c r="EC331" s="143">
        <v>104</v>
      </c>
      <c r="ED331" s="143">
        <v>64</v>
      </c>
      <c r="EE331" s="143">
        <v>44</v>
      </c>
      <c r="EF331" s="143">
        <v>44</v>
      </c>
      <c r="EG331" s="143">
        <v>36</v>
      </c>
      <c r="EH331" s="143">
        <v>30</v>
      </c>
      <c r="EI331" s="143">
        <v>39</v>
      </c>
      <c r="EJ331" s="143">
        <v>151</v>
      </c>
      <c r="EK331" s="143">
        <v>108</v>
      </c>
      <c r="EL331" s="143">
        <v>106</v>
      </c>
      <c r="EM331" s="143">
        <v>31</v>
      </c>
      <c r="EN331" s="143">
        <v>61</v>
      </c>
      <c r="EO331" s="143">
        <v>17</v>
      </c>
      <c r="EP331" s="143">
        <v>109</v>
      </c>
      <c r="EQ331" s="143">
        <v>153</v>
      </c>
      <c r="ER331" s="143">
        <v>21</v>
      </c>
      <c r="ES331" s="143">
        <v>26</v>
      </c>
      <c r="ET331" s="143">
        <v>45</v>
      </c>
      <c r="EU331" s="143">
        <v>86</v>
      </c>
      <c r="EV331" s="143">
        <v>6</v>
      </c>
      <c r="EW331" s="143">
        <v>166</v>
      </c>
      <c r="EX331" s="143">
        <v>114</v>
      </c>
      <c r="EY331" s="143">
        <v>223</v>
      </c>
      <c r="EZ331" s="143">
        <v>375</v>
      </c>
      <c r="FA331" s="143">
        <v>217</v>
      </c>
      <c r="FB331" s="143">
        <v>95</v>
      </c>
      <c r="FC331" s="143">
        <v>160</v>
      </c>
      <c r="FD331" s="143">
        <v>120</v>
      </c>
      <c r="FE331" s="143">
        <v>227</v>
      </c>
      <c r="FF331" s="143">
        <v>229</v>
      </c>
      <c r="FG331" s="143">
        <v>119</v>
      </c>
      <c r="FH331" s="143">
        <v>18</v>
      </c>
      <c r="FI331" s="143">
        <v>2</v>
      </c>
      <c r="FJ331" s="143">
        <v>17</v>
      </c>
      <c r="FK331" s="143">
        <v>232</v>
      </c>
      <c r="FL331" s="143">
        <v>418</v>
      </c>
      <c r="FM331" s="144">
        <v>23622</v>
      </c>
    </row>
    <row r="332" spans="1:169" x14ac:dyDescent="0.25">
      <c r="A332" s="142" t="s">
        <v>531</v>
      </c>
      <c r="B332" s="143">
        <v>3</v>
      </c>
      <c r="C332" s="143">
        <v>12</v>
      </c>
      <c r="D332" s="143">
        <v>39</v>
      </c>
      <c r="E332" s="143">
        <v>10</v>
      </c>
      <c r="F332" s="143">
        <v>0</v>
      </c>
      <c r="G332" s="143">
        <v>17</v>
      </c>
      <c r="H332" s="143">
        <v>11</v>
      </c>
      <c r="I332" s="143">
        <v>4</v>
      </c>
      <c r="J332" s="143">
        <v>13</v>
      </c>
      <c r="K332" s="143">
        <v>9</v>
      </c>
      <c r="L332" s="143">
        <v>207</v>
      </c>
      <c r="M332" s="143">
        <v>259</v>
      </c>
      <c r="N332" s="143">
        <v>236</v>
      </c>
      <c r="O332" s="143">
        <v>72</v>
      </c>
      <c r="P332" s="143">
        <v>66</v>
      </c>
      <c r="Q332" s="143">
        <v>1</v>
      </c>
      <c r="R332" s="143">
        <v>16</v>
      </c>
      <c r="S332" s="143">
        <v>52</v>
      </c>
      <c r="T332" s="143">
        <v>19</v>
      </c>
      <c r="U332" s="143">
        <v>24</v>
      </c>
      <c r="V332" s="143">
        <v>13</v>
      </c>
      <c r="W332" s="143">
        <v>10</v>
      </c>
      <c r="X332" s="143">
        <v>7</v>
      </c>
      <c r="Y332" s="143">
        <v>0</v>
      </c>
      <c r="Z332" s="143">
        <v>31</v>
      </c>
      <c r="AA332" s="143">
        <v>20</v>
      </c>
      <c r="AB332" s="143">
        <v>12</v>
      </c>
      <c r="AC332" s="143">
        <v>2</v>
      </c>
      <c r="AD332" s="143">
        <v>14</v>
      </c>
      <c r="AE332" s="143">
        <v>5</v>
      </c>
      <c r="AF332" s="143">
        <v>9</v>
      </c>
      <c r="AG332" s="143">
        <v>1</v>
      </c>
      <c r="AH332" s="143">
        <v>14</v>
      </c>
      <c r="AI332" s="143">
        <v>29</v>
      </c>
      <c r="AJ332" s="143">
        <v>4</v>
      </c>
      <c r="AK332" s="143">
        <v>134</v>
      </c>
      <c r="AL332" s="143">
        <v>37</v>
      </c>
      <c r="AM332" s="143">
        <v>52</v>
      </c>
      <c r="AN332" s="143">
        <v>53</v>
      </c>
      <c r="AO332" s="143">
        <v>19</v>
      </c>
      <c r="AP332" s="143">
        <v>1</v>
      </c>
      <c r="AQ332" s="143">
        <v>12</v>
      </c>
      <c r="AR332" s="143">
        <v>0</v>
      </c>
      <c r="AS332" s="143">
        <v>98</v>
      </c>
      <c r="AT332" s="143">
        <v>5</v>
      </c>
      <c r="AU332" s="143">
        <v>0</v>
      </c>
      <c r="AV332" s="143">
        <v>7</v>
      </c>
      <c r="AW332" s="143">
        <v>6</v>
      </c>
      <c r="AX332" s="143">
        <v>21</v>
      </c>
      <c r="AY332" s="143">
        <v>5</v>
      </c>
      <c r="AZ332" s="143">
        <v>4</v>
      </c>
      <c r="BA332" s="143">
        <v>1</v>
      </c>
      <c r="BB332" s="143">
        <v>1</v>
      </c>
      <c r="BC332" s="143">
        <v>4</v>
      </c>
      <c r="BD332" s="143">
        <v>2</v>
      </c>
      <c r="BE332" s="143">
        <v>19</v>
      </c>
      <c r="BF332" s="143">
        <v>81</v>
      </c>
      <c r="BG332" s="143">
        <v>48</v>
      </c>
      <c r="BH332" s="143">
        <v>1</v>
      </c>
      <c r="BI332" s="143">
        <v>21</v>
      </c>
      <c r="BJ332" s="143">
        <v>41</v>
      </c>
      <c r="BK332" s="143">
        <v>4</v>
      </c>
      <c r="BL332" s="143">
        <v>29</v>
      </c>
      <c r="BM332" s="143">
        <v>6</v>
      </c>
      <c r="BN332" s="143">
        <v>5</v>
      </c>
      <c r="BO332" s="143">
        <v>14</v>
      </c>
      <c r="BP332" s="143">
        <v>2</v>
      </c>
      <c r="BQ332" s="143">
        <v>19</v>
      </c>
      <c r="BR332" s="143">
        <v>39</v>
      </c>
      <c r="BS332" s="143">
        <v>11</v>
      </c>
      <c r="BT332" s="143">
        <v>44</v>
      </c>
      <c r="BU332" s="143">
        <v>32</v>
      </c>
      <c r="BV332" s="143">
        <v>3</v>
      </c>
      <c r="BW332" s="143">
        <v>3</v>
      </c>
      <c r="BX332" s="143">
        <v>4</v>
      </c>
      <c r="BY332" s="143">
        <v>6</v>
      </c>
      <c r="BZ332" s="143">
        <v>31</v>
      </c>
      <c r="CA332" s="143">
        <v>20</v>
      </c>
      <c r="CB332" s="143">
        <v>7</v>
      </c>
      <c r="CC332" s="143">
        <v>4</v>
      </c>
      <c r="CD332" s="143">
        <v>0</v>
      </c>
      <c r="CE332" s="143">
        <v>16</v>
      </c>
      <c r="CF332" s="143">
        <v>14</v>
      </c>
      <c r="CG332" s="143">
        <v>15</v>
      </c>
      <c r="CH332" s="143">
        <v>5</v>
      </c>
      <c r="CI332" s="143">
        <v>11</v>
      </c>
      <c r="CJ332" s="143">
        <v>1</v>
      </c>
      <c r="CK332" s="143">
        <v>1</v>
      </c>
      <c r="CL332" s="143">
        <v>7</v>
      </c>
      <c r="CM332" s="143">
        <v>23</v>
      </c>
      <c r="CN332" s="143">
        <v>0</v>
      </c>
      <c r="CO332" s="143">
        <v>1</v>
      </c>
      <c r="CP332" s="143">
        <v>5</v>
      </c>
      <c r="CQ332" s="143">
        <v>19</v>
      </c>
      <c r="CR332" s="143">
        <v>3</v>
      </c>
      <c r="CS332" s="143">
        <v>13</v>
      </c>
      <c r="CT332" s="143">
        <v>8</v>
      </c>
      <c r="CU332" s="143">
        <v>9</v>
      </c>
      <c r="CV332" s="143">
        <v>21</v>
      </c>
      <c r="CW332" s="143">
        <v>10</v>
      </c>
      <c r="CX332" s="143">
        <v>1</v>
      </c>
      <c r="CY332" s="143">
        <v>3</v>
      </c>
      <c r="CZ332" s="143">
        <v>7</v>
      </c>
      <c r="DA332" s="143">
        <v>3</v>
      </c>
      <c r="DB332" s="143">
        <v>4</v>
      </c>
      <c r="DC332" s="143">
        <v>1</v>
      </c>
      <c r="DD332" s="143">
        <v>3</v>
      </c>
      <c r="DE332" s="143">
        <v>7</v>
      </c>
      <c r="DF332" s="143">
        <v>0</v>
      </c>
      <c r="DG332" s="143">
        <v>1</v>
      </c>
      <c r="DH332" s="143">
        <v>4</v>
      </c>
      <c r="DI332" s="143">
        <v>1</v>
      </c>
      <c r="DJ332" s="143">
        <v>14</v>
      </c>
      <c r="DK332" s="143">
        <v>4</v>
      </c>
      <c r="DL332" s="143">
        <v>0</v>
      </c>
      <c r="DM332" s="143">
        <v>2</v>
      </c>
      <c r="DN332" s="143">
        <v>0</v>
      </c>
      <c r="DO332" s="143">
        <v>1</v>
      </c>
      <c r="DP332" s="143">
        <v>0</v>
      </c>
      <c r="DQ332" s="143">
        <v>5</v>
      </c>
      <c r="DR332" s="143">
        <v>5</v>
      </c>
      <c r="DS332" s="143">
        <v>2</v>
      </c>
      <c r="DT332" s="143">
        <v>0</v>
      </c>
      <c r="DU332" s="143">
        <v>2</v>
      </c>
      <c r="DV332" s="143">
        <v>5</v>
      </c>
      <c r="DW332" s="143">
        <v>1</v>
      </c>
      <c r="DX332" s="143">
        <v>0</v>
      </c>
      <c r="DY332" s="143">
        <v>1</v>
      </c>
      <c r="DZ332" s="143">
        <v>2</v>
      </c>
      <c r="EA332" s="143">
        <v>2</v>
      </c>
      <c r="EB332" s="143">
        <v>6</v>
      </c>
      <c r="EC332" s="143">
        <v>5</v>
      </c>
      <c r="ED332" s="143">
        <v>4</v>
      </c>
      <c r="EE332" s="143">
        <v>1</v>
      </c>
      <c r="EF332" s="143">
        <v>10</v>
      </c>
      <c r="EG332" s="143">
        <v>3</v>
      </c>
      <c r="EH332" s="143">
        <v>2</v>
      </c>
      <c r="EI332" s="143">
        <v>3</v>
      </c>
      <c r="EJ332" s="143">
        <v>13</v>
      </c>
      <c r="EK332" s="143">
        <v>4</v>
      </c>
      <c r="EL332" s="143">
        <v>13</v>
      </c>
      <c r="EM332" s="143">
        <v>4</v>
      </c>
      <c r="EN332" s="143">
        <v>0</v>
      </c>
      <c r="EO332" s="143">
        <v>5</v>
      </c>
      <c r="EP332" s="143">
        <v>0</v>
      </c>
      <c r="EQ332" s="143">
        <v>0</v>
      </c>
      <c r="ER332" s="143">
        <v>1</v>
      </c>
      <c r="ES332" s="143">
        <v>1</v>
      </c>
      <c r="ET332" s="143">
        <v>1</v>
      </c>
      <c r="EU332" s="143">
        <v>2</v>
      </c>
      <c r="EV332" s="143">
        <v>1</v>
      </c>
      <c r="EW332" s="143">
        <v>2</v>
      </c>
      <c r="EX332" s="143">
        <v>2</v>
      </c>
      <c r="EY332" s="143">
        <v>5</v>
      </c>
      <c r="EZ332" s="143">
        <v>7</v>
      </c>
      <c r="FA332" s="143">
        <v>1</v>
      </c>
      <c r="FB332" s="143">
        <v>26</v>
      </c>
      <c r="FC332" s="143">
        <v>0</v>
      </c>
      <c r="FD332" s="143">
        <v>1</v>
      </c>
      <c r="FE332" s="143">
        <v>17</v>
      </c>
      <c r="FF332" s="143">
        <v>0</v>
      </c>
      <c r="FG332" s="143">
        <v>8</v>
      </c>
      <c r="FH332" s="143">
        <v>2</v>
      </c>
      <c r="FI332" s="143">
        <v>0</v>
      </c>
      <c r="FJ332" s="143">
        <v>8</v>
      </c>
      <c r="FK332" s="143">
        <v>8</v>
      </c>
      <c r="FL332" s="143">
        <v>20</v>
      </c>
      <c r="FM332" s="144">
        <v>2646</v>
      </c>
    </row>
    <row r="333" spans="1:169" x14ac:dyDescent="0.25">
      <c r="A333" s="145" t="s">
        <v>522</v>
      </c>
      <c r="B333" s="144">
        <v>22</v>
      </c>
      <c r="C333" s="144">
        <v>183</v>
      </c>
      <c r="D333" s="144">
        <v>433</v>
      </c>
      <c r="E333" s="144">
        <v>44</v>
      </c>
      <c r="F333" s="144">
        <v>5</v>
      </c>
      <c r="G333" s="144">
        <v>94</v>
      </c>
      <c r="H333" s="144">
        <v>104</v>
      </c>
      <c r="I333" s="144">
        <v>33</v>
      </c>
      <c r="J333" s="144">
        <v>145</v>
      </c>
      <c r="K333" s="144">
        <v>65</v>
      </c>
      <c r="L333" s="144">
        <v>4308</v>
      </c>
      <c r="M333" s="144">
        <v>1091</v>
      </c>
      <c r="N333" s="144">
        <v>848</v>
      </c>
      <c r="O333" s="144">
        <v>619</v>
      </c>
      <c r="P333" s="144">
        <v>378</v>
      </c>
      <c r="Q333" s="144">
        <v>189</v>
      </c>
      <c r="R333" s="144">
        <v>93</v>
      </c>
      <c r="S333" s="144">
        <v>379</v>
      </c>
      <c r="T333" s="144">
        <v>237</v>
      </c>
      <c r="U333" s="144">
        <v>241</v>
      </c>
      <c r="V333" s="144">
        <v>135</v>
      </c>
      <c r="W333" s="144">
        <v>166</v>
      </c>
      <c r="X333" s="144">
        <v>38</v>
      </c>
      <c r="Y333" s="144">
        <v>31</v>
      </c>
      <c r="Z333" s="144">
        <v>239</v>
      </c>
      <c r="AA333" s="144">
        <v>126</v>
      </c>
      <c r="AB333" s="144">
        <v>117</v>
      </c>
      <c r="AC333" s="144">
        <v>61</v>
      </c>
      <c r="AD333" s="144">
        <v>149</v>
      </c>
      <c r="AE333" s="144">
        <v>68</v>
      </c>
      <c r="AF333" s="144">
        <v>207</v>
      </c>
      <c r="AG333" s="144">
        <v>39</v>
      </c>
      <c r="AH333" s="144">
        <v>80</v>
      </c>
      <c r="AI333" s="144">
        <v>106</v>
      </c>
      <c r="AJ333" s="144">
        <v>29</v>
      </c>
      <c r="AK333" s="144">
        <v>637</v>
      </c>
      <c r="AL333" s="144">
        <v>316</v>
      </c>
      <c r="AM333" s="144">
        <v>332</v>
      </c>
      <c r="AN333" s="144">
        <v>439</v>
      </c>
      <c r="AO333" s="144">
        <v>126</v>
      </c>
      <c r="AP333" s="144">
        <v>14</v>
      </c>
      <c r="AQ333" s="144">
        <v>71</v>
      </c>
      <c r="AR333" s="144">
        <v>44</v>
      </c>
      <c r="AS333" s="144">
        <v>412</v>
      </c>
      <c r="AT333" s="144">
        <v>305</v>
      </c>
      <c r="AU333" s="144">
        <v>101</v>
      </c>
      <c r="AV333" s="144">
        <v>41</v>
      </c>
      <c r="AW333" s="144">
        <v>57</v>
      </c>
      <c r="AX333" s="144">
        <v>92</v>
      </c>
      <c r="AY333" s="144">
        <v>39</v>
      </c>
      <c r="AZ333" s="144">
        <v>57</v>
      </c>
      <c r="BA333" s="144">
        <v>18</v>
      </c>
      <c r="BB333" s="144">
        <v>58</v>
      </c>
      <c r="BC333" s="144">
        <v>30</v>
      </c>
      <c r="BD333" s="144">
        <v>46</v>
      </c>
      <c r="BE333" s="144">
        <v>146</v>
      </c>
      <c r="BF333" s="144">
        <v>271</v>
      </c>
      <c r="BG333" s="144">
        <v>173</v>
      </c>
      <c r="BH333" s="144">
        <v>18</v>
      </c>
      <c r="BI333" s="144">
        <v>234</v>
      </c>
      <c r="BJ333" s="144">
        <v>289</v>
      </c>
      <c r="BK333" s="144">
        <v>101</v>
      </c>
      <c r="BL333" s="144">
        <v>141</v>
      </c>
      <c r="BM333" s="144">
        <v>141</v>
      </c>
      <c r="BN333" s="144">
        <v>186</v>
      </c>
      <c r="BO333" s="144">
        <v>86</v>
      </c>
      <c r="BP333" s="144">
        <v>77</v>
      </c>
      <c r="BQ333" s="144">
        <v>141</v>
      </c>
      <c r="BR333" s="144">
        <v>274</v>
      </c>
      <c r="BS333" s="144">
        <v>46</v>
      </c>
      <c r="BT333" s="144">
        <v>252</v>
      </c>
      <c r="BU333" s="144">
        <v>156</v>
      </c>
      <c r="BV333" s="144">
        <v>19</v>
      </c>
      <c r="BW333" s="144">
        <v>38</v>
      </c>
      <c r="BX333" s="144">
        <v>24</v>
      </c>
      <c r="BY333" s="144">
        <v>190</v>
      </c>
      <c r="BZ333" s="144">
        <v>166</v>
      </c>
      <c r="CA333" s="144">
        <v>93</v>
      </c>
      <c r="CB333" s="144">
        <v>69</v>
      </c>
      <c r="CC333" s="144">
        <v>66</v>
      </c>
      <c r="CD333" s="144">
        <v>22</v>
      </c>
      <c r="CE333" s="144">
        <v>218</v>
      </c>
      <c r="CF333" s="144">
        <v>84</v>
      </c>
      <c r="CG333" s="144">
        <v>176</v>
      </c>
      <c r="CH333" s="144">
        <v>114</v>
      </c>
      <c r="CI333" s="144">
        <v>54</v>
      </c>
      <c r="CJ333" s="144">
        <v>24</v>
      </c>
      <c r="CK333" s="144">
        <v>51</v>
      </c>
      <c r="CL333" s="144">
        <v>91</v>
      </c>
      <c r="CM333" s="144">
        <v>279</v>
      </c>
      <c r="CN333" s="144">
        <v>37</v>
      </c>
      <c r="CO333" s="144">
        <v>61</v>
      </c>
      <c r="CP333" s="144">
        <v>155</v>
      </c>
      <c r="CQ333" s="144">
        <v>65</v>
      </c>
      <c r="CR333" s="144">
        <v>267</v>
      </c>
      <c r="CS333" s="144">
        <v>211</v>
      </c>
      <c r="CT333" s="144">
        <v>200</v>
      </c>
      <c r="CU333" s="144">
        <v>116</v>
      </c>
      <c r="CV333" s="144">
        <v>150</v>
      </c>
      <c r="CW333" s="144">
        <v>250</v>
      </c>
      <c r="CX333" s="144">
        <v>34</v>
      </c>
      <c r="CY333" s="144">
        <v>65</v>
      </c>
      <c r="CZ333" s="144">
        <v>40</v>
      </c>
      <c r="DA333" s="144">
        <v>102</v>
      </c>
      <c r="DB333" s="144">
        <v>101</v>
      </c>
      <c r="DC333" s="144">
        <v>43</v>
      </c>
      <c r="DD333" s="144">
        <v>32</v>
      </c>
      <c r="DE333" s="144">
        <v>114</v>
      </c>
      <c r="DF333" s="144">
        <v>78</v>
      </c>
      <c r="DG333" s="144">
        <v>107</v>
      </c>
      <c r="DH333" s="144">
        <v>20</v>
      </c>
      <c r="DI333" s="144">
        <v>57</v>
      </c>
      <c r="DJ333" s="144">
        <v>67</v>
      </c>
      <c r="DK333" s="144">
        <v>20</v>
      </c>
      <c r="DL333" s="144">
        <v>27</v>
      </c>
      <c r="DM333" s="144">
        <v>15</v>
      </c>
      <c r="DN333" s="144">
        <v>69</v>
      </c>
      <c r="DO333" s="144">
        <v>122</v>
      </c>
      <c r="DP333" s="144">
        <v>47</v>
      </c>
      <c r="DQ333" s="144">
        <v>48</v>
      </c>
      <c r="DR333" s="144">
        <v>38</v>
      </c>
      <c r="DS333" s="144">
        <v>55</v>
      </c>
      <c r="DT333" s="144">
        <v>33</v>
      </c>
      <c r="DU333" s="144">
        <v>29</v>
      </c>
      <c r="DV333" s="144">
        <v>51</v>
      </c>
      <c r="DW333" s="144">
        <v>56</v>
      </c>
      <c r="DX333" s="144">
        <v>72</v>
      </c>
      <c r="DY333" s="144">
        <v>27</v>
      </c>
      <c r="DZ333" s="144">
        <v>5</v>
      </c>
      <c r="EA333" s="144">
        <v>55</v>
      </c>
      <c r="EB333" s="144">
        <v>87</v>
      </c>
      <c r="EC333" s="144">
        <v>109</v>
      </c>
      <c r="ED333" s="144">
        <v>68</v>
      </c>
      <c r="EE333" s="144">
        <v>45</v>
      </c>
      <c r="EF333" s="144">
        <v>54</v>
      </c>
      <c r="EG333" s="144">
        <v>39</v>
      </c>
      <c r="EH333" s="144">
        <v>32</v>
      </c>
      <c r="EI333" s="144">
        <v>42</v>
      </c>
      <c r="EJ333" s="144">
        <v>164</v>
      </c>
      <c r="EK333" s="144">
        <v>112</v>
      </c>
      <c r="EL333" s="144">
        <v>119</v>
      </c>
      <c r="EM333" s="144">
        <v>35</v>
      </c>
      <c r="EN333" s="144">
        <v>61</v>
      </c>
      <c r="EO333" s="144">
        <v>22</v>
      </c>
      <c r="EP333" s="144">
        <v>109</v>
      </c>
      <c r="EQ333" s="144">
        <v>153</v>
      </c>
      <c r="ER333" s="144">
        <v>22</v>
      </c>
      <c r="ES333" s="144">
        <v>27</v>
      </c>
      <c r="ET333" s="144">
        <v>46</v>
      </c>
      <c r="EU333" s="144">
        <v>88</v>
      </c>
      <c r="EV333" s="144">
        <v>7</v>
      </c>
      <c r="EW333" s="144">
        <v>168</v>
      </c>
      <c r="EX333" s="144">
        <v>116</v>
      </c>
      <c r="EY333" s="144">
        <v>228</v>
      </c>
      <c r="EZ333" s="144">
        <v>382</v>
      </c>
      <c r="FA333" s="144">
        <v>218</v>
      </c>
      <c r="FB333" s="144">
        <v>121</v>
      </c>
      <c r="FC333" s="144">
        <v>160</v>
      </c>
      <c r="FD333" s="144">
        <v>121</v>
      </c>
      <c r="FE333" s="144">
        <v>244</v>
      </c>
      <c r="FF333" s="144">
        <v>229</v>
      </c>
      <c r="FG333" s="144">
        <v>127</v>
      </c>
      <c r="FH333" s="144">
        <v>20</v>
      </c>
      <c r="FI333" s="144">
        <v>2</v>
      </c>
      <c r="FJ333" s="144">
        <v>25</v>
      </c>
      <c r="FK333" s="144">
        <v>240</v>
      </c>
      <c r="FL333" s="144">
        <v>438</v>
      </c>
      <c r="FM333" s="144">
        <v>26268</v>
      </c>
    </row>
    <row r="334" spans="1:169" x14ac:dyDescent="0.25">
      <c r="A334" s="146" t="s">
        <v>523</v>
      </c>
    </row>
    <row r="335" spans="1:169" x14ac:dyDescent="0.25">
      <c r="A335" s="146" t="s">
        <v>584</v>
      </c>
    </row>
    <row r="337" spans="1:169" x14ac:dyDescent="0.25">
      <c r="A337" s="137" t="s">
        <v>585</v>
      </c>
    </row>
    <row r="338" spans="1:169" x14ac:dyDescent="0.25">
      <c r="A338" s="138" t="s">
        <v>586</v>
      </c>
    </row>
    <row r="339" spans="1:169" x14ac:dyDescent="0.25">
      <c r="A339" s="139" t="s">
        <v>352</v>
      </c>
    </row>
    <row r="340" spans="1:169" ht="185.1" customHeight="1" x14ac:dyDescent="0.25">
      <c r="A340" s="147" t="s">
        <v>587</v>
      </c>
      <c r="B340" s="140" t="s">
        <v>459</v>
      </c>
      <c r="C340" s="140" t="s">
        <v>370</v>
      </c>
      <c r="D340" s="140" t="s">
        <v>355</v>
      </c>
      <c r="E340" s="140" t="s">
        <v>356</v>
      </c>
      <c r="F340" s="140" t="s">
        <v>357</v>
      </c>
      <c r="G340" s="140" t="s">
        <v>358</v>
      </c>
      <c r="H340" s="140" t="s">
        <v>359</v>
      </c>
      <c r="I340" s="140" t="s">
        <v>458</v>
      </c>
      <c r="J340" s="140" t="s">
        <v>360</v>
      </c>
      <c r="K340" s="140" t="s">
        <v>492</v>
      </c>
      <c r="L340" s="140" t="s">
        <v>361</v>
      </c>
      <c r="M340" s="140" t="s">
        <v>362</v>
      </c>
      <c r="N340" s="140" t="s">
        <v>363</v>
      </c>
      <c r="O340" s="140" t="s">
        <v>371</v>
      </c>
      <c r="P340" s="140" t="s">
        <v>372</v>
      </c>
      <c r="Q340" s="140" t="s">
        <v>374</v>
      </c>
      <c r="R340" s="140" t="s">
        <v>376</v>
      </c>
      <c r="S340" s="140" t="s">
        <v>380</v>
      </c>
      <c r="T340" s="140" t="s">
        <v>381</v>
      </c>
      <c r="U340" s="140" t="s">
        <v>382</v>
      </c>
      <c r="V340" s="140" t="s">
        <v>383</v>
      </c>
      <c r="W340" s="140" t="s">
        <v>384</v>
      </c>
      <c r="X340" s="140" t="s">
        <v>385</v>
      </c>
      <c r="Y340" s="140" t="s">
        <v>386</v>
      </c>
      <c r="Z340" s="140" t="s">
        <v>387</v>
      </c>
      <c r="AA340" s="140" t="s">
        <v>388</v>
      </c>
      <c r="AB340" s="140" t="s">
        <v>389</v>
      </c>
      <c r="AC340" s="140" t="s">
        <v>390</v>
      </c>
      <c r="AD340" s="140" t="s">
        <v>391</v>
      </c>
      <c r="AE340" s="140" t="s">
        <v>392</v>
      </c>
      <c r="AF340" s="140" t="s">
        <v>393</v>
      </c>
      <c r="AG340" s="140" t="s">
        <v>394</v>
      </c>
      <c r="AH340" s="140" t="s">
        <v>408</v>
      </c>
      <c r="AI340" s="140" t="s">
        <v>409</v>
      </c>
      <c r="AJ340" s="140" t="s">
        <v>410</v>
      </c>
      <c r="AK340" s="140" t="s">
        <v>413</v>
      </c>
      <c r="AL340" s="140" t="s">
        <v>414</v>
      </c>
      <c r="AM340" s="140" t="s">
        <v>417</v>
      </c>
      <c r="AN340" s="140" t="s">
        <v>418</v>
      </c>
      <c r="AO340" s="140" t="s">
        <v>419</v>
      </c>
      <c r="AP340" s="140" t="s">
        <v>420</v>
      </c>
      <c r="AQ340" s="140" t="s">
        <v>427</v>
      </c>
      <c r="AR340" s="140" t="s">
        <v>431</v>
      </c>
      <c r="AS340" s="140" t="s">
        <v>432</v>
      </c>
      <c r="AT340" s="140" t="s">
        <v>433</v>
      </c>
      <c r="AU340" s="140" t="s">
        <v>434</v>
      </c>
      <c r="AV340" s="140" t="s">
        <v>435</v>
      </c>
      <c r="AW340" s="140" t="s">
        <v>436</v>
      </c>
      <c r="AX340" s="140" t="s">
        <v>437</v>
      </c>
      <c r="AY340" s="140" t="s">
        <v>438</v>
      </c>
      <c r="AZ340" s="140" t="s">
        <v>439</v>
      </c>
      <c r="BA340" s="140" t="s">
        <v>440</v>
      </c>
      <c r="BB340" s="140" t="s">
        <v>441</v>
      </c>
      <c r="BC340" s="140" t="s">
        <v>455</v>
      </c>
      <c r="BD340" s="140" t="s">
        <v>456</v>
      </c>
      <c r="BE340" s="140" t="s">
        <v>460</v>
      </c>
      <c r="BF340" s="140" t="s">
        <v>461</v>
      </c>
      <c r="BG340" s="140" t="s">
        <v>490</v>
      </c>
      <c r="BH340" s="140" t="s">
        <v>469</v>
      </c>
      <c r="BI340" s="140" t="s">
        <v>472</v>
      </c>
      <c r="BJ340" s="140" t="s">
        <v>473</v>
      </c>
      <c r="BK340" s="140" t="s">
        <v>474</v>
      </c>
      <c r="BL340" s="140" t="s">
        <v>475</v>
      </c>
      <c r="BM340" s="140" t="s">
        <v>476</v>
      </c>
      <c r="BN340" s="140" t="s">
        <v>477</v>
      </c>
      <c r="BO340" s="140" t="s">
        <v>478</v>
      </c>
      <c r="BP340" s="140" t="s">
        <v>479</v>
      </c>
      <c r="BQ340" s="140" t="s">
        <v>493</v>
      </c>
      <c r="BR340" s="140" t="s">
        <v>494</v>
      </c>
      <c r="BS340" s="140" t="s">
        <v>495</v>
      </c>
      <c r="BT340" s="140" t="s">
        <v>500</v>
      </c>
      <c r="BU340" s="140" t="s">
        <v>501</v>
      </c>
      <c r="BV340" s="140" t="s">
        <v>502</v>
      </c>
      <c r="BW340" s="140" t="s">
        <v>504</v>
      </c>
      <c r="BX340" s="140" t="s">
        <v>505</v>
      </c>
      <c r="BY340" s="140" t="s">
        <v>507</v>
      </c>
      <c r="BZ340" s="140" t="s">
        <v>508</v>
      </c>
      <c r="CA340" s="140" t="s">
        <v>509</v>
      </c>
      <c r="CB340" s="140" t="s">
        <v>510</v>
      </c>
      <c r="CC340" s="140" t="s">
        <v>511</v>
      </c>
      <c r="CD340" s="140" t="s">
        <v>512</v>
      </c>
      <c r="CE340" s="140" t="s">
        <v>364</v>
      </c>
      <c r="CF340" s="140" t="s">
        <v>365</v>
      </c>
      <c r="CG340" s="140" t="s">
        <v>366</v>
      </c>
      <c r="CH340" s="140" t="s">
        <v>373</v>
      </c>
      <c r="CI340" s="140" t="s">
        <v>377</v>
      </c>
      <c r="CJ340" s="140" t="s">
        <v>378</v>
      </c>
      <c r="CK340" s="140" t="s">
        <v>379</v>
      </c>
      <c r="CL340" s="140" t="s">
        <v>395</v>
      </c>
      <c r="CM340" s="140" t="s">
        <v>396</v>
      </c>
      <c r="CN340" s="140" t="s">
        <v>397</v>
      </c>
      <c r="CO340" s="140" t="s">
        <v>398</v>
      </c>
      <c r="CP340" s="140" t="s">
        <v>399</v>
      </c>
      <c r="CQ340" s="140" t="s">
        <v>400</v>
      </c>
      <c r="CR340" s="140" t="s">
        <v>401</v>
      </c>
      <c r="CS340" s="140" t="s">
        <v>402</v>
      </c>
      <c r="CT340" s="140" t="s">
        <v>403</v>
      </c>
      <c r="CU340" s="140" t="s">
        <v>404</v>
      </c>
      <c r="CV340" s="140" t="s">
        <v>405</v>
      </c>
      <c r="CW340" s="140" t="s">
        <v>406</v>
      </c>
      <c r="CX340" s="140" t="s">
        <v>407</v>
      </c>
      <c r="CY340" s="140" t="s">
        <v>415</v>
      </c>
      <c r="CZ340" s="140" t="s">
        <v>416</v>
      </c>
      <c r="DA340" s="140" t="s">
        <v>421</v>
      </c>
      <c r="DB340" s="140" t="s">
        <v>422</v>
      </c>
      <c r="DC340" s="140" t="s">
        <v>423</v>
      </c>
      <c r="DD340" s="140" t="s">
        <v>424</v>
      </c>
      <c r="DE340" s="140" t="s">
        <v>425</v>
      </c>
      <c r="DF340" s="140" t="s">
        <v>428</v>
      </c>
      <c r="DG340" s="140" t="s">
        <v>429</v>
      </c>
      <c r="DH340" s="140" t="s">
        <v>442</v>
      </c>
      <c r="DI340" s="140" t="s">
        <v>443</v>
      </c>
      <c r="DJ340" s="140" t="s">
        <v>444</v>
      </c>
      <c r="DK340" s="140" t="s">
        <v>445</v>
      </c>
      <c r="DL340" s="140" t="s">
        <v>446</v>
      </c>
      <c r="DM340" s="140" t="s">
        <v>447</v>
      </c>
      <c r="DN340" s="140" t="s">
        <v>448</v>
      </c>
      <c r="DO340" s="140" t="s">
        <v>449</v>
      </c>
      <c r="DP340" s="140" t="s">
        <v>450</v>
      </c>
      <c r="DQ340" s="140" t="s">
        <v>451</v>
      </c>
      <c r="DR340" s="140" t="s">
        <v>452</v>
      </c>
      <c r="DS340" s="140" t="s">
        <v>457</v>
      </c>
      <c r="DT340" s="140" t="s">
        <v>462</v>
      </c>
      <c r="DU340" s="140" t="s">
        <v>463</v>
      </c>
      <c r="DV340" s="140" t="s">
        <v>464</v>
      </c>
      <c r="DW340" s="140" t="s">
        <v>465</v>
      </c>
      <c r="DX340" s="140" t="s">
        <v>466</v>
      </c>
      <c r="DY340" s="140" t="s">
        <v>467</v>
      </c>
      <c r="DZ340" s="140" t="s">
        <v>470</v>
      </c>
      <c r="EA340" s="140" t="s">
        <v>480</v>
      </c>
      <c r="EB340" s="140" t="s">
        <v>481</v>
      </c>
      <c r="EC340" s="140" t="s">
        <v>482</v>
      </c>
      <c r="ED340" s="140" t="s">
        <v>483</v>
      </c>
      <c r="EE340" s="140" t="s">
        <v>484</v>
      </c>
      <c r="EF340" s="140" t="s">
        <v>485</v>
      </c>
      <c r="EG340" s="140" t="s">
        <v>486</v>
      </c>
      <c r="EH340" s="140" t="s">
        <v>487</v>
      </c>
      <c r="EI340" s="140" t="s">
        <v>488</v>
      </c>
      <c r="EJ340" s="140" t="s">
        <v>496</v>
      </c>
      <c r="EK340" s="140" t="s">
        <v>497</v>
      </c>
      <c r="EL340" s="140" t="s">
        <v>498</v>
      </c>
      <c r="EM340" s="140" t="s">
        <v>503</v>
      </c>
      <c r="EN340" s="140" t="s">
        <v>513</v>
      </c>
      <c r="EO340" s="140" t="s">
        <v>514</v>
      </c>
      <c r="EP340" s="140" t="s">
        <v>515</v>
      </c>
      <c r="EQ340" s="140" t="s">
        <v>516</v>
      </c>
      <c r="ER340" s="140" t="s">
        <v>517</v>
      </c>
      <c r="ES340" s="140" t="s">
        <v>518</v>
      </c>
      <c r="ET340" s="140" t="s">
        <v>519</v>
      </c>
      <c r="EU340" s="140" t="s">
        <v>367</v>
      </c>
      <c r="EV340" s="140" t="s">
        <v>375</v>
      </c>
      <c r="EW340" s="140" t="s">
        <v>426</v>
      </c>
      <c r="EX340" s="140" t="s">
        <v>430</v>
      </c>
      <c r="EY340" s="140" t="s">
        <v>453</v>
      </c>
      <c r="EZ340" s="140" t="s">
        <v>454</v>
      </c>
      <c r="FA340" s="140" t="s">
        <v>468</v>
      </c>
      <c r="FB340" s="140" t="s">
        <v>491</v>
      </c>
      <c r="FC340" s="140" t="s">
        <v>489</v>
      </c>
      <c r="FD340" s="140" t="s">
        <v>499</v>
      </c>
      <c r="FE340" s="140" t="s">
        <v>506</v>
      </c>
      <c r="FF340" s="140" t="s">
        <v>520</v>
      </c>
      <c r="FG340" s="140" t="s">
        <v>521</v>
      </c>
      <c r="FH340" s="140" t="s">
        <v>471</v>
      </c>
      <c r="FI340" s="140" t="s">
        <v>368</v>
      </c>
      <c r="FJ340" s="140" t="s">
        <v>369</v>
      </c>
      <c r="FK340" s="140" t="s">
        <v>411</v>
      </c>
      <c r="FL340" s="140" t="s">
        <v>412</v>
      </c>
      <c r="FM340" s="141" t="s">
        <v>522</v>
      </c>
    </row>
    <row r="341" spans="1:169" x14ac:dyDescent="0.25">
      <c r="A341" s="142" t="s">
        <v>530</v>
      </c>
      <c r="B341" s="143">
        <v>20</v>
      </c>
      <c r="C341" s="143">
        <v>173</v>
      </c>
      <c r="D341" s="143">
        <v>404</v>
      </c>
      <c r="E341" s="143">
        <v>41</v>
      </c>
      <c r="F341" s="143">
        <v>4</v>
      </c>
      <c r="G341" s="143">
        <v>72</v>
      </c>
      <c r="H341" s="143">
        <v>96</v>
      </c>
      <c r="I341" s="143">
        <v>32</v>
      </c>
      <c r="J341" s="143">
        <v>131</v>
      </c>
      <c r="K341" s="143">
        <v>60</v>
      </c>
      <c r="L341" s="143">
        <v>4150</v>
      </c>
      <c r="M341" s="143">
        <v>900</v>
      </c>
      <c r="N341" s="143">
        <v>616</v>
      </c>
      <c r="O341" s="143">
        <v>550</v>
      </c>
      <c r="P341" s="143">
        <v>330</v>
      </c>
      <c r="Q341" s="143">
        <v>188</v>
      </c>
      <c r="R341" s="143">
        <v>75</v>
      </c>
      <c r="S341" s="143">
        <v>348</v>
      </c>
      <c r="T341" s="143">
        <v>219</v>
      </c>
      <c r="U341" s="143">
        <v>228</v>
      </c>
      <c r="V341" s="143">
        <v>116</v>
      </c>
      <c r="W341" s="143">
        <v>157</v>
      </c>
      <c r="X341" s="143">
        <v>33</v>
      </c>
      <c r="Y341" s="143">
        <v>31</v>
      </c>
      <c r="Z341" s="143">
        <v>215</v>
      </c>
      <c r="AA341" s="143">
        <v>116</v>
      </c>
      <c r="AB341" s="143">
        <v>108</v>
      </c>
      <c r="AC341" s="143">
        <v>60</v>
      </c>
      <c r="AD341" s="143">
        <v>136</v>
      </c>
      <c r="AE341" s="143">
        <v>64</v>
      </c>
      <c r="AF341" s="143">
        <v>196</v>
      </c>
      <c r="AG341" s="143">
        <v>37</v>
      </c>
      <c r="AH341" s="143">
        <v>70</v>
      </c>
      <c r="AI341" s="143">
        <v>85</v>
      </c>
      <c r="AJ341" s="143">
        <v>26</v>
      </c>
      <c r="AK341" s="143">
        <v>535</v>
      </c>
      <c r="AL341" s="143">
        <v>290</v>
      </c>
      <c r="AM341" s="143">
        <v>292</v>
      </c>
      <c r="AN341" s="143">
        <v>396</v>
      </c>
      <c r="AO341" s="143">
        <v>115</v>
      </c>
      <c r="AP341" s="143">
        <v>13</v>
      </c>
      <c r="AQ341" s="143">
        <v>62</v>
      </c>
      <c r="AR341" s="143">
        <v>44</v>
      </c>
      <c r="AS341" s="143">
        <v>324</v>
      </c>
      <c r="AT341" s="143">
        <v>296</v>
      </c>
      <c r="AU341" s="143">
        <v>101</v>
      </c>
      <c r="AV341" s="143">
        <v>35</v>
      </c>
      <c r="AW341" s="143">
        <v>54</v>
      </c>
      <c r="AX341" s="143">
        <v>76</v>
      </c>
      <c r="AY341" s="143">
        <v>36</v>
      </c>
      <c r="AZ341" s="143">
        <v>57</v>
      </c>
      <c r="BA341" s="143">
        <v>15</v>
      </c>
      <c r="BB341" s="143">
        <v>57</v>
      </c>
      <c r="BC341" s="143">
        <v>27</v>
      </c>
      <c r="BD341" s="143">
        <v>44</v>
      </c>
      <c r="BE341" s="143">
        <v>135</v>
      </c>
      <c r="BF341" s="143">
        <v>206</v>
      </c>
      <c r="BG341" s="143">
        <v>128</v>
      </c>
      <c r="BH341" s="143">
        <v>16</v>
      </c>
      <c r="BI341" s="143">
        <v>219</v>
      </c>
      <c r="BJ341" s="143">
        <v>258</v>
      </c>
      <c r="BK341" s="143">
        <v>97</v>
      </c>
      <c r="BL341" s="143">
        <v>112</v>
      </c>
      <c r="BM341" s="143">
        <v>136</v>
      </c>
      <c r="BN341" s="143">
        <v>184</v>
      </c>
      <c r="BO341" s="143">
        <v>72</v>
      </c>
      <c r="BP341" s="143">
        <v>73</v>
      </c>
      <c r="BQ341" s="143">
        <v>122</v>
      </c>
      <c r="BR341" s="143">
        <v>252</v>
      </c>
      <c r="BS341" s="143">
        <v>34</v>
      </c>
      <c r="BT341" s="143">
        <v>223</v>
      </c>
      <c r="BU341" s="143">
        <v>127</v>
      </c>
      <c r="BV341" s="143">
        <v>19</v>
      </c>
      <c r="BW341" s="143">
        <v>35</v>
      </c>
      <c r="BX341" s="143">
        <v>21</v>
      </c>
      <c r="BY341" s="143">
        <v>185</v>
      </c>
      <c r="BZ341" s="143">
        <v>135</v>
      </c>
      <c r="CA341" s="143">
        <v>81</v>
      </c>
      <c r="CB341" s="143">
        <v>66</v>
      </c>
      <c r="CC341" s="143">
        <v>64</v>
      </c>
      <c r="CD341" s="143">
        <v>22</v>
      </c>
      <c r="CE341" s="143">
        <v>202</v>
      </c>
      <c r="CF341" s="143">
        <v>67</v>
      </c>
      <c r="CG341" s="143">
        <v>162</v>
      </c>
      <c r="CH341" s="143">
        <v>108</v>
      </c>
      <c r="CI341" s="143">
        <v>41</v>
      </c>
      <c r="CJ341" s="143">
        <v>23</v>
      </c>
      <c r="CK341" s="143">
        <v>48</v>
      </c>
      <c r="CL341" s="143">
        <v>83</v>
      </c>
      <c r="CM341" s="143">
        <v>267</v>
      </c>
      <c r="CN341" s="143">
        <v>36</v>
      </c>
      <c r="CO341" s="143">
        <v>60</v>
      </c>
      <c r="CP341" s="143">
        <v>152</v>
      </c>
      <c r="CQ341" s="143">
        <v>55</v>
      </c>
      <c r="CR341" s="143">
        <v>265</v>
      </c>
      <c r="CS341" s="143">
        <v>204</v>
      </c>
      <c r="CT341" s="143">
        <v>195</v>
      </c>
      <c r="CU341" s="143">
        <v>110</v>
      </c>
      <c r="CV341" s="143">
        <v>137</v>
      </c>
      <c r="CW341" s="143">
        <v>242</v>
      </c>
      <c r="CX341" s="143">
        <v>34</v>
      </c>
      <c r="CY341" s="143">
        <v>62</v>
      </c>
      <c r="CZ341" s="143">
        <v>35</v>
      </c>
      <c r="DA341" s="143">
        <v>99</v>
      </c>
      <c r="DB341" s="143">
        <v>97</v>
      </c>
      <c r="DC341" s="143">
        <v>43</v>
      </c>
      <c r="DD341" s="143">
        <v>28</v>
      </c>
      <c r="DE341" s="143">
        <v>111</v>
      </c>
      <c r="DF341" s="143">
        <v>78</v>
      </c>
      <c r="DG341" s="143">
        <v>107</v>
      </c>
      <c r="DH341" s="143">
        <v>18</v>
      </c>
      <c r="DI341" s="143">
        <v>57</v>
      </c>
      <c r="DJ341" s="143">
        <v>53</v>
      </c>
      <c r="DK341" s="143">
        <v>16</v>
      </c>
      <c r="DL341" s="143">
        <v>27</v>
      </c>
      <c r="DM341" s="143">
        <v>15</v>
      </c>
      <c r="DN341" s="143">
        <v>69</v>
      </c>
      <c r="DO341" s="143">
        <v>121</v>
      </c>
      <c r="DP341" s="143">
        <v>47</v>
      </c>
      <c r="DQ341" s="143">
        <v>47</v>
      </c>
      <c r="DR341" s="143">
        <v>37</v>
      </c>
      <c r="DS341" s="143">
        <v>55</v>
      </c>
      <c r="DT341" s="143">
        <v>31</v>
      </c>
      <c r="DU341" s="143">
        <v>27</v>
      </c>
      <c r="DV341" s="143">
        <v>48</v>
      </c>
      <c r="DW341" s="143">
        <v>56</v>
      </c>
      <c r="DX341" s="143">
        <v>72</v>
      </c>
      <c r="DY341" s="143">
        <v>26</v>
      </c>
      <c r="DZ341" s="143">
        <v>4</v>
      </c>
      <c r="EA341" s="143">
        <v>54</v>
      </c>
      <c r="EB341" s="143">
        <v>82</v>
      </c>
      <c r="EC341" s="143">
        <v>102</v>
      </c>
      <c r="ED341" s="143">
        <v>64</v>
      </c>
      <c r="EE341" s="143">
        <v>43</v>
      </c>
      <c r="EF341" s="143">
        <v>50</v>
      </c>
      <c r="EG341" s="143">
        <v>33</v>
      </c>
      <c r="EH341" s="143">
        <v>29</v>
      </c>
      <c r="EI341" s="143">
        <v>41</v>
      </c>
      <c r="EJ341" s="143">
        <v>156</v>
      </c>
      <c r="EK341" s="143">
        <v>110</v>
      </c>
      <c r="EL341" s="143">
        <v>111</v>
      </c>
      <c r="EM341" s="143">
        <v>34</v>
      </c>
      <c r="EN341" s="143">
        <v>61</v>
      </c>
      <c r="EO341" s="143">
        <v>20</v>
      </c>
      <c r="EP341" s="143">
        <v>108</v>
      </c>
      <c r="EQ341" s="143">
        <v>153</v>
      </c>
      <c r="ER341" s="143">
        <v>22</v>
      </c>
      <c r="ES341" s="143">
        <v>25</v>
      </c>
      <c r="ET341" s="143">
        <v>43</v>
      </c>
      <c r="EU341" s="143">
        <v>85</v>
      </c>
      <c r="EV341" s="143">
        <v>7</v>
      </c>
      <c r="EW341" s="143">
        <v>168</v>
      </c>
      <c r="EX341" s="143">
        <v>115</v>
      </c>
      <c r="EY341" s="143">
        <v>225</v>
      </c>
      <c r="EZ341" s="143">
        <v>375</v>
      </c>
      <c r="FA341" s="143">
        <v>217</v>
      </c>
      <c r="FB341" s="143">
        <v>106</v>
      </c>
      <c r="FC341" s="143">
        <v>160</v>
      </c>
      <c r="FD341" s="143">
        <v>121</v>
      </c>
      <c r="FE341" s="143">
        <v>229</v>
      </c>
      <c r="FF341" s="143">
        <v>227</v>
      </c>
      <c r="FG341" s="143">
        <v>124</v>
      </c>
      <c r="FH341" s="143">
        <v>17</v>
      </c>
      <c r="FI341" s="143">
        <v>2</v>
      </c>
      <c r="FJ341" s="143">
        <v>22</v>
      </c>
      <c r="FK341" s="143">
        <v>236</v>
      </c>
      <c r="FL341" s="143">
        <v>418</v>
      </c>
      <c r="FM341" s="144">
        <v>24150</v>
      </c>
    </row>
    <row r="342" spans="1:169" x14ac:dyDescent="0.25">
      <c r="A342" s="142" t="s">
        <v>531</v>
      </c>
      <c r="B342" s="143">
        <v>2</v>
      </c>
      <c r="C342" s="143">
        <v>10</v>
      </c>
      <c r="D342" s="143">
        <v>29</v>
      </c>
      <c r="E342" s="143">
        <v>3</v>
      </c>
      <c r="F342" s="143">
        <v>1</v>
      </c>
      <c r="G342" s="143">
        <v>22</v>
      </c>
      <c r="H342" s="143">
        <v>8</v>
      </c>
      <c r="I342" s="143">
        <v>1</v>
      </c>
      <c r="J342" s="143">
        <v>14</v>
      </c>
      <c r="K342" s="143">
        <v>5</v>
      </c>
      <c r="L342" s="143">
        <v>158</v>
      </c>
      <c r="M342" s="143">
        <v>191</v>
      </c>
      <c r="N342" s="143">
        <v>232</v>
      </c>
      <c r="O342" s="143">
        <v>69</v>
      </c>
      <c r="P342" s="143">
        <v>48</v>
      </c>
      <c r="Q342" s="143">
        <v>1</v>
      </c>
      <c r="R342" s="143">
        <v>18</v>
      </c>
      <c r="S342" s="143">
        <v>31</v>
      </c>
      <c r="T342" s="143">
        <v>18</v>
      </c>
      <c r="U342" s="143">
        <v>13</v>
      </c>
      <c r="V342" s="143">
        <v>19</v>
      </c>
      <c r="W342" s="143">
        <v>9</v>
      </c>
      <c r="X342" s="143">
        <v>5</v>
      </c>
      <c r="Y342" s="143">
        <v>0</v>
      </c>
      <c r="Z342" s="143">
        <v>24</v>
      </c>
      <c r="AA342" s="143">
        <v>10</v>
      </c>
      <c r="AB342" s="143">
        <v>9</v>
      </c>
      <c r="AC342" s="143">
        <v>1</v>
      </c>
      <c r="AD342" s="143">
        <v>13</v>
      </c>
      <c r="AE342" s="143">
        <v>4</v>
      </c>
      <c r="AF342" s="143">
        <v>11</v>
      </c>
      <c r="AG342" s="143">
        <v>2</v>
      </c>
      <c r="AH342" s="143">
        <v>10</v>
      </c>
      <c r="AI342" s="143">
        <v>21</v>
      </c>
      <c r="AJ342" s="143">
        <v>3</v>
      </c>
      <c r="AK342" s="143">
        <v>102</v>
      </c>
      <c r="AL342" s="143">
        <v>26</v>
      </c>
      <c r="AM342" s="143">
        <v>40</v>
      </c>
      <c r="AN342" s="143">
        <v>43</v>
      </c>
      <c r="AO342" s="143">
        <v>11</v>
      </c>
      <c r="AP342" s="143">
        <v>1</v>
      </c>
      <c r="AQ342" s="143">
        <v>9</v>
      </c>
      <c r="AR342" s="143">
        <v>0</v>
      </c>
      <c r="AS342" s="143">
        <v>88</v>
      </c>
      <c r="AT342" s="143">
        <v>9</v>
      </c>
      <c r="AU342" s="143">
        <v>0</v>
      </c>
      <c r="AV342" s="143">
        <v>6</v>
      </c>
      <c r="AW342" s="143">
        <v>3</v>
      </c>
      <c r="AX342" s="143">
        <v>16</v>
      </c>
      <c r="AY342" s="143">
        <v>3</v>
      </c>
      <c r="AZ342" s="143">
        <v>0</v>
      </c>
      <c r="BA342" s="143">
        <v>3</v>
      </c>
      <c r="BB342" s="143">
        <v>1</v>
      </c>
      <c r="BC342" s="143">
        <v>3</v>
      </c>
      <c r="BD342" s="143">
        <v>2</v>
      </c>
      <c r="BE342" s="143">
        <v>11</v>
      </c>
      <c r="BF342" s="143">
        <v>65</v>
      </c>
      <c r="BG342" s="143">
        <v>45</v>
      </c>
      <c r="BH342" s="143">
        <v>2</v>
      </c>
      <c r="BI342" s="143">
        <v>15</v>
      </c>
      <c r="BJ342" s="143">
        <v>31</v>
      </c>
      <c r="BK342" s="143">
        <v>4</v>
      </c>
      <c r="BL342" s="143">
        <v>29</v>
      </c>
      <c r="BM342" s="143">
        <v>5</v>
      </c>
      <c r="BN342" s="143">
        <v>2</v>
      </c>
      <c r="BO342" s="143">
        <v>14</v>
      </c>
      <c r="BP342" s="143">
        <v>4</v>
      </c>
      <c r="BQ342" s="143">
        <v>19</v>
      </c>
      <c r="BR342" s="143">
        <v>22</v>
      </c>
      <c r="BS342" s="143">
        <v>12</v>
      </c>
      <c r="BT342" s="143">
        <v>29</v>
      </c>
      <c r="BU342" s="143">
        <v>29</v>
      </c>
      <c r="BV342" s="143">
        <v>0</v>
      </c>
      <c r="BW342" s="143">
        <v>3</v>
      </c>
      <c r="BX342" s="143">
        <v>3</v>
      </c>
      <c r="BY342" s="143">
        <v>5</v>
      </c>
      <c r="BZ342" s="143">
        <v>31</v>
      </c>
      <c r="CA342" s="143">
        <v>12</v>
      </c>
      <c r="CB342" s="143">
        <v>3</v>
      </c>
      <c r="CC342" s="143">
        <v>2</v>
      </c>
      <c r="CD342" s="143">
        <v>0</v>
      </c>
      <c r="CE342" s="143">
        <v>16</v>
      </c>
      <c r="CF342" s="143">
        <v>17</v>
      </c>
      <c r="CG342" s="143">
        <v>14</v>
      </c>
      <c r="CH342" s="143">
        <v>6</v>
      </c>
      <c r="CI342" s="143">
        <v>13</v>
      </c>
      <c r="CJ342" s="143">
        <v>1</v>
      </c>
      <c r="CK342" s="143">
        <v>3</v>
      </c>
      <c r="CL342" s="143">
        <v>8</v>
      </c>
      <c r="CM342" s="143">
        <v>12</v>
      </c>
      <c r="CN342" s="143">
        <v>1</v>
      </c>
      <c r="CO342" s="143">
        <v>1</v>
      </c>
      <c r="CP342" s="143">
        <v>3</v>
      </c>
      <c r="CQ342" s="143">
        <v>10</v>
      </c>
      <c r="CR342" s="143">
        <v>2</v>
      </c>
      <c r="CS342" s="143">
        <v>7</v>
      </c>
      <c r="CT342" s="143">
        <v>5</v>
      </c>
      <c r="CU342" s="143">
        <v>6</v>
      </c>
      <c r="CV342" s="143">
        <v>13</v>
      </c>
      <c r="CW342" s="143">
        <v>8</v>
      </c>
      <c r="CX342" s="143">
        <v>0</v>
      </c>
      <c r="CY342" s="143">
        <v>3</v>
      </c>
      <c r="CZ342" s="143">
        <v>5</v>
      </c>
      <c r="DA342" s="143">
        <v>3</v>
      </c>
      <c r="DB342" s="143">
        <v>4</v>
      </c>
      <c r="DC342" s="143">
        <v>0</v>
      </c>
      <c r="DD342" s="143">
        <v>4</v>
      </c>
      <c r="DE342" s="143">
        <v>3</v>
      </c>
      <c r="DF342" s="143">
        <v>0</v>
      </c>
      <c r="DG342" s="143">
        <v>0</v>
      </c>
      <c r="DH342" s="143">
        <v>2</v>
      </c>
      <c r="DI342" s="143">
        <v>0</v>
      </c>
      <c r="DJ342" s="143">
        <v>14</v>
      </c>
      <c r="DK342" s="143">
        <v>4</v>
      </c>
      <c r="DL342" s="143">
        <v>0</v>
      </c>
      <c r="DM342" s="143">
        <v>0</v>
      </c>
      <c r="DN342" s="143">
        <v>0</v>
      </c>
      <c r="DO342" s="143">
        <v>1</v>
      </c>
      <c r="DP342" s="143">
        <v>0</v>
      </c>
      <c r="DQ342" s="143">
        <v>1</v>
      </c>
      <c r="DR342" s="143">
        <v>1</v>
      </c>
      <c r="DS342" s="143">
        <v>0</v>
      </c>
      <c r="DT342" s="143">
        <v>2</v>
      </c>
      <c r="DU342" s="143">
        <v>2</v>
      </c>
      <c r="DV342" s="143">
        <v>3</v>
      </c>
      <c r="DW342" s="143">
        <v>0</v>
      </c>
      <c r="DX342" s="143">
        <v>0</v>
      </c>
      <c r="DY342" s="143">
        <v>1</v>
      </c>
      <c r="DZ342" s="143">
        <v>1</v>
      </c>
      <c r="EA342" s="143">
        <v>1</v>
      </c>
      <c r="EB342" s="143">
        <v>5</v>
      </c>
      <c r="EC342" s="143">
        <v>7</v>
      </c>
      <c r="ED342" s="143">
        <v>4</v>
      </c>
      <c r="EE342" s="143">
        <v>2</v>
      </c>
      <c r="EF342" s="143">
        <v>4</v>
      </c>
      <c r="EG342" s="143">
        <v>6</v>
      </c>
      <c r="EH342" s="143">
        <v>3</v>
      </c>
      <c r="EI342" s="143">
        <v>1</v>
      </c>
      <c r="EJ342" s="143">
        <v>8</v>
      </c>
      <c r="EK342" s="143">
        <v>2</v>
      </c>
      <c r="EL342" s="143">
        <v>8</v>
      </c>
      <c r="EM342" s="143">
        <v>1</v>
      </c>
      <c r="EN342" s="143">
        <v>0</v>
      </c>
      <c r="EO342" s="143">
        <v>2</v>
      </c>
      <c r="EP342" s="143">
        <v>1</v>
      </c>
      <c r="EQ342" s="143">
        <v>0</v>
      </c>
      <c r="ER342" s="143">
        <v>0</v>
      </c>
      <c r="ES342" s="143">
        <v>2</v>
      </c>
      <c r="ET342" s="143">
        <v>3</v>
      </c>
      <c r="EU342" s="143">
        <v>3</v>
      </c>
      <c r="EV342" s="143">
        <v>0</v>
      </c>
      <c r="EW342" s="143">
        <v>0</v>
      </c>
      <c r="EX342" s="143">
        <v>1</v>
      </c>
      <c r="EY342" s="143">
        <v>3</v>
      </c>
      <c r="EZ342" s="143">
        <v>7</v>
      </c>
      <c r="FA342" s="143">
        <v>1</v>
      </c>
      <c r="FB342" s="143">
        <v>15</v>
      </c>
      <c r="FC342" s="143">
        <v>0</v>
      </c>
      <c r="FD342" s="143">
        <v>0</v>
      </c>
      <c r="FE342" s="143">
        <v>15</v>
      </c>
      <c r="FF342" s="143">
        <v>2</v>
      </c>
      <c r="FG342" s="143">
        <v>3</v>
      </c>
      <c r="FH342" s="143">
        <v>3</v>
      </c>
      <c r="FI342" s="143">
        <v>0</v>
      </c>
      <c r="FJ342" s="143">
        <v>3</v>
      </c>
      <c r="FK342" s="143">
        <v>4</v>
      </c>
      <c r="FL342" s="143">
        <v>20</v>
      </c>
      <c r="FM342" s="144">
        <v>2118</v>
      </c>
    </row>
    <row r="343" spans="1:169" x14ac:dyDescent="0.25">
      <c r="A343" s="145" t="s">
        <v>522</v>
      </c>
      <c r="B343" s="144">
        <v>22</v>
      </c>
      <c r="C343" s="144">
        <v>183</v>
      </c>
      <c r="D343" s="144">
        <v>433</v>
      </c>
      <c r="E343" s="144">
        <v>44</v>
      </c>
      <c r="F343" s="144">
        <v>5</v>
      </c>
      <c r="G343" s="144">
        <v>94</v>
      </c>
      <c r="H343" s="144">
        <v>104</v>
      </c>
      <c r="I343" s="144">
        <v>33</v>
      </c>
      <c r="J343" s="144">
        <v>145</v>
      </c>
      <c r="K343" s="144">
        <v>65</v>
      </c>
      <c r="L343" s="144">
        <v>4308</v>
      </c>
      <c r="M343" s="144">
        <v>1091</v>
      </c>
      <c r="N343" s="144">
        <v>848</v>
      </c>
      <c r="O343" s="144">
        <v>619</v>
      </c>
      <c r="P343" s="144">
        <v>378</v>
      </c>
      <c r="Q343" s="144">
        <v>189</v>
      </c>
      <c r="R343" s="144">
        <v>93</v>
      </c>
      <c r="S343" s="144">
        <v>379</v>
      </c>
      <c r="T343" s="144">
        <v>237</v>
      </c>
      <c r="U343" s="144">
        <v>241</v>
      </c>
      <c r="V343" s="144">
        <v>135</v>
      </c>
      <c r="W343" s="144">
        <v>166</v>
      </c>
      <c r="X343" s="144">
        <v>38</v>
      </c>
      <c r="Y343" s="144">
        <v>31</v>
      </c>
      <c r="Z343" s="144">
        <v>239</v>
      </c>
      <c r="AA343" s="144">
        <v>126</v>
      </c>
      <c r="AB343" s="144">
        <v>117</v>
      </c>
      <c r="AC343" s="144">
        <v>61</v>
      </c>
      <c r="AD343" s="144">
        <v>149</v>
      </c>
      <c r="AE343" s="144">
        <v>68</v>
      </c>
      <c r="AF343" s="144">
        <v>207</v>
      </c>
      <c r="AG343" s="144">
        <v>39</v>
      </c>
      <c r="AH343" s="144">
        <v>80</v>
      </c>
      <c r="AI343" s="144">
        <v>106</v>
      </c>
      <c r="AJ343" s="144">
        <v>29</v>
      </c>
      <c r="AK343" s="144">
        <v>637</v>
      </c>
      <c r="AL343" s="144">
        <v>316</v>
      </c>
      <c r="AM343" s="144">
        <v>332</v>
      </c>
      <c r="AN343" s="144">
        <v>439</v>
      </c>
      <c r="AO343" s="144">
        <v>126</v>
      </c>
      <c r="AP343" s="144">
        <v>14</v>
      </c>
      <c r="AQ343" s="144">
        <v>71</v>
      </c>
      <c r="AR343" s="144">
        <v>44</v>
      </c>
      <c r="AS343" s="144">
        <v>412</v>
      </c>
      <c r="AT343" s="144">
        <v>305</v>
      </c>
      <c r="AU343" s="144">
        <v>101</v>
      </c>
      <c r="AV343" s="144">
        <v>41</v>
      </c>
      <c r="AW343" s="144">
        <v>57</v>
      </c>
      <c r="AX343" s="144">
        <v>92</v>
      </c>
      <c r="AY343" s="144">
        <v>39</v>
      </c>
      <c r="AZ343" s="144">
        <v>57</v>
      </c>
      <c r="BA343" s="144">
        <v>18</v>
      </c>
      <c r="BB343" s="144">
        <v>58</v>
      </c>
      <c r="BC343" s="144">
        <v>30</v>
      </c>
      <c r="BD343" s="144">
        <v>46</v>
      </c>
      <c r="BE343" s="144">
        <v>146</v>
      </c>
      <c r="BF343" s="144">
        <v>271</v>
      </c>
      <c r="BG343" s="144">
        <v>173</v>
      </c>
      <c r="BH343" s="144">
        <v>18</v>
      </c>
      <c r="BI343" s="144">
        <v>234</v>
      </c>
      <c r="BJ343" s="144">
        <v>289</v>
      </c>
      <c r="BK343" s="144">
        <v>101</v>
      </c>
      <c r="BL343" s="144">
        <v>141</v>
      </c>
      <c r="BM343" s="144">
        <v>141</v>
      </c>
      <c r="BN343" s="144">
        <v>186</v>
      </c>
      <c r="BO343" s="144">
        <v>86</v>
      </c>
      <c r="BP343" s="144">
        <v>77</v>
      </c>
      <c r="BQ343" s="144">
        <v>141</v>
      </c>
      <c r="BR343" s="144">
        <v>274</v>
      </c>
      <c r="BS343" s="144">
        <v>46</v>
      </c>
      <c r="BT343" s="144">
        <v>252</v>
      </c>
      <c r="BU343" s="144">
        <v>156</v>
      </c>
      <c r="BV343" s="144">
        <v>19</v>
      </c>
      <c r="BW343" s="144">
        <v>38</v>
      </c>
      <c r="BX343" s="144">
        <v>24</v>
      </c>
      <c r="BY343" s="144">
        <v>190</v>
      </c>
      <c r="BZ343" s="144">
        <v>166</v>
      </c>
      <c r="CA343" s="144">
        <v>93</v>
      </c>
      <c r="CB343" s="144">
        <v>69</v>
      </c>
      <c r="CC343" s="144">
        <v>66</v>
      </c>
      <c r="CD343" s="144">
        <v>22</v>
      </c>
      <c r="CE343" s="144">
        <v>218</v>
      </c>
      <c r="CF343" s="144">
        <v>84</v>
      </c>
      <c r="CG343" s="144">
        <v>176</v>
      </c>
      <c r="CH343" s="144">
        <v>114</v>
      </c>
      <c r="CI343" s="144">
        <v>54</v>
      </c>
      <c r="CJ343" s="144">
        <v>24</v>
      </c>
      <c r="CK343" s="144">
        <v>51</v>
      </c>
      <c r="CL343" s="144">
        <v>91</v>
      </c>
      <c r="CM343" s="144">
        <v>279</v>
      </c>
      <c r="CN343" s="144">
        <v>37</v>
      </c>
      <c r="CO343" s="144">
        <v>61</v>
      </c>
      <c r="CP343" s="144">
        <v>155</v>
      </c>
      <c r="CQ343" s="144">
        <v>65</v>
      </c>
      <c r="CR343" s="144">
        <v>267</v>
      </c>
      <c r="CS343" s="144">
        <v>211</v>
      </c>
      <c r="CT343" s="144">
        <v>200</v>
      </c>
      <c r="CU343" s="144">
        <v>116</v>
      </c>
      <c r="CV343" s="144">
        <v>150</v>
      </c>
      <c r="CW343" s="144">
        <v>250</v>
      </c>
      <c r="CX343" s="144">
        <v>34</v>
      </c>
      <c r="CY343" s="144">
        <v>65</v>
      </c>
      <c r="CZ343" s="144">
        <v>40</v>
      </c>
      <c r="DA343" s="144">
        <v>102</v>
      </c>
      <c r="DB343" s="144">
        <v>101</v>
      </c>
      <c r="DC343" s="144">
        <v>43</v>
      </c>
      <c r="DD343" s="144">
        <v>32</v>
      </c>
      <c r="DE343" s="144">
        <v>114</v>
      </c>
      <c r="DF343" s="144">
        <v>78</v>
      </c>
      <c r="DG343" s="144">
        <v>107</v>
      </c>
      <c r="DH343" s="144">
        <v>20</v>
      </c>
      <c r="DI343" s="144">
        <v>57</v>
      </c>
      <c r="DJ343" s="144">
        <v>67</v>
      </c>
      <c r="DK343" s="144">
        <v>20</v>
      </c>
      <c r="DL343" s="144">
        <v>27</v>
      </c>
      <c r="DM343" s="144">
        <v>15</v>
      </c>
      <c r="DN343" s="144">
        <v>69</v>
      </c>
      <c r="DO343" s="144">
        <v>122</v>
      </c>
      <c r="DP343" s="144">
        <v>47</v>
      </c>
      <c r="DQ343" s="144">
        <v>48</v>
      </c>
      <c r="DR343" s="144">
        <v>38</v>
      </c>
      <c r="DS343" s="144">
        <v>55</v>
      </c>
      <c r="DT343" s="144">
        <v>33</v>
      </c>
      <c r="DU343" s="144">
        <v>29</v>
      </c>
      <c r="DV343" s="144">
        <v>51</v>
      </c>
      <c r="DW343" s="144">
        <v>56</v>
      </c>
      <c r="DX343" s="144">
        <v>72</v>
      </c>
      <c r="DY343" s="144">
        <v>27</v>
      </c>
      <c r="DZ343" s="144">
        <v>5</v>
      </c>
      <c r="EA343" s="144">
        <v>55</v>
      </c>
      <c r="EB343" s="144">
        <v>87</v>
      </c>
      <c r="EC343" s="144">
        <v>109</v>
      </c>
      <c r="ED343" s="144">
        <v>68</v>
      </c>
      <c r="EE343" s="144">
        <v>45</v>
      </c>
      <c r="EF343" s="144">
        <v>54</v>
      </c>
      <c r="EG343" s="144">
        <v>39</v>
      </c>
      <c r="EH343" s="144">
        <v>32</v>
      </c>
      <c r="EI343" s="144">
        <v>42</v>
      </c>
      <c r="EJ343" s="144">
        <v>164</v>
      </c>
      <c r="EK343" s="144">
        <v>112</v>
      </c>
      <c r="EL343" s="144">
        <v>119</v>
      </c>
      <c r="EM343" s="144">
        <v>35</v>
      </c>
      <c r="EN343" s="144">
        <v>61</v>
      </c>
      <c r="EO343" s="144">
        <v>22</v>
      </c>
      <c r="EP343" s="144">
        <v>109</v>
      </c>
      <c r="EQ343" s="144">
        <v>153</v>
      </c>
      <c r="ER343" s="144">
        <v>22</v>
      </c>
      <c r="ES343" s="144">
        <v>27</v>
      </c>
      <c r="ET343" s="144">
        <v>46</v>
      </c>
      <c r="EU343" s="144">
        <v>88</v>
      </c>
      <c r="EV343" s="144">
        <v>7</v>
      </c>
      <c r="EW343" s="144">
        <v>168</v>
      </c>
      <c r="EX343" s="144">
        <v>116</v>
      </c>
      <c r="EY343" s="144">
        <v>228</v>
      </c>
      <c r="EZ343" s="144">
        <v>382</v>
      </c>
      <c r="FA343" s="144">
        <v>218</v>
      </c>
      <c r="FB343" s="144">
        <v>121</v>
      </c>
      <c r="FC343" s="144">
        <v>160</v>
      </c>
      <c r="FD343" s="144">
        <v>121</v>
      </c>
      <c r="FE343" s="144">
        <v>244</v>
      </c>
      <c r="FF343" s="144">
        <v>229</v>
      </c>
      <c r="FG343" s="144">
        <v>127</v>
      </c>
      <c r="FH343" s="144">
        <v>20</v>
      </c>
      <c r="FI343" s="144">
        <v>2</v>
      </c>
      <c r="FJ343" s="144">
        <v>25</v>
      </c>
      <c r="FK343" s="144">
        <v>240</v>
      </c>
      <c r="FL343" s="144">
        <v>438</v>
      </c>
      <c r="FM343" s="144">
        <v>26268</v>
      </c>
    </row>
    <row r="344" spans="1:169" x14ac:dyDescent="0.25">
      <c r="A344" s="146" t="s">
        <v>523</v>
      </c>
    </row>
    <row r="345" spans="1:169" x14ac:dyDescent="0.25">
      <c r="A345" s="146" t="s">
        <v>588</v>
      </c>
    </row>
    <row r="347" spans="1:169" x14ac:dyDescent="0.25">
      <c r="A347" s="137" t="s">
        <v>589</v>
      </c>
    </row>
    <row r="348" spans="1:169" x14ac:dyDescent="0.25">
      <c r="A348" s="138" t="s">
        <v>590</v>
      </c>
    </row>
    <row r="349" spans="1:169" x14ac:dyDescent="0.25">
      <c r="A349" s="139" t="s">
        <v>352</v>
      </c>
    </row>
    <row r="350" spans="1:169" ht="185.1" customHeight="1" x14ac:dyDescent="0.25">
      <c r="A350" s="162" t="s">
        <v>591</v>
      </c>
      <c r="B350" s="160" t="s">
        <v>459</v>
      </c>
      <c r="C350" s="140" t="s">
        <v>370</v>
      </c>
      <c r="D350" s="140" t="s">
        <v>355</v>
      </c>
      <c r="E350" s="140" t="s">
        <v>356</v>
      </c>
      <c r="F350" s="140" t="s">
        <v>357</v>
      </c>
      <c r="G350" s="140" t="s">
        <v>358</v>
      </c>
      <c r="H350" s="140" t="s">
        <v>359</v>
      </c>
      <c r="I350" s="140" t="s">
        <v>458</v>
      </c>
      <c r="J350" s="140" t="s">
        <v>360</v>
      </c>
      <c r="K350" s="140" t="s">
        <v>492</v>
      </c>
      <c r="L350" s="140" t="s">
        <v>361</v>
      </c>
      <c r="M350" s="140" t="s">
        <v>362</v>
      </c>
      <c r="N350" s="140" t="s">
        <v>363</v>
      </c>
      <c r="O350" s="140" t="s">
        <v>371</v>
      </c>
      <c r="P350" s="140" t="s">
        <v>372</v>
      </c>
      <c r="Q350" s="140" t="s">
        <v>374</v>
      </c>
      <c r="R350" s="140" t="s">
        <v>376</v>
      </c>
      <c r="S350" s="140" t="s">
        <v>380</v>
      </c>
      <c r="T350" s="140" t="s">
        <v>381</v>
      </c>
      <c r="U350" s="140" t="s">
        <v>382</v>
      </c>
      <c r="V350" s="140" t="s">
        <v>383</v>
      </c>
      <c r="W350" s="140" t="s">
        <v>384</v>
      </c>
      <c r="X350" s="140" t="s">
        <v>385</v>
      </c>
      <c r="Y350" s="140" t="s">
        <v>386</v>
      </c>
      <c r="Z350" s="140" t="s">
        <v>387</v>
      </c>
      <c r="AA350" s="140" t="s">
        <v>388</v>
      </c>
      <c r="AB350" s="140" t="s">
        <v>389</v>
      </c>
      <c r="AC350" s="140" t="s">
        <v>390</v>
      </c>
      <c r="AD350" s="140" t="s">
        <v>391</v>
      </c>
      <c r="AE350" s="140" t="s">
        <v>392</v>
      </c>
      <c r="AF350" s="140" t="s">
        <v>393</v>
      </c>
      <c r="AG350" s="140" t="s">
        <v>394</v>
      </c>
      <c r="AH350" s="140" t="s">
        <v>408</v>
      </c>
      <c r="AI350" s="140" t="s">
        <v>409</v>
      </c>
      <c r="AJ350" s="140" t="s">
        <v>410</v>
      </c>
      <c r="AK350" s="140" t="s">
        <v>413</v>
      </c>
      <c r="AL350" s="140" t="s">
        <v>414</v>
      </c>
      <c r="AM350" s="140" t="s">
        <v>417</v>
      </c>
      <c r="AN350" s="140" t="s">
        <v>418</v>
      </c>
      <c r="AO350" s="140" t="s">
        <v>419</v>
      </c>
      <c r="AP350" s="140" t="s">
        <v>420</v>
      </c>
      <c r="AQ350" s="140" t="s">
        <v>427</v>
      </c>
      <c r="AR350" s="140" t="s">
        <v>431</v>
      </c>
      <c r="AS350" s="140" t="s">
        <v>432</v>
      </c>
      <c r="AT350" s="140" t="s">
        <v>433</v>
      </c>
      <c r="AU350" s="140" t="s">
        <v>434</v>
      </c>
      <c r="AV350" s="140" t="s">
        <v>435</v>
      </c>
      <c r="AW350" s="140" t="s">
        <v>436</v>
      </c>
      <c r="AX350" s="140" t="s">
        <v>437</v>
      </c>
      <c r="AY350" s="140" t="s">
        <v>438</v>
      </c>
      <c r="AZ350" s="140" t="s">
        <v>439</v>
      </c>
      <c r="BA350" s="140" t="s">
        <v>440</v>
      </c>
      <c r="BB350" s="140" t="s">
        <v>441</v>
      </c>
      <c r="BC350" s="140" t="s">
        <v>455</v>
      </c>
      <c r="BD350" s="140" t="s">
        <v>456</v>
      </c>
      <c r="BE350" s="140" t="s">
        <v>460</v>
      </c>
      <c r="BF350" s="140" t="s">
        <v>461</v>
      </c>
      <c r="BG350" s="140" t="s">
        <v>490</v>
      </c>
      <c r="BH350" s="140" t="s">
        <v>469</v>
      </c>
      <c r="BI350" s="140" t="s">
        <v>472</v>
      </c>
      <c r="BJ350" s="140" t="s">
        <v>473</v>
      </c>
      <c r="BK350" s="140" t="s">
        <v>474</v>
      </c>
      <c r="BL350" s="140" t="s">
        <v>475</v>
      </c>
      <c r="BM350" s="140" t="s">
        <v>476</v>
      </c>
      <c r="BN350" s="140" t="s">
        <v>477</v>
      </c>
      <c r="BO350" s="140" t="s">
        <v>478</v>
      </c>
      <c r="BP350" s="140" t="s">
        <v>479</v>
      </c>
      <c r="BQ350" s="140" t="s">
        <v>493</v>
      </c>
      <c r="BR350" s="140" t="s">
        <v>494</v>
      </c>
      <c r="BS350" s="140" t="s">
        <v>495</v>
      </c>
      <c r="BT350" s="140" t="s">
        <v>500</v>
      </c>
      <c r="BU350" s="140" t="s">
        <v>501</v>
      </c>
      <c r="BV350" s="140" t="s">
        <v>502</v>
      </c>
      <c r="BW350" s="140" t="s">
        <v>504</v>
      </c>
      <c r="BX350" s="140" t="s">
        <v>505</v>
      </c>
      <c r="BY350" s="140" t="s">
        <v>507</v>
      </c>
      <c r="BZ350" s="140" t="s">
        <v>508</v>
      </c>
      <c r="CA350" s="140" t="s">
        <v>509</v>
      </c>
      <c r="CB350" s="140" t="s">
        <v>510</v>
      </c>
      <c r="CC350" s="140" t="s">
        <v>511</v>
      </c>
      <c r="CD350" s="140" t="s">
        <v>512</v>
      </c>
      <c r="CE350" s="140" t="s">
        <v>364</v>
      </c>
      <c r="CF350" s="140" t="s">
        <v>365</v>
      </c>
      <c r="CG350" s="140" t="s">
        <v>366</v>
      </c>
      <c r="CH350" s="140" t="s">
        <v>373</v>
      </c>
      <c r="CI350" s="140" t="s">
        <v>377</v>
      </c>
      <c r="CJ350" s="140" t="s">
        <v>378</v>
      </c>
      <c r="CK350" s="140" t="s">
        <v>379</v>
      </c>
      <c r="CL350" s="140" t="s">
        <v>395</v>
      </c>
      <c r="CM350" s="140" t="s">
        <v>396</v>
      </c>
      <c r="CN350" s="140" t="s">
        <v>397</v>
      </c>
      <c r="CO350" s="140" t="s">
        <v>398</v>
      </c>
      <c r="CP350" s="140" t="s">
        <v>399</v>
      </c>
      <c r="CQ350" s="140" t="s">
        <v>400</v>
      </c>
      <c r="CR350" s="140" t="s">
        <v>401</v>
      </c>
      <c r="CS350" s="140" t="s">
        <v>402</v>
      </c>
      <c r="CT350" s="140" t="s">
        <v>403</v>
      </c>
      <c r="CU350" s="140" t="s">
        <v>404</v>
      </c>
      <c r="CV350" s="140" t="s">
        <v>405</v>
      </c>
      <c r="CW350" s="140" t="s">
        <v>406</v>
      </c>
      <c r="CX350" s="140" t="s">
        <v>407</v>
      </c>
      <c r="CY350" s="140" t="s">
        <v>415</v>
      </c>
      <c r="CZ350" s="140" t="s">
        <v>416</v>
      </c>
      <c r="DA350" s="140" t="s">
        <v>421</v>
      </c>
      <c r="DB350" s="140" t="s">
        <v>422</v>
      </c>
      <c r="DC350" s="140" t="s">
        <v>423</v>
      </c>
      <c r="DD350" s="140" t="s">
        <v>424</v>
      </c>
      <c r="DE350" s="140" t="s">
        <v>425</v>
      </c>
      <c r="DF350" s="140" t="s">
        <v>428</v>
      </c>
      <c r="DG350" s="140" t="s">
        <v>429</v>
      </c>
      <c r="DH350" s="140" t="s">
        <v>442</v>
      </c>
      <c r="DI350" s="140" t="s">
        <v>443</v>
      </c>
      <c r="DJ350" s="140" t="s">
        <v>444</v>
      </c>
      <c r="DK350" s="140" t="s">
        <v>445</v>
      </c>
      <c r="DL350" s="140" t="s">
        <v>446</v>
      </c>
      <c r="DM350" s="140" t="s">
        <v>447</v>
      </c>
      <c r="DN350" s="140" t="s">
        <v>448</v>
      </c>
      <c r="DO350" s="140" t="s">
        <v>449</v>
      </c>
      <c r="DP350" s="140" t="s">
        <v>450</v>
      </c>
      <c r="DQ350" s="140" t="s">
        <v>451</v>
      </c>
      <c r="DR350" s="140" t="s">
        <v>452</v>
      </c>
      <c r="DS350" s="140" t="s">
        <v>457</v>
      </c>
      <c r="DT350" s="140" t="s">
        <v>462</v>
      </c>
      <c r="DU350" s="140" t="s">
        <v>463</v>
      </c>
      <c r="DV350" s="140" t="s">
        <v>464</v>
      </c>
      <c r="DW350" s="140" t="s">
        <v>465</v>
      </c>
      <c r="DX350" s="140" t="s">
        <v>466</v>
      </c>
      <c r="DY350" s="140" t="s">
        <v>467</v>
      </c>
      <c r="DZ350" s="140" t="s">
        <v>470</v>
      </c>
      <c r="EA350" s="140" t="s">
        <v>480</v>
      </c>
      <c r="EB350" s="140" t="s">
        <v>481</v>
      </c>
      <c r="EC350" s="140" t="s">
        <v>482</v>
      </c>
      <c r="ED350" s="140" t="s">
        <v>483</v>
      </c>
      <c r="EE350" s="140" t="s">
        <v>484</v>
      </c>
      <c r="EF350" s="140" t="s">
        <v>485</v>
      </c>
      <c r="EG350" s="140" t="s">
        <v>486</v>
      </c>
      <c r="EH350" s="140" t="s">
        <v>487</v>
      </c>
      <c r="EI350" s="140" t="s">
        <v>488</v>
      </c>
      <c r="EJ350" s="140" t="s">
        <v>496</v>
      </c>
      <c r="EK350" s="140" t="s">
        <v>497</v>
      </c>
      <c r="EL350" s="140" t="s">
        <v>498</v>
      </c>
      <c r="EM350" s="140" t="s">
        <v>503</v>
      </c>
      <c r="EN350" s="140" t="s">
        <v>513</v>
      </c>
      <c r="EO350" s="140" t="s">
        <v>514</v>
      </c>
      <c r="EP350" s="140" t="s">
        <v>515</v>
      </c>
      <c r="EQ350" s="140" t="s">
        <v>516</v>
      </c>
      <c r="ER350" s="140" t="s">
        <v>517</v>
      </c>
      <c r="ES350" s="140" t="s">
        <v>518</v>
      </c>
      <c r="ET350" s="140" t="s">
        <v>519</v>
      </c>
      <c r="EU350" s="140" t="s">
        <v>367</v>
      </c>
      <c r="EV350" s="140" t="s">
        <v>375</v>
      </c>
      <c r="EW350" s="140" t="s">
        <v>426</v>
      </c>
      <c r="EX350" s="140" t="s">
        <v>430</v>
      </c>
      <c r="EY350" s="140" t="s">
        <v>453</v>
      </c>
      <c r="EZ350" s="140" t="s">
        <v>454</v>
      </c>
      <c r="FA350" s="140" t="s">
        <v>468</v>
      </c>
      <c r="FB350" s="140" t="s">
        <v>491</v>
      </c>
      <c r="FC350" s="140" t="s">
        <v>489</v>
      </c>
      <c r="FD350" s="140" t="s">
        <v>499</v>
      </c>
      <c r="FE350" s="140" t="s">
        <v>506</v>
      </c>
      <c r="FF350" s="140" t="s">
        <v>520</v>
      </c>
      <c r="FG350" s="140" t="s">
        <v>521</v>
      </c>
      <c r="FH350" s="140" t="s">
        <v>471</v>
      </c>
      <c r="FI350" s="140" t="s">
        <v>368</v>
      </c>
      <c r="FJ350" s="140" t="s">
        <v>369</v>
      </c>
      <c r="FK350" s="140" t="s">
        <v>411</v>
      </c>
      <c r="FL350" s="140" t="s">
        <v>412</v>
      </c>
      <c r="FM350" s="141" t="s">
        <v>522</v>
      </c>
    </row>
    <row r="351" spans="1:169" x14ac:dyDescent="0.25">
      <c r="A351" s="161" t="s">
        <v>592</v>
      </c>
      <c r="B351" s="143">
        <v>2</v>
      </c>
      <c r="C351" s="143">
        <v>55</v>
      </c>
      <c r="D351" s="143">
        <v>64</v>
      </c>
      <c r="E351" s="143">
        <v>5</v>
      </c>
      <c r="F351" s="143">
        <v>3</v>
      </c>
      <c r="G351" s="143">
        <v>10</v>
      </c>
      <c r="H351" s="143">
        <v>22</v>
      </c>
      <c r="I351" s="143">
        <v>9</v>
      </c>
      <c r="J351" s="143">
        <v>22</v>
      </c>
      <c r="K351" s="143">
        <v>2</v>
      </c>
      <c r="L351" s="143">
        <v>1351</v>
      </c>
      <c r="M351" s="143">
        <v>125</v>
      </c>
      <c r="N351" s="143">
        <v>90</v>
      </c>
      <c r="O351" s="143">
        <v>76</v>
      </c>
      <c r="P351" s="143">
        <v>44</v>
      </c>
      <c r="Q351" s="143">
        <v>43</v>
      </c>
      <c r="R351" s="143">
        <v>15</v>
      </c>
      <c r="S351" s="143">
        <v>81</v>
      </c>
      <c r="T351" s="143">
        <v>28</v>
      </c>
      <c r="U351" s="143">
        <v>28</v>
      </c>
      <c r="V351" s="143">
        <v>14</v>
      </c>
      <c r="W351" s="143">
        <v>33</v>
      </c>
      <c r="X351" s="143">
        <v>6</v>
      </c>
      <c r="Y351" s="143">
        <v>10</v>
      </c>
      <c r="Z351" s="143">
        <v>28</v>
      </c>
      <c r="AA351" s="143">
        <v>21</v>
      </c>
      <c r="AB351" s="143">
        <v>19</v>
      </c>
      <c r="AC351" s="143">
        <v>11</v>
      </c>
      <c r="AD351" s="143">
        <v>21</v>
      </c>
      <c r="AE351" s="143">
        <v>18</v>
      </c>
      <c r="AF351" s="143">
        <v>49</v>
      </c>
      <c r="AG351" s="143">
        <v>10</v>
      </c>
      <c r="AH351" s="143">
        <v>8</v>
      </c>
      <c r="AI351" s="143">
        <v>12</v>
      </c>
      <c r="AJ351" s="143">
        <v>5</v>
      </c>
      <c r="AK351" s="143">
        <v>57</v>
      </c>
      <c r="AL351" s="143">
        <v>40</v>
      </c>
      <c r="AM351" s="143">
        <v>58</v>
      </c>
      <c r="AN351" s="143">
        <v>60</v>
      </c>
      <c r="AO351" s="143">
        <v>40</v>
      </c>
      <c r="AP351" s="143">
        <v>5</v>
      </c>
      <c r="AQ351" s="143">
        <v>12</v>
      </c>
      <c r="AR351" s="143">
        <v>17</v>
      </c>
      <c r="AS351" s="143">
        <v>63</v>
      </c>
      <c r="AT351" s="143">
        <v>107</v>
      </c>
      <c r="AU351" s="143">
        <v>40</v>
      </c>
      <c r="AV351" s="143">
        <v>5</v>
      </c>
      <c r="AW351" s="143">
        <v>13</v>
      </c>
      <c r="AX351" s="143">
        <v>9</v>
      </c>
      <c r="AY351" s="143">
        <v>4</v>
      </c>
      <c r="AZ351" s="143">
        <v>10</v>
      </c>
      <c r="BA351" s="143">
        <v>0</v>
      </c>
      <c r="BB351" s="143">
        <v>16</v>
      </c>
      <c r="BC351" s="143">
        <v>5</v>
      </c>
      <c r="BD351" s="143">
        <v>6</v>
      </c>
      <c r="BE351" s="143">
        <v>19</v>
      </c>
      <c r="BF351" s="143">
        <v>15</v>
      </c>
      <c r="BG351" s="143">
        <v>16</v>
      </c>
      <c r="BH351" s="143">
        <v>5</v>
      </c>
      <c r="BI351" s="143">
        <v>17</v>
      </c>
      <c r="BJ351" s="143">
        <v>49</v>
      </c>
      <c r="BK351" s="143">
        <v>15</v>
      </c>
      <c r="BL351" s="143">
        <v>15</v>
      </c>
      <c r="BM351" s="143">
        <v>44</v>
      </c>
      <c r="BN351" s="143">
        <v>48</v>
      </c>
      <c r="BO351" s="143">
        <v>17</v>
      </c>
      <c r="BP351" s="143">
        <v>22</v>
      </c>
      <c r="BQ351" s="143">
        <v>17</v>
      </c>
      <c r="BR351" s="143">
        <v>49</v>
      </c>
      <c r="BS351" s="143">
        <v>4</v>
      </c>
      <c r="BT351" s="143">
        <v>66</v>
      </c>
      <c r="BU351" s="143">
        <v>23</v>
      </c>
      <c r="BV351" s="143">
        <v>2</v>
      </c>
      <c r="BW351" s="143">
        <v>7</v>
      </c>
      <c r="BX351" s="143">
        <v>4</v>
      </c>
      <c r="BY351" s="143">
        <v>30</v>
      </c>
      <c r="BZ351" s="143">
        <v>16</v>
      </c>
      <c r="CA351" s="143">
        <v>11</v>
      </c>
      <c r="CB351" s="143">
        <v>10</v>
      </c>
      <c r="CC351" s="143">
        <v>14</v>
      </c>
      <c r="CD351" s="143">
        <v>3</v>
      </c>
      <c r="CE351" s="143">
        <v>26</v>
      </c>
      <c r="CF351" s="143">
        <v>10</v>
      </c>
      <c r="CG351" s="143">
        <v>33</v>
      </c>
      <c r="CH351" s="143">
        <v>7</v>
      </c>
      <c r="CI351" s="143">
        <v>6</v>
      </c>
      <c r="CJ351" s="143">
        <v>2</v>
      </c>
      <c r="CK351" s="143">
        <v>6</v>
      </c>
      <c r="CL351" s="143">
        <v>16</v>
      </c>
      <c r="CM351" s="143">
        <v>45</v>
      </c>
      <c r="CN351" s="143">
        <v>1</v>
      </c>
      <c r="CO351" s="143">
        <v>6</v>
      </c>
      <c r="CP351" s="143">
        <v>19</v>
      </c>
      <c r="CQ351" s="143">
        <v>8</v>
      </c>
      <c r="CR351" s="143">
        <v>59</v>
      </c>
      <c r="CS351" s="143">
        <v>23</v>
      </c>
      <c r="CT351" s="143">
        <v>57</v>
      </c>
      <c r="CU351" s="143">
        <v>18</v>
      </c>
      <c r="CV351" s="143">
        <v>18</v>
      </c>
      <c r="CW351" s="143">
        <v>56</v>
      </c>
      <c r="CX351" s="143">
        <v>2</v>
      </c>
      <c r="CY351" s="143">
        <v>10</v>
      </c>
      <c r="CZ351" s="143">
        <v>3</v>
      </c>
      <c r="DA351" s="143">
        <v>33</v>
      </c>
      <c r="DB351" s="143">
        <v>23</v>
      </c>
      <c r="DC351" s="143">
        <v>8</v>
      </c>
      <c r="DD351" s="143">
        <v>3</v>
      </c>
      <c r="DE351" s="143">
        <v>16</v>
      </c>
      <c r="DF351" s="143">
        <v>7</v>
      </c>
      <c r="DG351" s="143">
        <v>26</v>
      </c>
      <c r="DH351" s="143">
        <v>1</v>
      </c>
      <c r="DI351" s="143">
        <v>21</v>
      </c>
      <c r="DJ351" s="143">
        <v>7</v>
      </c>
      <c r="DK351" s="143">
        <v>3</v>
      </c>
      <c r="DL351" s="143">
        <v>1</v>
      </c>
      <c r="DM351" s="143">
        <v>2</v>
      </c>
      <c r="DN351" s="143">
        <v>0</v>
      </c>
      <c r="DO351" s="143">
        <v>35</v>
      </c>
      <c r="DP351" s="143">
        <v>9</v>
      </c>
      <c r="DQ351" s="143">
        <v>2</v>
      </c>
      <c r="DR351" s="143">
        <v>3</v>
      </c>
      <c r="DS351" s="143">
        <v>13</v>
      </c>
      <c r="DT351" s="143">
        <v>13</v>
      </c>
      <c r="DU351" s="143">
        <v>14</v>
      </c>
      <c r="DV351" s="143">
        <v>8</v>
      </c>
      <c r="DW351" s="143">
        <v>8</v>
      </c>
      <c r="DX351" s="143">
        <v>4</v>
      </c>
      <c r="DY351" s="143">
        <v>3</v>
      </c>
      <c r="DZ351" s="143">
        <v>1</v>
      </c>
      <c r="EA351" s="143">
        <v>6</v>
      </c>
      <c r="EB351" s="143">
        <v>9</v>
      </c>
      <c r="EC351" s="143">
        <v>12</v>
      </c>
      <c r="ED351" s="143">
        <v>8</v>
      </c>
      <c r="EE351" s="143">
        <v>6</v>
      </c>
      <c r="EF351" s="143">
        <v>9</v>
      </c>
      <c r="EG351" s="143">
        <v>2</v>
      </c>
      <c r="EH351" s="143">
        <v>8</v>
      </c>
      <c r="EI351" s="143">
        <v>10</v>
      </c>
      <c r="EJ351" s="143">
        <v>10</v>
      </c>
      <c r="EK351" s="143">
        <v>10</v>
      </c>
      <c r="EL351" s="143">
        <v>22</v>
      </c>
      <c r="EM351" s="143">
        <v>6</v>
      </c>
      <c r="EN351" s="143">
        <v>10</v>
      </c>
      <c r="EO351" s="143">
        <v>1</v>
      </c>
      <c r="EP351" s="143">
        <v>23</v>
      </c>
      <c r="EQ351" s="143">
        <v>20</v>
      </c>
      <c r="ER351" s="143">
        <v>3</v>
      </c>
      <c r="ES351" s="143">
        <v>0</v>
      </c>
      <c r="ET351" s="143">
        <v>4</v>
      </c>
      <c r="EU351" s="143">
        <v>20</v>
      </c>
      <c r="EV351" s="143">
        <v>1</v>
      </c>
      <c r="EW351" s="143">
        <v>56</v>
      </c>
      <c r="EX351" s="143">
        <v>25</v>
      </c>
      <c r="EY351" s="143">
        <v>88</v>
      </c>
      <c r="EZ351" s="143">
        <v>108</v>
      </c>
      <c r="FA351" s="143">
        <v>142</v>
      </c>
      <c r="FB351" s="143">
        <v>27</v>
      </c>
      <c r="FC351" s="143">
        <v>76</v>
      </c>
      <c r="FD351" s="143">
        <v>54</v>
      </c>
      <c r="FE351" s="143">
        <v>101</v>
      </c>
      <c r="FF351" s="143">
        <v>45</v>
      </c>
      <c r="FG351" s="143">
        <v>48</v>
      </c>
      <c r="FH351" s="143">
        <v>7</v>
      </c>
      <c r="FI351" s="143">
        <v>0</v>
      </c>
      <c r="FJ351" s="143">
        <v>2</v>
      </c>
      <c r="FK351" s="143">
        <v>56</v>
      </c>
      <c r="FL351" s="143">
        <v>128</v>
      </c>
      <c r="FM351" s="144">
        <v>5303</v>
      </c>
    </row>
    <row r="352" spans="1:169" x14ac:dyDescent="0.25">
      <c r="A352" s="142" t="s">
        <v>593</v>
      </c>
      <c r="B352" s="143">
        <v>20</v>
      </c>
      <c r="C352" s="143">
        <v>128</v>
      </c>
      <c r="D352" s="143">
        <v>369</v>
      </c>
      <c r="E352" s="143">
        <v>39</v>
      </c>
      <c r="F352" s="143">
        <v>2</v>
      </c>
      <c r="G352" s="143">
        <v>84</v>
      </c>
      <c r="H352" s="143">
        <v>82</v>
      </c>
      <c r="I352" s="143">
        <v>24</v>
      </c>
      <c r="J352" s="143">
        <v>123</v>
      </c>
      <c r="K352" s="143">
        <v>63</v>
      </c>
      <c r="L352" s="143">
        <v>2957</v>
      </c>
      <c r="M352" s="143">
        <v>966</v>
      </c>
      <c r="N352" s="143">
        <v>758</v>
      </c>
      <c r="O352" s="143">
        <v>543</v>
      </c>
      <c r="P352" s="143">
        <v>334</v>
      </c>
      <c r="Q352" s="143">
        <v>146</v>
      </c>
      <c r="R352" s="143">
        <v>78</v>
      </c>
      <c r="S352" s="143">
        <v>298</v>
      </c>
      <c r="T352" s="143">
        <v>209</v>
      </c>
      <c r="U352" s="143">
        <v>213</v>
      </c>
      <c r="V352" s="143">
        <v>121</v>
      </c>
      <c r="W352" s="143">
        <v>133</v>
      </c>
      <c r="X352" s="143">
        <v>32</v>
      </c>
      <c r="Y352" s="143">
        <v>21</v>
      </c>
      <c r="Z352" s="143">
        <v>211</v>
      </c>
      <c r="AA352" s="143">
        <v>105</v>
      </c>
      <c r="AB352" s="143">
        <v>98</v>
      </c>
      <c r="AC352" s="143">
        <v>50</v>
      </c>
      <c r="AD352" s="143">
        <v>128</v>
      </c>
      <c r="AE352" s="143">
        <v>50</v>
      </c>
      <c r="AF352" s="143">
        <v>158</v>
      </c>
      <c r="AG352" s="143">
        <v>29</v>
      </c>
      <c r="AH352" s="143">
        <v>72</v>
      </c>
      <c r="AI352" s="143">
        <v>94</v>
      </c>
      <c r="AJ352" s="143">
        <v>24</v>
      </c>
      <c r="AK352" s="143">
        <v>580</v>
      </c>
      <c r="AL352" s="143">
        <v>276</v>
      </c>
      <c r="AM352" s="143">
        <v>274</v>
      </c>
      <c r="AN352" s="143">
        <v>379</v>
      </c>
      <c r="AO352" s="143">
        <v>86</v>
      </c>
      <c r="AP352" s="143">
        <v>9</v>
      </c>
      <c r="AQ352" s="143">
        <v>59</v>
      </c>
      <c r="AR352" s="143">
        <v>27</v>
      </c>
      <c r="AS352" s="143">
        <v>349</v>
      </c>
      <c r="AT352" s="143">
        <v>198</v>
      </c>
      <c r="AU352" s="143">
        <v>61</v>
      </c>
      <c r="AV352" s="143">
        <v>36</v>
      </c>
      <c r="AW352" s="143">
        <v>44</v>
      </c>
      <c r="AX352" s="143">
        <v>83</v>
      </c>
      <c r="AY352" s="143">
        <v>35</v>
      </c>
      <c r="AZ352" s="143">
        <v>47</v>
      </c>
      <c r="BA352" s="143">
        <v>18</v>
      </c>
      <c r="BB352" s="143">
        <v>42</v>
      </c>
      <c r="BC352" s="143">
        <v>25</v>
      </c>
      <c r="BD352" s="143">
        <v>40</v>
      </c>
      <c r="BE352" s="143">
        <v>127</v>
      </c>
      <c r="BF352" s="143">
        <v>256</v>
      </c>
      <c r="BG352" s="143">
        <v>157</v>
      </c>
      <c r="BH352" s="143">
        <v>13</v>
      </c>
      <c r="BI352" s="143">
        <v>217</v>
      </c>
      <c r="BJ352" s="143">
        <v>240</v>
      </c>
      <c r="BK352" s="143">
        <v>86</v>
      </c>
      <c r="BL352" s="143">
        <v>126</v>
      </c>
      <c r="BM352" s="143">
        <v>97</v>
      </c>
      <c r="BN352" s="143">
        <v>138</v>
      </c>
      <c r="BO352" s="143">
        <v>69</v>
      </c>
      <c r="BP352" s="143">
        <v>55</v>
      </c>
      <c r="BQ352" s="143">
        <v>124</v>
      </c>
      <c r="BR352" s="143">
        <v>225</v>
      </c>
      <c r="BS352" s="143">
        <v>42</v>
      </c>
      <c r="BT352" s="143">
        <v>186</v>
      </c>
      <c r="BU352" s="143">
        <v>133</v>
      </c>
      <c r="BV352" s="143">
        <v>17</v>
      </c>
      <c r="BW352" s="143">
        <v>31</v>
      </c>
      <c r="BX352" s="143">
        <v>20</v>
      </c>
      <c r="BY352" s="143">
        <v>160</v>
      </c>
      <c r="BZ352" s="143">
        <v>150</v>
      </c>
      <c r="CA352" s="143">
        <v>82</v>
      </c>
      <c r="CB352" s="143">
        <v>59</v>
      </c>
      <c r="CC352" s="143">
        <v>52</v>
      </c>
      <c r="CD352" s="143">
        <v>19</v>
      </c>
      <c r="CE352" s="143">
        <v>192</v>
      </c>
      <c r="CF352" s="143">
        <v>74</v>
      </c>
      <c r="CG352" s="143">
        <v>143</v>
      </c>
      <c r="CH352" s="143">
        <v>107</v>
      </c>
      <c r="CI352" s="143">
        <v>48</v>
      </c>
      <c r="CJ352" s="143">
        <v>22</v>
      </c>
      <c r="CK352" s="143">
        <v>45</v>
      </c>
      <c r="CL352" s="143">
        <v>75</v>
      </c>
      <c r="CM352" s="143">
        <v>234</v>
      </c>
      <c r="CN352" s="143">
        <v>36</v>
      </c>
      <c r="CO352" s="143">
        <v>55</v>
      </c>
      <c r="CP352" s="143">
        <v>136</v>
      </c>
      <c r="CQ352" s="143">
        <v>57</v>
      </c>
      <c r="CR352" s="143">
        <v>208</v>
      </c>
      <c r="CS352" s="143">
        <v>188</v>
      </c>
      <c r="CT352" s="143">
        <v>143</v>
      </c>
      <c r="CU352" s="143">
        <v>98</v>
      </c>
      <c r="CV352" s="143">
        <v>132</v>
      </c>
      <c r="CW352" s="143">
        <v>194</v>
      </c>
      <c r="CX352" s="143">
        <v>32</v>
      </c>
      <c r="CY352" s="143">
        <v>55</v>
      </c>
      <c r="CZ352" s="143">
        <v>37</v>
      </c>
      <c r="DA352" s="143">
        <v>69</v>
      </c>
      <c r="DB352" s="143">
        <v>78</v>
      </c>
      <c r="DC352" s="143">
        <v>35</v>
      </c>
      <c r="DD352" s="143">
        <v>29</v>
      </c>
      <c r="DE352" s="143">
        <v>98</v>
      </c>
      <c r="DF352" s="143">
        <v>71</v>
      </c>
      <c r="DG352" s="143">
        <v>81</v>
      </c>
      <c r="DH352" s="143">
        <v>19</v>
      </c>
      <c r="DI352" s="143">
        <v>36</v>
      </c>
      <c r="DJ352" s="143">
        <v>60</v>
      </c>
      <c r="DK352" s="143">
        <v>17</v>
      </c>
      <c r="DL352" s="143">
        <v>26</v>
      </c>
      <c r="DM352" s="143">
        <v>13</v>
      </c>
      <c r="DN352" s="143">
        <v>69</v>
      </c>
      <c r="DO352" s="143">
        <v>87</v>
      </c>
      <c r="DP352" s="143">
        <v>38</v>
      </c>
      <c r="DQ352" s="143">
        <v>46</v>
      </c>
      <c r="DR352" s="143">
        <v>35</v>
      </c>
      <c r="DS352" s="143">
        <v>42</v>
      </c>
      <c r="DT352" s="143">
        <v>20</v>
      </c>
      <c r="DU352" s="143">
        <v>15</v>
      </c>
      <c r="DV352" s="143">
        <v>43</v>
      </c>
      <c r="DW352" s="143">
        <v>48</v>
      </c>
      <c r="DX352" s="143">
        <v>68</v>
      </c>
      <c r="DY352" s="143">
        <v>24</v>
      </c>
      <c r="DZ352" s="143">
        <v>4</v>
      </c>
      <c r="EA352" s="143">
        <v>49</v>
      </c>
      <c r="EB352" s="143">
        <v>78</v>
      </c>
      <c r="EC352" s="143">
        <v>97</v>
      </c>
      <c r="ED352" s="143">
        <v>60</v>
      </c>
      <c r="EE352" s="143">
        <v>39</v>
      </c>
      <c r="EF352" s="143">
        <v>45</v>
      </c>
      <c r="EG352" s="143">
        <v>37</v>
      </c>
      <c r="EH352" s="143">
        <v>24</v>
      </c>
      <c r="EI352" s="143">
        <v>32</v>
      </c>
      <c r="EJ352" s="143">
        <v>154</v>
      </c>
      <c r="EK352" s="143">
        <v>102</v>
      </c>
      <c r="EL352" s="143">
        <v>97</v>
      </c>
      <c r="EM352" s="143">
        <v>29</v>
      </c>
      <c r="EN352" s="143">
        <v>51</v>
      </c>
      <c r="EO352" s="143">
        <v>21</v>
      </c>
      <c r="EP352" s="143">
        <v>86</v>
      </c>
      <c r="EQ352" s="143">
        <v>133</v>
      </c>
      <c r="ER352" s="143">
        <v>19</v>
      </c>
      <c r="ES352" s="143">
        <v>27</v>
      </c>
      <c r="ET352" s="143">
        <v>42</v>
      </c>
      <c r="EU352" s="143">
        <v>68</v>
      </c>
      <c r="EV352" s="143">
        <v>6</v>
      </c>
      <c r="EW352" s="143">
        <v>112</v>
      </c>
      <c r="EX352" s="143">
        <v>91</v>
      </c>
      <c r="EY352" s="143">
        <v>140</v>
      </c>
      <c r="EZ352" s="143">
        <v>274</v>
      </c>
      <c r="FA352" s="143">
        <v>76</v>
      </c>
      <c r="FB352" s="143">
        <v>94</v>
      </c>
      <c r="FC352" s="143">
        <v>84</v>
      </c>
      <c r="FD352" s="143">
        <v>67</v>
      </c>
      <c r="FE352" s="143">
        <v>143</v>
      </c>
      <c r="FF352" s="143">
        <v>184</v>
      </c>
      <c r="FG352" s="143">
        <v>79</v>
      </c>
      <c r="FH352" s="143">
        <v>13</v>
      </c>
      <c r="FI352" s="143">
        <v>2</v>
      </c>
      <c r="FJ352" s="143">
        <v>23</v>
      </c>
      <c r="FK352" s="143">
        <v>184</v>
      </c>
      <c r="FL352" s="143">
        <v>310</v>
      </c>
      <c r="FM352" s="144">
        <v>20965</v>
      </c>
    </row>
    <row r="353" spans="1:169" x14ac:dyDescent="0.25">
      <c r="A353" s="145" t="s">
        <v>522</v>
      </c>
      <c r="B353" s="144">
        <v>22</v>
      </c>
      <c r="C353" s="144">
        <v>183</v>
      </c>
      <c r="D353" s="144">
        <v>433</v>
      </c>
      <c r="E353" s="144">
        <v>44</v>
      </c>
      <c r="F353" s="144">
        <v>5</v>
      </c>
      <c r="G353" s="144">
        <v>94</v>
      </c>
      <c r="H353" s="144">
        <v>104</v>
      </c>
      <c r="I353" s="144">
        <v>33</v>
      </c>
      <c r="J353" s="144">
        <v>145</v>
      </c>
      <c r="K353" s="144">
        <v>65</v>
      </c>
      <c r="L353" s="144">
        <v>4308</v>
      </c>
      <c r="M353" s="144">
        <v>1091</v>
      </c>
      <c r="N353" s="144">
        <v>848</v>
      </c>
      <c r="O353" s="144">
        <v>619</v>
      </c>
      <c r="P353" s="144">
        <v>378</v>
      </c>
      <c r="Q353" s="144">
        <v>189</v>
      </c>
      <c r="R353" s="144">
        <v>93</v>
      </c>
      <c r="S353" s="144">
        <v>379</v>
      </c>
      <c r="T353" s="144">
        <v>237</v>
      </c>
      <c r="U353" s="144">
        <v>241</v>
      </c>
      <c r="V353" s="144">
        <v>135</v>
      </c>
      <c r="W353" s="144">
        <v>166</v>
      </c>
      <c r="X353" s="144">
        <v>38</v>
      </c>
      <c r="Y353" s="144">
        <v>31</v>
      </c>
      <c r="Z353" s="144">
        <v>239</v>
      </c>
      <c r="AA353" s="144">
        <v>126</v>
      </c>
      <c r="AB353" s="144">
        <v>117</v>
      </c>
      <c r="AC353" s="144">
        <v>61</v>
      </c>
      <c r="AD353" s="144">
        <v>149</v>
      </c>
      <c r="AE353" s="144">
        <v>68</v>
      </c>
      <c r="AF353" s="144">
        <v>207</v>
      </c>
      <c r="AG353" s="144">
        <v>39</v>
      </c>
      <c r="AH353" s="144">
        <v>80</v>
      </c>
      <c r="AI353" s="144">
        <v>106</v>
      </c>
      <c r="AJ353" s="144">
        <v>29</v>
      </c>
      <c r="AK353" s="144">
        <v>637</v>
      </c>
      <c r="AL353" s="144">
        <v>316</v>
      </c>
      <c r="AM353" s="144">
        <v>332</v>
      </c>
      <c r="AN353" s="144">
        <v>439</v>
      </c>
      <c r="AO353" s="144">
        <v>126</v>
      </c>
      <c r="AP353" s="144">
        <v>14</v>
      </c>
      <c r="AQ353" s="144">
        <v>71</v>
      </c>
      <c r="AR353" s="144">
        <v>44</v>
      </c>
      <c r="AS353" s="144">
        <v>412</v>
      </c>
      <c r="AT353" s="144">
        <v>305</v>
      </c>
      <c r="AU353" s="144">
        <v>101</v>
      </c>
      <c r="AV353" s="144">
        <v>41</v>
      </c>
      <c r="AW353" s="144">
        <v>57</v>
      </c>
      <c r="AX353" s="144">
        <v>92</v>
      </c>
      <c r="AY353" s="144">
        <v>39</v>
      </c>
      <c r="AZ353" s="144">
        <v>57</v>
      </c>
      <c r="BA353" s="144">
        <v>18</v>
      </c>
      <c r="BB353" s="144">
        <v>58</v>
      </c>
      <c r="BC353" s="144">
        <v>30</v>
      </c>
      <c r="BD353" s="144">
        <v>46</v>
      </c>
      <c r="BE353" s="144">
        <v>146</v>
      </c>
      <c r="BF353" s="144">
        <v>271</v>
      </c>
      <c r="BG353" s="144">
        <v>173</v>
      </c>
      <c r="BH353" s="144">
        <v>18</v>
      </c>
      <c r="BI353" s="144">
        <v>234</v>
      </c>
      <c r="BJ353" s="144">
        <v>289</v>
      </c>
      <c r="BK353" s="144">
        <v>101</v>
      </c>
      <c r="BL353" s="144">
        <v>141</v>
      </c>
      <c r="BM353" s="144">
        <v>141</v>
      </c>
      <c r="BN353" s="144">
        <v>186</v>
      </c>
      <c r="BO353" s="144">
        <v>86</v>
      </c>
      <c r="BP353" s="144">
        <v>77</v>
      </c>
      <c r="BQ353" s="144">
        <v>141</v>
      </c>
      <c r="BR353" s="144">
        <v>274</v>
      </c>
      <c r="BS353" s="144">
        <v>46</v>
      </c>
      <c r="BT353" s="144">
        <v>252</v>
      </c>
      <c r="BU353" s="144">
        <v>156</v>
      </c>
      <c r="BV353" s="144">
        <v>19</v>
      </c>
      <c r="BW353" s="144">
        <v>38</v>
      </c>
      <c r="BX353" s="144">
        <v>24</v>
      </c>
      <c r="BY353" s="144">
        <v>190</v>
      </c>
      <c r="BZ353" s="144">
        <v>166</v>
      </c>
      <c r="CA353" s="144">
        <v>93</v>
      </c>
      <c r="CB353" s="144">
        <v>69</v>
      </c>
      <c r="CC353" s="144">
        <v>66</v>
      </c>
      <c r="CD353" s="144">
        <v>22</v>
      </c>
      <c r="CE353" s="144">
        <v>218</v>
      </c>
      <c r="CF353" s="144">
        <v>84</v>
      </c>
      <c r="CG353" s="144">
        <v>176</v>
      </c>
      <c r="CH353" s="144">
        <v>114</v>
      </c>
      <c r="CI353" s="144">
        <v>54</v>
      </c>
      <c r="CJ353" s="144">
        <v>24</v>
      </c>
      <c r="CK353" s="144">
        <v>51</v>
      </c>
      <c r="CL353" s="144">
        <v>91</v>
      </c>
      <c r="CM353" s="144">
        <v>279</v>
      </c>
      <c r="CN353" s="144">
        <v>37</v>
      </c>
      <c r="CO353" s="144">
        <v>61</v>
      </c>
      <c r="CP353" s="144">
        <v>155</v>
      </c>
      <c r="CQ353" s="144">
        <v>65</v>
      </c>
      <c r="CR353" s="144">
        <v>267</v>
      </c>
      <c r="CS353" s="144">
        <v>211</v>
      </c>
      <c r="CT353" s="144">
        <v>200</v>
      </c>
      <c r="CU353" s="144">
        <v>116</v>
      </c>
      <c r="CV353" s="144">
        <v>150</v>
      </c>
      <c r="CW353" s="144">
        <v>250</v>
      </c>
      <c r="CX353" s="144">
        <v>34</v>
      </c>
      <c r="CY353" s="144">
        <v>65</v>
      </c>
      <c r="CZ353" s="144">
        <v>40</v>
      </c>
      <c r="DA353" s="144">
        <v>102</v>
      </c>
      <c r="DB353" s="144">
        <v>101</v>
      </c>
      <c r="DC353" s="144">
        <v>43</v>
      </c>
      <c r="DD353" s="144">
        <v>32</v>
      </c>
      <c r="DE353" s="144">
        <v>114</v>
      </c>
      <c r="DF353" s="144">
        <v>78</v>
      </c>
      <c r="DG353" s="144">
        <v>107</v>
      </c>
      <c r="DH353" s="144">
        <v>20</v>
      </c>
      <c r="DI353" s="144">
        <v>57</v>
      </c>
      <c r="DJ353" s="144">
        <v>67</v>
      </c>
      <c r="DK353" s="144">
        <v>20</v>
      </c>
      <c r="DL353" s="144">
        <v>27</v>
      </c>
      <c r="DM353" s="144">
        <v>15</v>
      </c>
      <c r="DN353" s="144">
        <v>69</v>
      </c>
      <c r="DO353" s="144">
        <v>122</v>
      </c>
      <c r="DP353" s="144">
        <v>47</v>
      </c>
      <c r="DQ353" s="144">
        <v>48</v>
      </c>
      <c r="DR353" s="144">
        <v>38</v>
      </c>
      <c r="DS353" s="144">
        <v>55</v>
      </c>
      <c r="DT353" s="144">
        <v>33</v>
      </c>
      <c r="DU353" s="144">
        <v>29</v>
      </c>
      <c r="DV353" s="144">
        <v>51</v>
      </c>
      <c r="DW353" s="144">
        <v>56</v>
      </c>
      <c r="DX353" s="144">
        <v>72</v>
      </c>
      <c r="DY353" s="144">
        <v>27</v>
      </c>
      <c r="DZ353" s="144">
        <v>5</v>
      </c>
      <c r="EA353" s="144">
        <v>55</v>
      </c>
      <c r="EB353" s="144">
        <v>87</v>
      </c>
      <c r="EC353" s="144">
        <v>109</v>
      </c>
      <c r="ED353" s="144">
        <v>68</v>
      </c>
      <c r="EE353" s="144">
        <v>45</v>
      </c>
      <c r="EF353" s="144">
        <v>54</v>
      </c>
      <c r="EG353" s="144">
        <v>39</v>
      </c>
      <c r="EH353" s="144">
        <v>32</v>
      </c>
      <c r="EI353" s="144">
        <v>42</v>
      </c>
      <c r="EJ353" s="144">
        <v>164</v>
      </c>
      <c r="EK353" s="144">
        <v>112</v>
      </c>
      <c r="EL353" s="144">
        <v>119</v>
      </c>
      <c r="EM353" s="144">
        <v>35</v>
      </c>
      <c r="EN353" s="144">
        <v>61</v>
      </c>
      <c r="EO353" s="144">
        <v>22</v>
      </c>
      <c r="EP353" s="144">
        <v>109</v>
      </c>
      <c r="EQ353" s="144">
        <v>153</v>
      </c>
      <c r="ER353" s="144">
        <v>22</v>
      </c>
      <c r="ES353" s="144">
        <v>27</v>
      </c>
      <c r="ET353" s="144">
        <v>46</v>
      </c>
      <c r="EU353" s="144">
        <v>88</v>
      </c>
      <c r="EV353" s="144">
        <v>7</v>
      </c>
      <c r="EW353" s="144">
        <v>168</v>
      </c>
      <c r="EX353" s="144">
        <v>116</v>
      </c>
      <c r="EY353" s="144">
        <v>228</v>
      </c>
      <c r="EZ353" s="144">
        <v>382</v>
      </c>
      <c r="FA353" s="144">
        <v>218</v>
      </c>
      <c r="FB353" s="144">
        <v>121</v>
      </c>
      <c r="FC353" s="144">
        <v>160</v>
      </c>
      <c r="FD353" s="144">
        <v>121</v>
      </c>
      <c r="FE353" s="144">
        <v>244</v>
      </c>
      <c r="FF353" s="144">
        <v>229</v>
      </c>
      <c r="FG353" s="144">
        <v>127</v>
      </c>
      <c r="FH353" s="144">
        <v>20</v>
      </c>
      <c r="FI353" s="144">
        <v>2</v>
      </c>
      <c r="FJ353" s="144">
        <v>25</v>
      </c>
      <c r="FK353" s="144">
        <v>240</v>
      </c>
      <c r="FL353" s="144">
        <v>438</v>
      </c>
      <c r="FM353" s="144">
        <v>26268</v>
      </c>
    </row>
    <row r="354" spans="1:169" x14ac:dyDescent="0.25">
      <c r="A354" s="146" t="s">
        <v>523</v>
      </c>
    </row>
    <row r="355" spans="1:169" x14ac:dyDescent="0.25">
      <c r="A355" s="146" t="s">
        <v>594</v>
      </c>
    </row>
    <row r="357" spans="1:169" x14ac:dyDescent="0.25">
      <c r="A357" s="137" t="s">
        <v>595</v>
      </c>
    </row>
    <row r="358" spans="1:169" x14ac:dyDescent="0.25">
      <c r="A358" s="138" t="s">
        <v>596</v>
      </c>
    </row>
    <row r="359" spans="1:169" x14ac:dyDescent="0.25">
      <c r="A359" s="139" t="s">
        <v>352</v>
      </c>
    </row>
    <row r="360" spans="1:169" ht="185.1" customHeight="1" x14ac:dyDescent="0.25">
      <c r="A360" s="162" t="s">
        <v>597</v>
      </c>
      <c r="B360" s="160" t="s">
        <v>459</v>
      </c>
      <c r="C360" s="140" t="s">
        <v>370</v>
      </c>
      <c r="D360" s="140" t="s">
        <v>355</v>
      </c>
      <c r="E360" s="140" t="s">
        <v>356</v>
      </c>
      <c r="F360" s="140" t="s">
        <v>357</v>
      </c>
      <c r="G360" s="140" t="s">
        <v>358</v>
      </c>
      <c r="H360" s="140" t="s">
        <v>359</v>
      </c>
      <c r="I360" s="140" t="s">
        <v>458</v>
      </c>
      <c r="J360" s="140" t="s">
        <v>360</v>
      </c>
      <c r="K360" s="140" t="s">
        <v>492</v>
      </c>
      <c r="L360" s="140" t="s">
        <v>361</v>
      </c>
      <c r="M360" s="140" t="s">
        <v>362</v>
      </c>
      <c r="N360" s="140" t="s">
        <v>363</v>
      </c>
      <c r="O360" s="140" t="s">
        <v>371</v>
      </c>
      <c r="P360" s="140" t="s">
        <v>372</v>
      </c>
      <c r="Q360" s="140" t="s">
        <v>374</v>
      </c>
      <c r="R360" s="140" t="s">
        <v>376</v>
      </c>
      <c r="S360" s="140" t="s">
        <v>380</v>
      </c>
      <c r="T360" s="140" t="s">
        <v>381</v>
      </c>
      <c r="U360" s="140" t="s">
        <v>382</v>
      </c>
      <c r="V360" s="140" t="s">
        <v>383</v>
      </c>
      <c r="W360" s="140" t="s">
        <v>384</v>
      </c>
      <c r="X360" s="140" t="s">
        <v>385</v>
      </c>
      <c r="Y360" s="140" t="s">
        <v>386</v>
      </c>
      <c r="Z360" s="140" t="s">
        <v>387</v>
      </c>
      <c r="AA360" s="140" t="s">
        <v>388</v>
      </c>
      <c r="AB360" s="140" t="s">
        <v>389</v>
      </c>
      <c r="AC360" s="140" t="s">
        <v>390</v>
      </c>
      <c r="AD360" s="140" t="s">
        <v>391</v>
      </c>
      <c r="AE360" s="140" t="s">
        <v>392</v>
      </c>
      <c r="AF360" s="140" t="s">
        <v>393</v>
      </c>
      <c r="AG360" s="140" t="s">
        <v>394</v>
      </c>
      <c r="AH360" s="140" t="s">
        <v>408</v>
      </c>
      <c r="AI360" s="140" t="s">
        <v>409</v>
      </c>
      <c r="AJ360" s="140" t="s">
        <v>410</v>
      </c>
      <c r="AK360" s="140" t="s">
        <v>413</v>
      </c>
      <c r="AL360" s="140" t="s">
        <v>414</v>
      </c>
      <c r="AM360" s="140" t="s">
        <v>417</v>
      </c>
      <c r="AN360" s="140" t="s">
        <v>418</v>
      </c>
      <c r="AO360" s="140" t="s">
        <v>419</v>
      </c>
      <c r="AP360" s="140" t="s">
        <v>420</v>
      </c>
      <c r="AQ360" s="140" t="s">
        <v>427</v>
      </c>
      <c r="AR360" s="140" t="s">
        <v>431</v>
      </c>
      <c r="AS360" s="140" t="s">
        <v>432</v>
      </c>
      <c r="AT360" s="140" t="s">
        <v>433</v>
      </c>
      <c r="AU360" s="140" t="s">
        <v>434</v>
      </c>
      <c r="AV360" s="140" t="s">
        <v>435</v>
      </c>
      <c r="AW360" s="140" t="s">
        <v>436</v>
      </c>
      <c r="AX360" s="140" t="s">
        <v>437</v>
      </c>
      <c r="AY360" s="140" t="s">
        <v>438</v>
      </c>
      <c r="AZ360" s="140" t="s">
        <v>439</v>
      </c>
      <c r="BA360" s="140" t="s">
        <v>440</v>
      </c>
      <c r="BB360" s="140" t="s">
        <v>441</v>
      </c>
      <c r="BC360" s="140" t="s">
        <v>455</v>
      </c>
      <c r="BD360" s="140" t="s">
        <v>456</v>
      </c>
      <c r="BE360" s="140" t="s">
        <v>460</v>
      </c>
      <c r="BF360" s="140" t="s">
        <v>461</v>
      </c>
      <c r="BG360" s="140" t="s">
        <v>490</v>
      </c>
      <c r="BH360" s="140" t="s">
        <v>469</v>
      </c>
      <c r="BI360" s="140" t="s">
        <v>472</v>
      </c>
      <c r="BJ360" s="140" t="s">
        <v>473</v>
      </c>
      <c r="BK360" s="140" t="s">
        <v>474</v>
      </c>
      <c r="BL360" s="140" t="s">
        <v>475</v>
      </c>
      <c r="BM360" s="140" t="s">
        <v>476</v>
      </c>
      <c r="BN360" s="140" t="s">
        <v>477</v>
      </c>
      <c r="BO360" s="140" t="s">
        <v>478</v>
      </c>
      <c r="BP360" s="140" t="s">
        <v>479</v>
      </c>
      <c r="BQ360" s="140" t="s">
        <v>493</v>
      </c>
      <c r="BR360" s="140" t="s">
        <v>494</v>
      </c>
      <c r="BS360" s="140" t="s">
        <v>495</v>
      </c>
      <c r="BT360" s="140" t="s">
        <v>500</v>
      </c>
      <c r="BU360" s="140" t="s">
        <v>501</v>
      </c>
      <c r="BV360" s="140" t="s">
        <v>502</v>
      </c>
      <c r="BW360" s="140" t="s">
        <v>504</v>
      </c>
      <c r="BX360" s="140" t="s">
        <v>505</v>
      </c>
      <c r="BY360" s="140" t="s">
        <v>507</v>
      </c>
      <c r="BZ360" s="140" t="s">
        <v>508</v>
      </c>
      <c r="CA360" s="140" t="s">
        <v>509</v>
      </c>
      <c r="CB360" s="140" t="s">
        <v>510</v>
      </c>
      <c r="CC360" s="140" t="s">
        <v>511</v>
      </c>
      <c r="CD360" s="140" t="s">
        <v>512</v>
      </c>
      <c r="CE360" s="140" t="s">
        <v>364</v>
      </c>
      <c r="CF360" s="140" t="s">
        <v>365</v>
      </c>
      <c r="CG360" s="140" t="s">
        <v>366</v>
      </c>
      <c r="CH360" s="140" t="s">
        <v>373</v>
      </c>
      <c r="CI360" s="140" t="s">
        <v>377</v>
      </c>
      <c r="CJ360" s="140" t="s">
        <v>378</v>
      </c>
      <c r="CK360" s="140" t="s">
        <v>379</v>
      </c>
      <c r="CL360" s="140" t="s">
        <v>395</v>
      </c>
      <c r="CM360" s="140" t="s">
        <v>396</v>
      </c>
      <c r="CN360" s="140" t="s">
        <v>397</v>
      </c>
      <c r="CO360" s="140" t="s">
        <v>398</v>
      </c>
      <c r="CP360" s="140" t="s">
        <v>399</v>
      </c>
      <c r="CQ360" s="140" t="s">
        <v>400</v>
      </c>
      <c r="CR360" s="140" t="s">
        <v>401</v>
      </c>
      <c r="CS360" s="140" t="s">
        <v>402</v>
      </c>
      <c r="CT360" s="140" t="s">
        <v>403</v>
      </c>
      <c r="CU360" s="140" t="s">
        <v>404</v>
      </c>
      <c r="CV360" s="140" t="s">
        <v>405</v>
      </c>
      <c r="CW360" s="140" t="s">
        <v>406</v>
      </c>
      <c r="CX360" s="140" t="s">
        <v>407</v>
      </c>
      <c r="CY360" s="140" t="s">
        <v>415</v>
      </c>
      <c r="CZ360" s="140" t="s">
        <v>416</v>
      </c>
      <c r="DA360" s="140" t="s">
        <v>421</v>
      </c>
      <c r="DB360" s="140" t="s">
        <v>422</v>
      </c>
      <c r="DC360" s="140" t="s">
        <v>423</v>
      </c>
      <c r="DD360" s="140" t="s">
        <v>424</v>
      </c>
      <c r="DE360" s="140" t="s">
        <v>425</v>
      </c>
      <c r="DF360" s="140" t="s">
        <v>428</v>
      </c>
      <c r="DG360" s="140" t="s">
        <v>429</v>
      </c>
      <c r="DH360" s="140" t="s">
        <v>442</v>
      </c>
      <c r="DI360" s="140" t="s">
        <v>443</v>
      </c>
      <c r="DJ360" s="140" t="s">
        <v>444</v>
      </c>
      <c r="DK360" s="140" t="s">
        <v>445</v>
      </c>
      <c r="DL360" s="140" t="s">
        <v>446</v>
      </c>
      <c r="DM360" s="140" t="s">
        <v>447</v>
      </c>
      <c r="DN360" s="140" t="s">
        <v>448</v>
      </c>
      <c r="DO360" s="140" t="s">
        <v>449</v>
      </c>
      <c r="DP360" s="140" t="s">
        <v>450</v>
      </c>
      <c r="DQ360" s="140" t="s">
        <v>451</v>
      </c>
      <c r="DR360" s="140" t="s">
        <v>452</v>
      </c>
      <c r="DS360" s="140" t="s">
        <v>457</v>
      </c>
      <c r="DT360" s="140" t="s">
        <v>462</v>
      </c>
      <c r="DU360" s="140" t="s">
        <v>463</v>
      </c>
      <c r="DV360" s="140" t="s">
        <v>464</v>
      </c>
      <c r="DW360" s="140" t="s">
        <v>465</v>
      </c>
      <c r="DX360" s="140" t="s">
        <v>466</v>
      </c>
      <c r="DY360" s="140" t="s">
        <v>467</v>
      </c>
      <c r="DZ360" s="140" t="s">
        <v>470</v>
      </c>
      <c r="EA360" s="140" t="s">
        <v>480</v>
      </c>
      <c r="EB360" s="140" t="s">
        <v>481</v>
      </c>
      <c r="EC360" s="140" t="s">
        <v>482</v>
      </c>
      <c r="ED360" s="140" t="s">
        <v>483</v>
      </c>
      <c r="EE360" s="140" t="s">
        <v>484</v>
      </c>
      <c r="EF360" s="140" t="s">
        <v>485</v>
      </c>
      <c r="EG360" s="140" t="s">
        <v>486</v>
      </c>
      <c r="EH360" s="140" t="s">
        <v>487</v>
      </c>
      <c r="EI360" s="140" t="s">
        <v>488</v>
      </c>
      <c r="EJ360" s="140" t="s">
        <v>496</v>
      </c>
      <c r="EK360" s="140" t="s">
        <v>497</v>
      </c>
      <c r="EL360" s="140" t="s">
        <v>498</v>
      </c>
      <c r="EM360" s="140" t="s">
        <v>503</v>
      </c>
      <c r="EN360" s="140" t="s">
        <v>513</v>
      </c>
      <c r="EO360" s="140" t="s">
        <v>514</v>
      </c>
      <c r="EP360" s="140" t="s">
        <v>515</v>
      </c>
      <c r="EQ360" s="140" t="s">
        <v>516</v>
      </c>
      <c r="ER360" s="140" t="s">
        <v>517</v>
      </c>
      <c r="ES360" s="140" t="s">
        <v>518</v>
      </c>
      <c r="ET360" s="140" t="s">
        <v>519</v>
      </c>
      <c r="EU360" s="140" t="s">
        <v>367</v>
      </c>
      <c r="EV360" s="140" t="s">
        <v>375</v>
      </c>
      <c r="EW360" s="140" t="s">
        <v>426</v>
      </c>
      <c r="EX360" s="140" t="s">
        <v>430</v>
      </c>
      <c r="EY360" s="140" t="s">
        <v>453</v>
      </c>
      <c r="EZ360" s="140" t="s">
        <v>454</v>
      </c>
      <c r="FA360" s="140" t="s">
        <v>468</v>
      </c>
      <c r="FB360" s="140" t="s">
        <v>491</v>
      </c>
      <c r="FC360" s="140" t="s">
        <v>489</v>
      </c>
      <c r="FD360" s="140" t="s">
        <v>499</v>
      </c>
      <c r="FE360" s="140" t="s">
        <v>506</v>
      </c>
      <c r="FF360" s="140" t="s">
        <v>520</v>
      </c>
      <c r="FG360" s="140" t="s">
        <v>521</v>
      </c>
      <c r="FH360" s="140" t="s">
        <v>471</v>
      </c>
      <c r="FI360" s="140" t="s">
        <v>368</v>
      </c>
      <c r="FJ360" s="140" t="s">
        <v>369</v>
      </c>
      <c r="FK360" s="140" t="s">
        <v>411</v>
      </c>
      <c r="FL360" s="140" t="s">
        <v>412</v>
      </c>
      <c r="FM360" s="141" t="s">
        <v>522</v>
      </c>
    </row>
    <row r="361" spans="1:169" x14ac:dyDescent="0.25">
      <c r="A361" s="161" t="s">
        <v>598</v>
      </c>
      <c r="B361" s="143">
        <v>4</v>
      </c>
      <c r="C361" s="143">
        <v>9</v>
      </c>
      <c r="D361" s="143">
        <v>2</v>
      </c>
      <c r="E361" s="143">
        <v>0</v>
      </c>
      <c r="F361" s="143">
        <v>2</v>
      </c>
      <c r="G361" s="143">
        <v>4</v>
      </c>
      <c r="H361" s="143">
        <v>0</v>
      </c>
      <c r="I361" s="143">
        <v>1</v>
      </c>
      <c r="J361" s="143">
        <v>0</v>
      </c>
      <c r="K361" s="143">
        <v>0</v>
      </c>
      <c r="L361" s="143">
        <v>575</v>
      </c>
      <c r="M361" s="143">
        <v>98</v>
      </c>
      <c r="N361" s="143">
        <v>58</v>
      </c>
      <c r="O361" s="143">
        <v>10</v>
      </c>
      <c r="P361" s="143">
        <v>7</v>
      </c>
      <c r="Q361" s="143">
        <v>0</v>
      </c>
      <c r="R361" s="143">
        <v>7</v>
      </c>
      <c r="S361" s="143">
        <v>4</v>
      </c>
      <c r="T361" s="143">
        <v>6</v>
      </c>
      <c r="U361" s="143">
        <v>4</v>
      </c>
      <c r="V361" s="143">
        <v>1</v>
      </c>
      <c r="W361" s="143">
        <v>0</v>
      </c>
      <c r="X361" s="143">
        <v>0</v>
      </c>
      <c r="Y361" s="143">
        <v>0</v>
      </c>
      <c r="Z361" s="143">
        <v>2</v>
      </c>
      <c r="AA361" s="143">
        <v>2</v>
      </c>
      <c r="AB361" s="143">
        <v>2</v>
      </c>
      <c r="AC361" s="143">
        <v>0</v>
      </c>
      <c r="AD361" s="143">
        <v>8</v>
      </c>
      <c r="AE361" s="143">
        <v>0</v>
      </c>
      <c r="AF361" s="143">
        <v>3</v>
      </c>
      <c r="AG361" s="143">
        <v>0</v>
      </c>
      <c r="AH361" s="143">
        <v>1</v>
      </c>
      <c r="AI361" s="143">
        <v>15</v>
      </c>
      <c r="AJ361" s="143">
        <v>0</v>
      </c>
      <c r="AK361" s="143">
        <v>3</v>
      </c>
      <c r="AL361" s="143">
        <v>0</v>
      </c>
      <c r="AM361" s="143">
        <v>37</v>
      </c>
      <c r="AN361" s="143">
        <v>14</v>
      </c>
      <c r="AO361" s="143">
        <v>5</v>
      </c>
      <c r="AP361" s="143">
        <v>0</v>
      </c>
      <c r="AQ361" s="143">
        <v>3</v>
      </c>
      <c r="AR361" s="143">
        <v>0</v>
      </c>
      <c r="AS361" s="143">
        <v>45</v>
      </c>
      <c r="AT361" s="143">
        <v>36</v>
      </c>
      <c r="AU361" s="143">
        <v>0</v>
      </c>
      <c r="AV361" s="143">
        <v>0</v>
      </c>
      <c r="AW361" s="143">
        <v>2</v>
      </c>
      <c r="AX361" s="143">
        <v>2</v>
      </c>
      <c r="AY361" s="143">
        <v>0</v>
      </c>
      <c r="AZ361" s="143">
        <v>0</v>
      </c>
      <c r="BA361" s="143">
        <v>0</v>
      </c>
      <c r="BB361" s="143">
        <v>0</v>
      </c>
      <c r="BC361" s="143">
        <v>0</v>
      </c>
      <c r="BD361" s="143">
        <v>0</v>
      </c>
      <c r="BE361" s="143">
        <v>0</v>
      </c>
      <c r="BF361" s="143">
        <v>4</v>
      </c>
      <c r="BG361" s="143">
        <v>7</v>
      </c>
      <c r="BH361" s="143">
        <v>0</v>
      </c>
      <c r="BI361" s="143">
        <v>8</v>
      </c>
      <c r="BJ361" s="143">
        <v>12</v>
      </c>
      <c r="BK361" s="143">
        <v>1</v>
      </c>
      <c r="BL361" s="143">
        <v>7</v>
      </c>
      <c r="BM361" s="143">
        <v>6</v>
      </c>
      <c r="BN361" s="143">
        <v>22</v>
      </c>
      <c r="BO361" s="143">
        <v>6</v>
      </c>
      <c r="BP361" s="143">
        <v>13</v>
      </c>
      <c r="BQ361" s="143">
        <v>11</v>
      </c>
      <c r="BR361" s="143">
        <v>50</v>
      </c>
      <c r="BS361" s="143">
        <v>1</v>
      </c>
      <c r="BT361" s="143">
        <v>0</v>
      </c>
      <c r="BU361" s="143">
        <v>1</v>
      </c>
      <c r="BV361" s="143">
        <v>0</v>
      </c>
      <c r="BW361" s="143">
        <v>1</v>
      </c>
      <c r="BX361" s="143">
        <v>1</v>
      </c>
      <c r="BY361" s="143">
        <v>2</v>
      </c>
      <c r="BZ361" s="143">
        <v>3</v>
      </c>
      <c r="CA361" s="143">
        <v>2</v>
      </c>
      <c r="CB361" s="143">
        <v>0</v>
      </c>
      <c r="CC361" s="143">
        <v>6</v>
      </c>
      <c r="CD361" s="143">
        <v>0</v>
      </c>
      <c r="CE361" s="143">
        <v>0</v>
      </c>
      <c r="CF361" s="143">
        <v>1</v>
      </c>
      <c r="CG361" s="143">
        <v>0</v>
      </c>
      <c r="CH361" s="143">
        <v>0</v>
      </c>
      <c r="CI361" s="143">
        <v>0</v>
      </c>
      <c r="CJ361" s="143">
        <v>1</v>
      </c>
      <c r="CK361" s="143">
        <v>0</v>
      </c>
      <c r="CL361" s="143">
        <v>0</v>
      </c>
      <c r="CM361" s="143">
        <v>0</v>
      </c>
      <c r="CN361" s="143">
        <v>0</v>
      </c>
      <c r="CO361" s="143">
        <v>0</v>
      </c>
      <c r="CP361" s="143">
        <v>0</v>
      </c>
      <c r="CQ361" s="143">
        <v>0</v>
      </c>
      <c r="CR361" s="143">
        <v>0</v>
      </c>
      <c r="CS361" s="143">
        <v>0</v>
      </c>
      <c r="CT361" s="143">
        <v>0</v>
      </c>
      <c r="CU361" s="143">
        <v>0</v>
      </c>
      <c r="CV361" s="143">
        <v>0</v>
      </c>
      <c r="CW361" s="143">
        <v>0</v>
      </c>
      <c r="CX361" s="143">
        <v>0</v>
      </c>
      <c r="CY361" s="143">
        <v>0</v>
      </c>
      <c r="CZ361" s="143">
        <v>0</v>
      </c>
      <c r="DA361" s="143">
        <v>0</v>
      </c>
      <c r="DB361" s="143">
        <v>0</v>
      </c>
      <c r="DC361" s="143">
        <v>0</v>
      </c>
      <c r="DD361" s="143">
        <v>0</v>
      </c>
      <c r="DE361" s="143">
        <v>0</v>
      </c>
      <c r="DF361" s="143">
        <v>0</v>
      </c>
      <c r="DG361" s="143">
        <v>0</v>
      </c>
      <c r="DH361" s="143">
        <v>0</v>
      </c>
      <c r="DI361" s="143">
        <v>1</v>
      </c>
      <c r="DJ361" s="143">
        <v>0</v>
      </c>
      <c r="DK361" s="143">
        <v>0</v>
      </c>
      <c r="DL361" s="143">
        <v>0</v>
      </c>
      <c r="DM361" s="143">
        <v>0</v>
      </c>
      <c r="DN361" s="143">
        <v>0</v>
      </c>
      <c r="DO361" s="143">
        <v>0</v>
      </c>
      <c r="DP361" s="143">
        <v>0</v>
      </c>
      <c r="DQ361" s="143">
        <v>0</v>
      </c>
      <c r="DR361" s="143">
        <v>0</v>
      </c>
      <c r="DS361" s="143">
        <v>0</v>
      </c>
      <c r="DT361" s="143">
        <v>0</v>
      </c>
      <c r="DU361" s="143">
        <v>0</v>
      </c>
      <c r="DV361" s="143">
        <v>0</v>
      </c>
      <c r="DW361" s="143">
        <v>0</v>
      </c>
      <c r="DX361" s="143">
        <v>0</v>
      </c>
      <c r="DY361" s="143">
        <v>0</v>
      </c>
      <c r="DZ361" s="143">
        <v>0</v>
      </c>
      <c r="EA361" s="143">
        <v>0</v>
      </c>
      <c r="EB361" s="143">
        <v>0</v>
      </c>
      <c r="EC361" s="143">
        <v>0</v>
      </c>
      <c r="ED361" s="143">
        <v>0</v>
      </c>
      <c r="EE361" s="143">
        <v>0</v>
      </c>
      <c r="EF361" s="143">
        <v>0</v>
      </c>
      <c r="EG361" s="143">
        <v>0</v>
      </c>
      <c r="EH361" s="143">
        <v>0</v>
      </c>
      <c r="EI361" s="143">
        <v>1</v>
      </c>
      <c r="EJ361" s="143">
        <v>0</v>
      </c>
      <c r="EK361" s="143">
        <v>0</v>
      </c>
      <c r="EL361" s="143">
        <v>0</v>
      </c>
      <c r="EM361" s="143">
        <v>0</v>
      </c>
      <c r="EN361" s="143">
        <v>0</v>
      </c>
      <c r="EO361" s="143">
        <v>0</v>
      </c>
      <c r="EP361" s="143">
        <v>0</v>
      </c>
      <c r="EQ361" s="143">
        <v>0</v>
      </c>
      <c r="ER361" s="143">
        <v>0</v>
      </c>
      <c r="ES361" s="143">
        <v>0</v>
      </c>
      <c r="ET361" s="143">
        <v>0</v>
      </c>
      <c r="EU361" s="143">
        <v>2</v>
      </c>
      <c r="EV361" s="143">
        <v>0</v>
      </c>
      <c r="EW361" s="143">
        <v>4</v>
      </c>
      <c r="EX361" s="143">
        <v>1</v>
      </c>
      <c r="EY361" s="143">
        <v>4</v>
      </c>
      <c r="EZ361" s="143">
        <v>2</v>
      </c>
      <c r="FA361" s="143">
        <v>2</v>
      </c>
      <c r="FB361" s="143">
        <v>8</v>
      </c>
      <c r="FC361" s="143">
        <v>6</v>
      </c>
      <c r="FD361" s="143">
        <v>0</v>
      </c>
      <c r="FE361" s="143">
        <v>77</v>
      </c>
      <c r="FF361" s="143">
        <v>0</v>
      </c>
      <c r="FG361" s="143">
        <v>0</v>
      </c>
      <c r="FH361" s="143">
        <v>0</v>
      </c>
      <c r="FI361" s="143">
        <v>0</v>
      </c>
      <c r="FJ361" s="143">
        <v>1</v>
      </c>
      <c r="FK361" s="143">
        <v>2</v>
      </c>
      <c r="FL361" s="143">
        <v>10</v>
      </c>
      <c r="FM361" s="144">
        <v>1259</v>
      </c>
    </row>
    <row r="362" spans="1:169" x14ac:dyDescent="0.25">
      <c r="A362" s="142" t="s">
        <v>599</v>
      </c>
      <c r="B362" s="143">
        <v>4</v>
      </c>
      <c r="C362" s="143">
        <v>38</v>
      </c>
      <c r="D362" s="143">
        <v>96</v>
      </c>
      <c r="E362" s="143">
        <v>2</v>
      </c>
      <c r="F362" s="143">
        <v>2</v>
      </c>
      <c r="G362" s="143">
        <v>7</v>
      </c>
      <c r="H362" s="143">
        <v>3</v>
      </c>
      <c r="I362" s="143">
        <v>0</v>
      </c>
      <c r="J362" s="143">
        <v>8</v>
      </c>
      <c r="K362" s="143">
        <v>7</v>
      </c>
      <c r="L362" s="143">
        <v>1244</v>
      </c>
      <c r="M362" s="143">
        <v>80</v>
      </c>
      <c r="N362" s="143">
        <v>75</v>
      </c>
      <c r="O362" s="143">
        <v>71</v>
      </c>
      <c r="P362" s="143">
        <v>33</v>
      </c>
      <c r="Q362" s="143">
        <v>13</v>
      </c>
      <c r="R362" s="143">
        <v>14</v>
      </c>
      <c r="S362" s="143">
        <v>39</v>
      </c>
      <c r="T362" s="143">
        <v>31</v>
      </c>
      <c r="U362" s="143">
        <v>18</v>
      </c>
      <c r="V362" s="143">
        <v>15</v>
      </c>
      <c r="W362" s="143">
        <v>17</v>
      </c>
      <c r="X362" s="143">
        <v>4</v>
      </c>
      <c r="Y362" s="143">
        <v>12</v>
      </c>
      <c r="Z362" s="143">
        <v>32</v>
      </c>
      <c r="AA362" s="143">
        <v>18</v>
      </c>
      <c r="AB362" s="143">
        <v>14</v>
      </c>
      <c r="AC362" s="143">
        <v>3</v>
      </c>
      <c r="AD362" s="143">
        <v>24</v>
      </c>
      <c r="AE362" s="143">
        <v>10</v>
      </c>
      <c r="AF362" s="143">
        <v>24</v>
      </c>
      <c r="AG362" s="143">
        <v>5</v>
      </c>
      <c r="AH362" s="143">
        <v>10</v>
      </c>
      <c r="AI362" s="143">
        <v>5</v>
      </c>
      <c r="AJ362" s="143">
        <v>2</v>
      </c>
      <c r="AK362" s="143">
        <v>69</v>
      </c>
      <c r="AL362" s="143">
        <v>19</v>
      </c>
      <c r="AM362" s="143">
        <v>19</v>
      </c>
      <c r="AN362" s="143">
        <v>49</v>
      </c>
      <c r="AO362" s="143">
        <v>13</v>
      </c>
      <c r="AP362" s="143">
        <v>2</v>
      </c>
      <c r="AQ362" s="143">
        <v>17</v>
      </c>
      <c r="AR362" s="143">
        <v>6</v>
      </c>
      <c r="AS362" s="143">
        <v>39</v>
      </c>
      <c r="AT362" s="143">
        <v>45</v>
      </c>
      <c r="AU362" s="143">
        <v>14</v>
      </c>
      <c r="AV362" s="143">
        <v>5</v>
      </c>
      <c r="AW362" s="143">
        <v>5</v>
      </c>
      <c r="AX362" s="143">
        <v>8</v>
      </c>
      <c r="AY362" s="143">
        <v>4</v>
      </c>
      <c r="AZ362" s="143">
        <v>4</v>
      </c>
      <c r="BA362" s="143">
        <v>3</v>
      </c>
      <c r="BB362" s="143">
        <v>0</v>
      </c>
      <c r="BC362" s="143">
        <v>1</v>
      </c>
      <c r="BD362" s="143">
        <v>9</v>
      </c>
      <c r="BE362" s="143">
        <v>25</v>
      </c>
      <c r="BF362" s="143">
        <v>29</v>
      </c>
      <c r="BG362" s="143">
        <v>15</v>
      </c>
      <c r="BH362" s="143">
        <v>3</v>
      </c>
      <c r="BI362" s="143">
        <v>26</v>
      </c>
      <c r="BJ362" s="143">
        <v>45</v>
      </c>
      <c r="BK362" s="143">
        <v>18</v>
      </c>
      <c r="BL362" s="143">
        <v>16</v>
      </c>
      <c r="BM362" s="143">
        <v>17</v>
      </c>
      <c r="BN362" s="143">
        <v>14</v>
      </c>
      <c r="BO362" s="143">
        <v>11</v>
      </c>
      <c r="BP362" s="143">
        <v>6</v>
      </c>
      <c r="BQ362" s="143">
        <v>15</v>
      </c>
      <c r="BR362" s="143">
        <v>25</v>
      </c>
      <c r="BS362" s="143">
        <v>5</v>
      </c>
      <c r="BT362" s="143">
        <v>18</v>
      </c>
      <c r="BU362" s="143">
        <v>15</v>
      </c>
      <c r="BV362" s="143">
        <v>1</v>
      </c>
      <c r="BW362" s="143">
        <v>10</v>
      </c>
      <c r="BX362" s="143">
        <v>3</v>
      </c>
      <c r="BY362" s="143">
        <v>25</v>
      </c>
      <c r="BZ362" s="143">
        <v>28</v>
      </c>
      <c r="CA362" s="143">
        <v>6</v>
      </c>
      <c r="CB362" s="143">
        <v>0</v>
      </c>
      <c r="CC362" s="143">
        <v>5</v>
      </c>
      <c r="CD362" s="143">
        <v>4</v>
      </c>
      <c r="CE362" s="143">
        <v>56</v>
      </c>
      <c r="CF362" s="143">
        <v>19</v>
      </c>
      <c r="CG362" s="143">
        <v>41</v>
      </c>
      <c r="CH362" s="143">
        <v>27</v>
      </c>
      <c r="CI362" s="143">
        <v>12</v>
      </c>
      <c r="CJ362" s="143">
        <v>4</v>
      </c>
      <c r="CK362" s="143">
        <v>11</v>
      </c>
      <c r="CL362" s="143">
        <v>30</v>
      </c>
      <c r="CM362" s="143">
        <v>69</v>
      </c>
      <c r="CN362" s="143">
        <v>9</v>
      </c>
      <c r="CO362" s="143">
        <v>9</v>
      </c>
      <c r="CP362" s="143">
        <v>31</v>
      </c>
      <c r="CQ362" s="143">
        <v>22</v>
      </c>
      <c r="CR362" s="143">
        <v>92</v>
      </c>
      <c r="CS362" s="143">
        <v>68</v>
      </c>
      <c r="CT362" s="143">
        <v>48</v>
      </c>
      <c r="CU362" s="143">
        <v>30</v>
      </c>
      <c r="CV362" s="143">
        <v>32</v>
      </c>
      <c r="CW362" s="143">
        <v>62</v>
      </c>
      <c r="CX362" s="143">
        <v>8</v>
      </c>
      <c r="CY362" s="143">
        <v>13</v>
      </c>
      <c r="CZ362" s="143">
        <v>14</v>
      </c>
      <c r="DA362" s="143">
        <v>43</v>
      </c>
      <c r="DB362" s="143">
        <v>28</v>
      </c>
      <c r="DC362" s="143">
        <v>8</v>
      </c>
      <c r="DD362" s="143">
        <v>10</v>
      </c>
      <c r="DE362" s="143">
        <v>32</v>
      </c>
      <c r="DF362" s="143">
        <v>29</v>
      </c>
      <c r="DG362" s="143">
        <v>45</v>
      </c>
      <c r="DH362" s="143">
        <v>6</v>
      </c>
      <c r="DI362" s="143">
        <v>4</v>
      </c>
      <c r="DJ362" s="143">
        <v>21</v>
      </c>
      <c r="DK362" s="143">
        <v>4</v>
      </c>
      <c r="DL362" s="143">
        <v>7</v>
      </c>
      <c r="DM362" s="143">
        <v>6</v>
      </c>
      <c r="DN362" s="143">
        <v>27</v>
      </c>
      <c r="DO362" s="143">
        <v>42</v>
      </c>
      <c r="DP362" s="143">
        <v>13</v>
      </c>
      <c r="DQ362" s="143">
        <v>18</v>
      </c>
      <c r="DR362" s="143">
        <v>6</v>
      </c>
      <c r="DS362" s="143">
        <v>24</v>
      </c>
      <c r="DT362" s="143">
        <v>16</v>
      </c>
      <c r="DU362" s="143">
        <v>11</v>
      </c>
      <c r="DV362" s="143">
        <v>10</v>
      </c>
      <c r="DW362" s="143">
        <v>8</v>
      </c>
      <c r="DX362" s="143">
        <v>28</v>
      </c>
      <c r="DY362" s="143">
        <v>6</v>
      </c>
      <c r="DZ362" s="143">
        <v>2</v>
      </c>
      <c r="EA362" s="143">
        <v>12</v>
      </c>
      <c r="EB362" s="143">
        <v>26</v>
      </c>
      <c r="EC362" s="143">
        <v>36</v>
      </c>
      <c r="ED362" s="143">
        <v>20</v>
      </c>
      <c r="EE362" s="143">
        <v>9</v>
      </c>
      <c r="EF362" s="143">
        <v>17</v>
      </c>
      <c r="EG362" s="143">
        <v>11</v>
      </c>
      <c r="EH362" s="143">
        <v>14</v>
      </c>
      <c r="EI362" s="143">
        <v>7</v>
      </c>
      <c r="EJ362" s="143">
        <v>58</v>
      </c>
      <c r="EK362" s="143">
        <v>23</v>
      </c>
      <c r="EL362" s="143">
        <v>31</v>
      </c>
      <c r="EM362" s="143">
        <v>7</v>
      </c>
      <c r="EN362" s="143">
        <v>21</v>
      </c>
      <c r="EO362" s="143">
        <v>4</v>
      </c>
      <c r="EP362" s="143">
        <v>28</v>
      </c>
      <c r="EQ362" s="143">
        <v>30</v>
      </c>
      <c r="ER362" s="143">
        <v>7</v>
      </c>
      <c r="ES362" s="143">
        <v>6</v>
      </c>
      <c r="ET362" s="143">
        <v>15</v>
      </c>
      <c r="EU362" s="143">
        <v>11</v>
      </c>
      <c r="EV362" s="143">
        <v>5</v>
      </c>
      <c r="EW362" s="143">
        <v>25</v>
      </c>
      <c r="EX362" s="143">
        <v>16</v>
      </c>
      <c r="EY362" s="143">
        <v>27</v>
      </c>
      <c r="EZ362" s="143">
        <v>55</v>
      </c>
      <c r="FA362" s="143">
        <v>88</v>
      </c>
      <c r="FB362" s="143">
        <v>14</v>
      </c>
      <c r="FC362" s="143">
        <v>53</v>
      </c>
      <c r="FD362" s="143">
        <v>3</v>
      </c>
      <c r="FE362" s="143">
        <v>26</v>
      </c>
      <c r="FF362" s="143">
        <v>38</v>
      </c>
      <c r="FG362" s="143">
        <v>7</v>
      </c>
      <c r="FH362" s="143">
        <v>8</v>
      </c>
      <c r="FI362" s="143">
        <v>0</v>
      </c>
      <c r="FJ362" s="143">
        <v>2</v>
      </c>
      <c r="FK362" s="143">
        <v>27</v>
      </c>
      <c r="FL362" s="143">
        <v>33</v>
      </c>
      <c r="FM362" s="144">
        <v>4677</v>
      </c>
    </row>
    <row r="363" spans="1:169" x14ac:dyDescent="0.25">
      <c r="A363" s="142" t="s">
        <v>600</v>
      </c>
      <c r="B363" s="143">
        <v>13</v>
      </c>
      <c r="C363" s="143">
        <v>117</v>
      </c>
      <c r="D363" s="143">
        <v>284</v>
      </c>
      <c r="E363" s="143">
        <v>41</v>
      </c>
      <c r="F363" s="143">
        <v>1</v>
      </c>
      <c r="G363" s="143">
        <v>82</v>
      </c>
      <c r="H363" s="143">
        <v>97</v>
      </c>
      <c r="I363" s="143">
        <v>29</v>
      </c>
      <c r="J363" s="143">
        <v>127</v>
      </c>
      <c r="K363" s="143">
        <v>53</v>
      </c>
      <c r="L363" s="143">
        <v>2450</v>
      </c>
      <c r="M363" s="143">
        <v>880</v>
      </c>
      <c r="N363" s="143">
        <v>692</v>
      </c>
      <c r="O363" s="143">
        <v>519</v>
      </c>
      <c r="P363" s="143">
        <v>309</v>
      </c>
      <c r="Q363" s="143">
        <v>156</v>
      </c>
      <c r="R363" s="143">
        <v>61</v>
      </c>
      <c r="S363" s="143">
        <v>324</v>
      </c>
      <c r="T363" s="143">
        <v>190</v>
      </c>
      <c r="U363" s="143">
        <v>202</v>
      </c>
      <c r="V363" s="143">
        <v>111</v>
      </c>
      <c r="W363" s="143">
        <v>128</v>
      </c>
      <c r="X363" s="143">
        <v>34</v>
      </c>
      <c r="Y363" s="143">
        <v>19</v>
      </c>
      <c r="Z363" s="143">
        <v>193</v>
      </c>
      <c r="AA363" s="143">
        <v>103</v>
      </c>
      <c r="AB363" s="143">
        <v>96</v>
      </c>
      <c r="AC363" s="143">
        <v>56</v>
      </c>
      <c r="AD363" s="143">
        <v>105</v>
      </c>
      <c r="AE363" s="143">
        <v>57</v>
      </c>
      <c r="AF363" s="143">
        <v>166</v>
      </c>
      <c r="AG363" s="143">
        <v>32</v>
      </c>
      <c r="AH363" s="143">
        <v>66</v>
      </c>
      <c r="AI363" s="143">
        <v>80</v>
      </c>
      <c r="AJ363" s="143">
        <v>27</v>
      </c>
      <c r="AK363" s="143">
        <v>530</v>
      </c>
      <c r="AL363" s="143">
        <v>290</v>
      </c>
      <c r="AM363" s="143">
        <v>256</v>
      </c>
      <c r="AN363" s="143">
        <v>364</v>
      </c>
      <c r="AO363" s="143">
        <v>106</v>
      </c>
      <c r="AP363" s="143">
        <v>11</v>
      </c>
      <c r="AQ363" s="143">
        <v>48</v>
      </c>
      <c r="AR363" s="143">
        <v>35</v>
      </c>
      <c r="AS363" s="143">
        <v>310</v>
      </c>
      <c r="AT363" s="143">
        <v>215</v>
      </c>
      <c r="AU363" s="143">
        <v>83</v>
      </c>
      <c r="AV363" s="143">
        <v>36</v>
      </c>
      <c r="AW363" s="143">
        <v>46</v>
      </c>
      <c r="AX363" s="143">
        <v>78</v>
      </c>
      <c r="AY363" s="143">
        <v>35</v>
      </c>
      <c r="AZ363" s="143">
        <v>52</v>
      </c>
      <c r="BA363" s="143">
        <v>15</v>
      </c>
      <c r="BB363" s="143">
        <v>56</v>
      </c>
      <c r="BC363" s="143">
        <v>26</v>
      </c>
      <c r="BD363" s="143">
        <v>24</v>
      </c>
      <c r="BE363" s="143">
        <v>99</v>
      </c>
      <c r="BF363" s="143">
        <v>227</v>
      </c>
      <c r="BG363" s="143">
        <v>146</v>
      </c>
      <c r="BH363" s="143">
        <v>14</v>
      </c>
      <c r="BI363" s="143">
        <v>194</v>
      </c>
      <c r="BJ363" s="143">
        <v>212</v>
      </c>
      <c r="BK363" s="143">
        <v>74</v>
      </c>
      <c r="BL363" s="143">
        <v>116</v>
      </c>
      <c r="BM363" s="143">
        <v>116</v>
      </c>
      <c r="BN363" s="143">
        <v>128</v>
      </c>
      <c r="BO363" s="143">
        <v>60</v>
      </c>
      <c r="BP363" s="143">
        <v>58</v>
      </c>
      <c r="BQ363" s="143">
        <v>112</v>
      </c>
      <c r="BR363" s="143">
        <v>184</v>
      </c>
      <c r="BS363" s="143">
        <v>39</v>
      </c>
      <c r="BT363" s="143">
        <v>218</v>
      </c>
      <c r="BU363" s="143">
        <v>132</v>
      </c>
      <c r="BV363" s="143">
        <v>18</v>
      </c>
      <c r="BW363" s="143">
        <v>26</v>
      </c>
      <c r="BX363" s="143">
        <v>18</v>
      </c>
      <c r="BY363" s="143">
        <v>159</v>
      </c>
      <c r="BZ363" s="143">
        <v>133</v>
      </c>
      <c r="CA363" s="143">
        <v>79</v>
      </c>
      <c r="CB363" s="143">
        <v>65</v>
      </c>
      <c r="CC363" s="143">
        <v>50</v>
      </c>
      <c r="CD363" s="143">
        <v>16</v>
      </c>
      <c r="CE363" s="143">
        <v>161</v>
      </c>
      <c r="CF363" s="143">
        <v>63</v>
      </c>
      <c r="CG363" s="143">
        <v>128</v>
      </c>
      <c r="CH363" s="143">
        <v>81</v>
      </c>
      <c r="CI363" s="143">
        <v>38</v>
      </c>
      <c r="CJ363" s="143">
        <v>17</v>
      </c>
      <c r="CK363" s="143">
        <v>39</v>
      </c>
      <c r="CL363" s="143">
        <v>57</v>
      </c>
      <c r="CM363" s="143">
        <v>209</v>
      </c>
      <c r="CN363" s="143">
        <v>27</v>
      </c>
      <c r="CO363" s="143">
        <v>51</v>
      </c>
      <c r="CP363" s="143">
        <v>123</v>
      </c>
      <c r="CQ363" s="143">
        <v>43</v>
      </c>
      <c r="CR363" s="143">
        <v>175</v>
      </c>
      <c r="CS363" s="143">
        <v>141</v>
      </c>
      <c r="CT363" s="143">
        <v>137</v>
      </c>
      <c r="CU363" s="143">
        <v>82</v>
      </c>
      <c r="CV363" s="143">
        <v>115</v>
      </c>
      <c r="CW363" s="143">
        <v>185</v>
      </c>
      <c r="CX363" s="143">
        <v>26</v>
      </c>
      <c r="CY363" s="143">
        <v>51</v>
      </c>
      <c r="CZ363" s="143">
        <v>24</v>
      </c>
      <c r="DA363" s="143">
        <v>58</v>
      </c>
      <c r="DB363" s="143">
        <v>72</v>
      </c>
      <c r="DC363" s="143">
        <v>34</v>
      </c>
      <c r="DD363" s="143">
        <v>20</v>
      </c>
      <c r="DE363" s="143">
        <v>82</v>
      </c>
      <c r="DF363" s="143">
        <v>49</v>
      </c>
      <c r="DG363" s="143">
        <v>61</v>
      </c>
      <c r="DH363" s="143">
        <v>14</v>
      </c>
      <c r="DI363" s="143">
        <v>52</v>
      </c>
      <c r="DJ363" s="143">
        <v>46</v>
      </c>
      <c r="DK363" s="143">
        <v>16</v>
      </c>
      <c r="DL363" s="143">
        <v>20</v>
      </c>
      <c r="DM363" s="143">
        <v>9</v>
      </c>
      <c r="DN363" s="143">
        <v>38</v>
      </c>
      <c r="DO363" s="143">
        <v>77</v>
      </c>
      <c r="DP363" s="143">
        <v>33</v>
      </c>
      <c r="DQ363" s="143">
        <v>30</v>
      </c>
      <c r="DR363" s="143">
        <v>25</v>
      </c>
      <c r="DS363" s="143">
        <v>31</v>
      </c>
      <c r="DT363" s="143">
        <v>17</v>
      </c>
      <c r="DU363" s="143">
        <v>16</v>
      </c>
      <c r="DV363" s="143">
        <v>41</v>
      </c>
      <c r="DW363" s="143">
        <v>48</v>
      </c>
      <c r="DX363" s="143">
        <v>44</v>
      </c>
      <c r="DY363" s="143">
        <v>21</v>
      </c>
      <c r="DZ363" s="143">
        <v>3</v>
      </c>
      <c r="EA363" s="143">
        <v>42</v>
      </c>
      <c r="EB363" s="143">
        <v>57</v>
      </c>
      <c r="EC363" s="143">
        <v>71</v>
      </c>
      <c r="ED363" s="143">
        <v>47</v>
      </c>
      <c r="EE363" s="143">
        <v>34</v>
      </c>
      <c r="EF363" s="143">
        <v>36</v>
      </c>
      <c r="EG363" s="143">
        <v>28</v>
      </c>
      <c r="EH363" s="143">
        <v>18</v>
      </c>
      <c r="EI363" s="143">
        <v>32</v>
      </c>
      <c r="EJ363" s="143">
        <v>102</v>
      </c>
      <c r="EK363" s="143">
        <v>85</v>
      </c>
      <c r="EL363" s="143">
        <v>82</v>
      </c>
      <c r="EM363" s="143">
        <v>25</v>
      </c>
      <c r="EN363" s="143">
        <v>38</v>
      </c>
      <c r="EO363" s="143">
        <v>18</v>
      </c>
      <c r="EP363" s="143">
        <v>78</v>
      </c>
      <c r="EQ363" s="143">
        <v>116</v>
      </c>
      <c r="ER363" s="143">
        <v>15</v>
      </c>
      <c r="ES363" s="143">
        <v>21</v>
      </c>
      <c r="ET363" s="143">
        <v>26</v>
      </c>
      <c r="EU363" s="143">
        <v>73</v>
      </c>
      <c r="EV363" s="143">
        <v>2</v>
      </c>
      <c r="EW363" s="143">
        <v>130</v>
      </c>
      <c r="EX363" s="143">
        <v>89</v>
      </c>
      <c r="EY363" s="143">
        <v>195</v>
      </c>
      <c r="EZ363" s="143">
        <v>311</v>
      </c>
      <c r="FA363" s="143">
        <v>127</v>
      </c>
      <c r="FB363" s="143">
        <v>93</v>
      </c>
      <c r="FC363" s="143">
        <v>98</v>
      </c>
      <c r="FD363" s="143">
        <v>115</v>
      </c>
      <c r="FE363" s="143">
        <v>136</v>
      </c>
      <c r="FF363" s="143">
        <v>190</v>
      </c>
      <c r="FG363" s="143">
        <v>95</v>
      </c>
      <c r="FH363" s="143">
        <v>12</v>
      </c>
      <c r="FI363" s="143">
        <v>2</v>
      </c>
      <c r="FJ363" s="143">
        <v>21</v>
      </c>
      <c r="FK363" s="143">
        <v>203</v>
      </c>
      <c r="FL363" s="143">
        <v>378</v>
      </c>
      <c r="FM363" s="144">
        <v>19380</v>
      </c>
    </row>
    <row r="364" spans="1:169" x14ac:dyDescent="0.25">
      <c r="A364" s="142" t="s">
        <v>601</v>
      </c>
      <c r="B364" s="143">
        <v>1</v>
      </c>
      <c r="C364" s="143">
        <v>19</v>
      </c>
      <c r="D364" s="143">
        <v>50</v>
      </c>
      <c r="E364" s="143">
        <v>1</v>
      </c>
      <c r="F364" s="143">
        <v>0</v>
      </c>
      <c r="G364" s="143">
        <v>1</v>
      </c>
      <c r="H364" s="143">
        <v>2</v>
      </c>
      <c r="I364" s="143">
        <v>3</v>
      </c>
      <c r="J364" s="143">
        <v>10</v>
      </c>
      <c r="K364" s="143">
        <v>5</v>
      </c>
      <c r="L364" s="143">
        <v>35</v>
      </c>
      <c r="M364" s="143">
        <v>32</v>
      </c>
      <c r="N364" s="143">
        <v>17</v>
      </c>
      <c r="O364" s="143">
        <v>17</v>
      </c>
      <c r="P364" s="143">
        <v>25</v>
      </c>
      <c r="Q364" s="143">
        <v>20</v>
      </c>
      <c r="R364" s="143">
        <v>11</v>
      </c>
      <c r="S364" s="143">
        <v>11</v>
      </c>
      <c r="T364" s="143">
        <v>9</v>
      </c>
      <c r="U364" s="143">
        <v>17</v>
      </c>
      <c r="V364" s="143">
        <v>6</v>
      </c>
      <c r="W364" s="143">
        <v>21</v>
      </c>
      <c r="X364" s="143">
        <v>0</v>
      </c>
      <c r="Y364" s="143">
        <v>0</v>
      </c>
      <c r="Z364" s="143">
        <v>12</v>
      </c>
      <c r="AA364" s="143">
        <v>3</v>
      </c>
      <c r="AB364" s="143">
        <v>5</v>
      </c>
      <c r="AC364" s="143">
        <v>2</v>
      </c>
      <c r="AD364" s="143">
        <v>12</v>
      </c>
      <c r="AE364" s="143">
        <v>1</v>
      </c>
      <c r="AF364" s="143">
        <v>14</v>
      </c>
      <c r="AG364" s="143">
        <v>2</v>
      </c>
      <c r="AH364" s="143">
        <v>3</v>
      </c>
      <c r="AI364" s="143">
        <v>6</v>
      </c>
      <c r="AJ364" s="143">
        <v>0</v>
      </c>
      <c r="AK364" s="143">
        <v>34</v>
      </c>
      <c r="AL364" s="143">
        <v>7</v>
      </c>
      <c r="AM364" s="143">
        <v>19</v>
      </c>
      <c r="AN364" s="143">
        <v>11</v>
      </c>
      <c r="AO364" s="143">
        <v>2</v>
      </c>
      <c r="AP364" s="143">
        <v>1</v>
      </c>
      <c r="AQ364" s="143">
        <v>2</v>
      </c>
      <c r="AR364" s="143">
        <v>3</v>
      </c>
      <c r="AS364" s="143">
        <v>14</v>
      </c>
      <c r="AT364" s="143">
        <v>9</v>
      </c>
      <c r="AU364" s="143">
        <v>4</v>
      </c>
      <c r="AV364" s="143">
        <v>0</v>
      </c>
      <c r="AW364" s="143">
        <v>3</v>
      </c>
      <c r="AX364" s="143">
        <v>3</v>
      </c>
      <c r="AY364" s="143">
        <v>0</v>
      </c>
      <c r="AZ364" s="143">
        <v>1</v>
      </c>
      <c r="BA364" s="143">
        <v>0</v>
      </c>
      <c r="BB364" s="143">
        <v>2</v>
      </c>
      <c r="BC364" s="143">
        <v>3</v>
      </c>
      <c r="BD364" s="143">
        <v>13</v>
      </c>
      <c r="BE364" s="143">
        <v>22</v>
      </c>
      <c r="BF364" s="143">
        <v>10</v>
      </c>
      <c r="BG364" s="143">
        <v>5</v>
      </c>
      <c r="BH364" s="143">
        <v>1</v>
      </c>
      <c r="BI364" s="143">
        <v>5</v>
      </c>
      <c r="BJ364" s="143">
        <v>17</v>
      </c>
      <c r="BK364" s="143">
        <v>7</v>
      </c>
      <c r="BL364" s="143">
        <v>2</v>
      </c>
      <c r="BM364" s="143">
        <v>2</v>
      </c>
      <c r="BN364" s="143">
        <v>21</v>
      </c>
      <c r="BO364" s="143">
        <v>7</v>
      </c>
      <c r="BP364" s="143">
        <v>0</v>
      </c>
      <c r="BQ364" s="143">
        <v>3</v>
      </c>
      <c r="BR364" s="143">
        <v>15</v>
      </c>
      <c r="BS364" s="143">
        <v>1</v>
      </c>
      <c r="BT364" s="143">
        <v>16</v>
      </c>
      <c r="BU364" s="143">
        <v>8</v>
      </c>
      <c r="BV364" s="143">
        <v>0</v>
      </c>
      <c r="BW364" s="143">
        <v>1</v>
      </c>
      <c r="BX364" s="143">
        <v>2</v>
      </c>
      <c r="BY364" s="143">
        <v>4</v>
      </c>
      <c r="BZ364" s="143">
        <v>2</v>
      </c>
      <c r="CA364" s="143">
        <v>5</v>
      </c>
      <c r="CB364" s="143">
        <v>4</v>
      </c>
      <c r="CC364" s="143">
        <v>5</v>
      </c>
      <c r="CD364" s="143">
        <v>2</v>
      </c>
      <c r="CE364" s="143">
        <v>1</v>
      </c>
      <c r="CF364" s="143">
        <v>1</v>
      </c>
      <c r="CG364" s="143">
        <v>6</v>
      </c>
      <c r="CH364" s="143">
        <v>6</v>
      </c>
      <c r="CI364" s="143">
        <v>4</v>
      </c>
      <c r="CJ364" s="143">
        <v>2</v>
      </c>
      <c r="CK364" s="143">
        <v>1</v>
      </c>
      <c r="CL364" s="143">
        <v>4</v>
      </c>
      <c r="CM364" s="143">
        <v>0</v>
      </c>
      <c r="CN364" s="143">
        <v>1</v>
      </c>
      <c r="CO364" s="143">
        <v>1</v>
      </c>
      <c r="CP364" s="143">
        <v>0</v>
      </c>
      <c r="CQ364" s="143">
        <v>0</v>
      </c>
      <c r="CR364" s="143">
        <v>0</v>
      </c>
      <c r="CS364" s="143">
        <v>2</v>
      </c>
      <c r="CT364" s="143">
        <v>15</v>
      </c>
      <c r="CU364" s="143">
        <v>4</v>
      </c>
      <c r="CV364" s="143">
        <v>3</v>
      </c>
      <c r="CW364" s="143">
        <v>2</v>
      </c>
      <c r="CX364" s="143">
        <v>0</v>
      </c>
      <c r="CY364" s="143">
        <v>1</v>
      </c>
      <c r="CZ364" s="143">
        <v>2</v>
      </c>
      <c r="DA364" s="143">
        <v>1</v>
      </c>
      <c r="DB364" s="143">
        <v>1</v>
      </c>
      <c r="DC364" s="143">
        <v>1</v>
      </c>
      <c r="DD364" s="143">
        <v>2</v>
      </c>
      <c r="DE364" s="143">
        <v>0</v>
      </c>
      <c r="DF364" s="143">
        <v>0</v>
      </c>
      <c r="DG364" s="143">
        <v>1</v>
      </c>
      <c r="DH364" s="143">
        <v>0</v>
      </c>
      <c r="DI364" s="143">
        <v>0</v>
      </c>
      <c r="DJ364" s="143">
        <v>0</v>
      </c>
      <c r="DK364" s="143">
        <v>0</v>
      </c>
      <c r="DL364" s="143">
        <v>0</v>
      </c>
      <c r="DM364" s="143">
        <v>0</v>
      </c>
      <c r="DN364" s="143">
        <v>4</v>
      </c>
      <c r="DO364" s="143">
        <v>3</v>
      </c>
      <c r="DP364" s="143">
        <v>1</v>
      </c>
      <c r="DQ364" s="143">
        <v>0</v>
      </c>
      <c r="DR364" s="143">
        <v>7</v>
      </c>
      <c r="DS364" s="143">
        <v>0</v>
      </c>
      <c r="DT364" s="143">
        <v>0</v>
      </c>
      <c r="DU364" s="143">
        <v>2</v>
      </c>
      <c r="DV364" s="143">
        <v>0</v>
      </c>
      <c r="DW364" s="143">
        <v>0</v>
      </c>
      <c r="DX364" s="143">
        <v>0</v>
      </c>
      <c r="DY364" s="143">
        <v>0</v>
      </c>
      <c r="DZ364" s="143">
        <v>0</v>
      </c>
      <c r="EA364" s="143">
        <v>1</v>
      </c>
      <c r="EB364" s="143">
        <v>3</v>
      </c>
      <c r="EC364" s="143">
        <v>2</v>
      </c>
      <c r="ED364" s="143">
        <v>1</v>
      </c>
      <c r="EE364" s="143">
        <v>1</v>
      </c>
      <c r="EF364" s="143">
        <v>0</v>
      </c>
      <c r="EG364" s="143">
        <v>0</v>
      </c>
      <c r="EH364" s="143">
        <v>0</v>
      </c>
      <c r="EI364" s="143">
        <v>1</v>
      </c>
      <c r="EJ364" s="143">
        <v>4</v>
      </c>
      <c r="EK364" s="143">
        <v>4</v>
      </c>
      <c r="EL364" s="143">
        <v>6</v>
      </c>
      <c r="EM364" s="143">
        <v>3</v>
      </c>
      <c r="EN364" s="143">
        <v>2</v>
      </c>
      <c r="EO364" s="143">
        <v>0</v>
      </c>
      <c r="EP364" s="143">
        <v>3</v>
      </c>
      <c r="EQ364" s="143">
        <v>7</v>
      </c>
      <c r="ER364" s="143">
        <v>0</v>
      </c>
      <c r="ES364" s="143">
        <v>0</v>
      </c>
      <c r="ET364" s="143">
        <v>3</v>
      </c>
      <c r="EU364" s="143">
        <v>2</v>
      </c>
      <c r="EV364" s="143">
        <v>0</v>
      </c>
      <c r="EW364" s="143">
        <v>9</v>
      </c>
      <c r="EX364" s="143">
        <v>10</v>
      </c>
      <c r="EY364" s="143">
        <v>2</v>
      </c>
      <c r="EZ364" s="143">
        <v>14</v>
      </c>
      <c r="FA364" s="143">
        <v>1</v>
      </c>
      <c r="FB364" s="143">
        <v>5</v>
      </c>
      <c r="FC364" s="143">
        <v>2</v>
      </c>
      <c r="FD364" s="143">
        <v>3</v>
      </c>
      <c r="FE364" s="143">
        <v>3</v>
      </c>
      <c r="FF364" s="143">
        <v>1</v>
      </c>
      <c r="FG364" s="143">
        <v>25</v>
      </c>
      <c r="FH364" s="143">
        <v>0</v>
      </c>
      <c r="FI364" s="143">
        <v>0</v>
      </c>
      <c r="FJ364" s="143">
        <v>1</v>
      </c>
      <c r="FK364" s="143">
        <v>7</v>
      </c>
      <c r="FL364" s="143">
        <v>17</v>
      </c>
      <c r="FM364" s="144">
        <v>893</v>
      </c>
    </row>
    <row r="365" spans="1:169" x14ac:dyDescent="0.25">
      <c r="A365" s="142" t="s">
        <v>602</v>
      </c>
      <c r="B365" s="143">
        <v>0</v>
      </c>
      <c r="C365" s="143">
        <v>0</v>
      </c>
      <c r="D365" s="143">
        <v>1</v>
      </c>
      <c r="E365" s="143">
        <v>0</v>
      </c>
      <c r="F365" s="143">
        <v>0</v>
      </c>
      <c r="G365" s="143">
        <v>0</v>
      </c>
      <c r="H365" s="143">
        <v>2</v>
      </c>
      <c r="I365" s="143">
        <v>0</v>
      </c>
      <c r="J365" s="143">
        <v>0</v>
      </c>
      <c r="K365" s="143">
        <v>0</v>
      </c>
      <c r="L365" s="143">
        <v>4</v>
      </c>
      <c r="M365" s="143">
        <v>1</v>
      </c>
      <c r="N365" s="143">
        <v>6</v>
      </c>
      <c r="O365" s="143">
        <v>2</v>
      </c>
      <c r="P365" s="143">
        <v>4</v>
      </c>
      <c r="Q365" s="143">
        <v>0</v>
      </c>
      <c r="R365" s="143">
        <v>0</v>
      </c>
      <c r="S365" s="143">
        <v>1</v>
      </c>
      <c r="T365" s="143">
        <v>1</v>
      </c>
      <c r="U365" s="143">
        <v>0</v>
      </c>
      <c r="V365" s="143">
        <v>2</v>
      </c>
      <c r="W365" s="143">
        <v>0</v>
      </c>
      <c r="X365" s="143">
        <v>0</v>
      </c>
      <c r="Y365" s="143">
        <v>0</v>
      </c>
      <c r="Z365" s="143">
        <v>0</v>
      </c>
      <c r="AA365" s="143">
        <v>0</v>
      </c>
      <c r="AB365" s="143">
        <v>0</v>
      </c>
      <c r="AC365" s="143">
        <v>0</v>
      </c>
      <c r="AD365" s="143">
        <v>0</v>
      </c>
      <c r="AE365" s="143">
        <v>0</v>
      </c>
      <c r="AF365" s="143">
        <v>0</v>
      </c>
      <c r="AG365" s="143">
        <v>0</v>
      </c>
      <c r="AH365" s="143">
        <v>0</v>
      </c>
      <c r="AI365" s="143">
        <v>0</v>
      </c>
      <c r="AJ365" s="143">
        <v>0</v>
      </c>
      <c r="AK365" s="143">
        <v>1</v>
      </c>
      <c r="AL365" s="143">
        <v>0</v>
      </c>
      <c r="AM365" s="143">
        <v>1</v>
      </c>
      <c r="AN365" s="143">
        <v>1</v>
      </c>
      <c r="AO365" s="143">
        <v>0</v>
      </c>
      <c r="AP365" s="143">
        <v>0</v>
      </c>
      <c r="AQ365" s="143">
        <v>1</v>
      </c>
      <c r="AR365" s="143">
        <v>0</v>
      </c>
      <c r="AS365" s="143">
        <v>4</v>
      </c>
      <c r="AT365" s="143">
        <v>0</v>
      </c>
      <c r="AU365" s="143">
        <v>0</v>
      </c>
      <c r="AV365" s="143">
        <v>0</v>
      </c>
      <c r="AW365" s="143">
        <v>1</v>
      </c>
      <c r="AX365" s="143">
        <v>1</v>
      </c>
      <c r="AY365" s="143">
        <v>0</v>
      </c>
      <c r="AZ365" s="143">
        <v>0</v>
      </c>
      <c r="BA365" s="143">
        <v>0</v>
      </c>
      <c r="BB365" s="143">
        <v>0</v>
      </c>
      <c r="BC365" s="143">
        <v>0</v>
      </c>
      <c r="BD365" s="143">
        <v>0</v>
      </c>
      <c r="BE365" s="143">
        <v>0</v>
      </c>
      <c r="BF365" s="143">
        <v>1</v>
      </c>
      <c r="BG365" s="143">
        <v>0</v>
      </c>
      <c r="BH365" s="143">
        <v>0</v>
      </c>
      <c r="BI365" s="143">
        <v>1</v>
      </c>
      <c r="BJ365" s="143">
        <v>3</v>
      </c>
      <c r="BK365" s="143">
        <v>1</v>
      </c>
      <c r="BL365" s="143">
        <v>0</v>
      </c>
      <c r="BM365" s="143">
        <v>0</v>
      </c>
      <c r="BN365" s="143">
        <v>1</v>
      </c>
      <c r="BO365" s="143">
        <v>2</v>
      </c>
      <c r="BP365" s="143">
        <v>0</v>
      </c>
      <c r="BQ365" s="143">
        <v>0</v>
      </c>
      <c r="BR365" s="143">
        <v>0</v>
      </c>
      <c r="BS365" s="143">
        <v>0</v>
      </c>
      <c r="BT365" s="143">
        <v>0</v>
      </c>
      <c r="BU365" s="143">
        <v>0</v>
      </c>
      <c r="BV365" s="143">
        <v>0</v>
      </c>
      <c r="BW365" s="143">
        <v>0</v>
      </c>
      <c r="BX365" s="143">
        <v>0</v>
      </c>
      <c r="BY365" s="143">
        <v>0</v>
      </c>
      <c r="BZ365" s="143">
        <v>0</v>
      </c>
      <c r="CA365" s="143">
        <v>1</v>
      </c>
      <c r="CB365" s="143">
        <v>0</v>
      </c>
      <c r="CC365" s="143">
        <v>0</v>
      </c>
      <c r="CD365" s="143">
        <v>0</v>
      </c>
      <c r="CE365" s="143">
        <v>0</v>
      </c>
      <c r="CF365" s="143">
        <v>0</v>
      </c>
      <c r="CG365" s="143">
        <v>1</v>
      </c>
      <c r="CH365" s="143">
        <v>0</v>
      </c>
      <c r="CI365" s="143">
        <v>0</v>
      </c>
      <c r="CJ365" s="143">
        <v>0</v>
      </c>
      <c r="CK365" s="143">
        <v>0</v>
      </c>
      <c r="CL365" s="143">
        <v>0</v>
      </c>
      <c r="CM365" s="143">
        <v>1</v>
      </c>
      <c r="CN365" s="143">
        <v>0</v>
      </c>
      <c r="CO365" s="143">
        <v>0</v>
      </c>
      <c r="CP365" s="143">
        <v>1</v>
      </c>
      <c r="CQ365" s="143">
        <v>0</v>
      </c>
      <c r="CR365" s="143">
        <v>0</v>
      </c>
      <c r="CS365" s="143">
        <v>0</v>
      </c>
      <c r="CT365" s="143">
        <v>0</v>
      </c>
      <c r="CU365" s="143">
        <v>0</v>
      </c>
      <c r="CV365" s="143">
        <v>0</v>
      </c>
      <c r="CW365" s="143">
        <v>1</v>
      </c>
      <c r="CX365" s="143">
        <v>0</v>
      </c>
      <c r="CY365" s="143">
        <v>0</v>
      </c>
      <c r="CZ365" s="143">
        <v>0</v>
      </c>
      <c r="DA365" s="143">
        <v>0</v>
      </c>
      <c r="DB365" s="143">
        <v>0</v>
      </c>
      <c r="DC365" s="143">
        <v>0</v>
      </c>
      <c r="DD365" s="143">
        <v>0</v>
      </c>
      <c r="DE365" s="143">
        <v>0</v>
      </c>
      <c r="DF365" s="143">
        <v>0</v>
      </c>
      <c r="DG365" s="143">
        <v>0</v>
      </c>
      <c r="DH365" s="143">
        <v>0</v>
      </c>
      <c r="DI365" s="143">
        <v>0</v>
      </c>
      <c r="DJ365" s="143">
        <v>0</v>
      </c>
      <c r="DK365" s="143">
        <v>0</v>
      </c>
      <c r="DL365" s="143">
        <v>0</v>
      </c>
      <c r="DM365" s="143">
        <v>0</v>
      </c>
      <c r="DN365" s="143">
        <v>0</v>
      </c>
      <c r="DO365" s="143">
        <v>0</v>
      </c>
      <c r="DP365" s="143">
        <v>0</v>
      </c>
      <c r="DQ365" s="143">
        <v>0</v>
      </c>
      <c r="DR365" s="143">
        <v>0</v>
      </c>
      <c r="DS365" s="143">
        <v>0</v>
      </c>
      <c r="DT365" s="143">
        <v>0</v>
      </c>
      <c r="DU365" s="143">
        <v>0</v>
      </c>
      <c r="DV365" s="143">
        <v>0</v>
      </c>
      <c r="DW365" s="143">
        <v>0</v>
      </c>
      <c r="DX365" s="143">
        <v>0</v>
      </c>
      <c r="DY365" s="143">
        <v>0</v>
      </c>
      <c r="DZ365" s="143">
        <v>0</v>
      </c>
      <c r="EA365" s="143">
        <v>0</v>
      </c>
      <c r="EB365" s="143">
        <v>1</v>
      </c>
      <c r="EC365" s="143">
        <v>0</v>
      </c>
      <c r="ED365" s="143">
        <v>0</v>
      </c>
      <c r="EE365" s="143">
        <v>1</v>
      </c>
      <c r="EF365" s="143">
        <v>1</v>
      </c>
      <c r="EG365" s="143">
        <v>0</v>
      </c>
      <c r="EH365" s="143">
        <v>0</v>
      </c>
      <c r="EI365" s="143">
        <v>1</v>
      </c>
      <c r="EJ365" s="143">
        <v>0</v>
      </c>
      <c r="EK365" s="143">
        <v>0</v>
      </c>
      <c r="EL365" s="143">
        <v>0</v>
      </c>
      <c r="EM365" s="143">
        <v>0</v>
      </c>
      <c r="EN365" s="143">
        <v>0</v>
      </c>
      <c r="EO365" s="143">
        <v>0</v>
      </c>
      <c r="EP365" s="143">
        <v>0</v>
      </c>
      <c r="EQ365" s="143">
        <v>0</v>
      </c>
      <c r="ER365" s="143">
        <v>0</v>
      </c>
      <c r="ES365" s="143">
        <v>0</v>
      </c>
      <c r="ET365" s="143">
        <v>2</v>
      </c>
      <c r="EU365" s="143">
        <v>0</v>
      </c>
      <c r="EV365" s="143">
        <v>0</v>
      </c>
      <c r="EW365" s="143">
        <v>0</v>
      </c>
      <c r="EX365" s="143">
        <v>0</v>
      </c>
      <c r="EY365" s="143">
        <v>0</v>
      </c>
      <c r="EZ365" s="143">
        <v>0</v>
      </c>
      <c r="FA365" s="143">
        <v>0</v>
      </c>
      <c r="FB365" s="143">
        <v>1</v>
      </c>
      <c r="FC365" s="143">
        <v>1</v>
      </c>
      <c r="FD365" s="143">
        <v>0</v>
      </c>
      <c r="FE365" s="143">
        <v>2</v>
      </c>
      <c r="FF365" s="143">
        <v>0</v>
      </c>
      <c r="FG365" s="143">
        <v>0</v>
      </c>
      <c r="FH365" s="143">
        <v>0</v>
      </c>
      <c r="FI365" s="143">
        <v>0</v>
      </c>
      <c r="FJ365" s="143">
        <v>0</v>
      </c>
      <c r="FK365" s="143">
        <v>1</v>
      </c>
      <c r="FL365" s="143">
        <v>0</v>
      </c>
      <c r="FM365" s="144">
        <v>59</v>
      </c>
    </row>
    <row r="366" spans="1:169" x14ac:dyDescent="0.25">
      <c r="A366" s="145" t="s">
        <v>522</v>
      </c>
      <c r="B366" s="144">
        <v>22</v>
      </c>
      <c r="C366" s="144">
        <v>183</v>
      </c>
      <c r="D366" s="144">
        <v>433</v>
      </c>
      <c r="E366" s="144">
        <v>44</v>
      </c>
      <c r="F366" s="144">
        <v>5</v>
      </c>
      <c r="G366" s="144">
        <v>94</v>
      </c>
      <c r="H366" s="144">
        <v>104</v>
      </c>
      <c r="I366" s="144">
        <v>33</v>
      </c>
      <c r="J366" s="144">
        <v>145</v>
      </c>
      <c r="K366" s="144">
        <v>65</v>
      </c>
      <c r="L366" s="144">
        <v>4308</v>
      </c>
      <c r="M366" s="144">
        <v>1091</v>
      </c>
      <c r="N366" s="144">
        <v>848</v>
      </c>
      <c r="O366" s="144">
        <v>619</v>
      </c>
      <c r="P366" s="144">
        <v>378</v>
      </c>
      <c r="Q366" s="144">
        <v>189</v>
      </c>
      <c r="R366" s="144">
        <v>93</v>
      </c>
      <c r="S366" s="144">
        <v>379</v>
      </c>
      <c r="T366" s="144">
        <v>237</v>
      </c>
      <c r="U366" s="144">
        <v>241</v>
      </c>
      <c r="V366" s="144">
        <v>135</v>
      </c>
      <c r="W366" s="144">
        <v>166</v>
      </c>
      <c r="X366" s="144">
        <v>38</v>
      </c>
      <c r="Y366" s="144">
        <v>31</v>
      </c>
      <c r="Z366" s="144">
        <v>239</v>
      </c>
      <c r="AA366" s="144">
        <v>126</v>
      </c>
      <c r="AB366" s="144">
        <v>117</v>
      </c>
      <c r="AC366" s="144">
        <v>61</v>
      </c>
      <c r="AD366" s="144">
        <v>149</v>
      </c>
      <c r="AE366" s="144">
        <v>68</v>
      </c>
      <c r="AF366" s="144">
        <v>207</v>
      </c>
      <c r="AG366" s="144">
        <v>39</v>
      </c>
      <c r="AH366" s="144">
        <v>80</v>
      </c>
      <c r="AI366" s="144">
        <v>106</v>
      </c>
      <c r="AJ366" s="144">
        <v>29</v>
      </c>
      <c r="AK366" s="144">
        <v>637</v>
      </c>
      <c r="AL366" s="144">
        <v>316</v>
      </c>
      <c r="AM366" s="144">
        <v>332</v>
      </c>
      <c r="AN366" s="144">
        <v>439</v>
      </c>
      <c r="AO366" s="144">
        <v>126</v>
      </c>
      <c r="AP366" s="144">
        <v>14</v>
      </c>
      <c r="AQ366" s="144">
        <v>71</v>
      </c>
      <c r="AR366" s="144">
        <v>44</v>
      </c>
      <c r="AS366" s="144">
        <v>412</v>
      </c>
      <c r="AT366" s="144">
        <v>305</v>
      </c>
      <c r="AU366" s="144">
        <v>101</v>
      </c>
      <c r="AV366" s="144">
        <v>41</v>
      </c>
      <c r="AW366" s="144">
        <v>57</v>
      </c>
      <c r="AX366" s="144">
        <v>92</v>
      </c>
      <c r="AY366" s="144">
        <v>39</v>
      </c>
      <c r="AZ366" s="144">
        <v>57</v>
      </c>
      <c r="BA366" s="144">
        <v>18</v>
      </c>
      <c r="BB366" s="144">
        <v>58</v>
      </c>
      <c r="BC366" s="144">
        <v>30</v>
      </c>
      <c r="BD366" s="144">
        <v>46</v>
      </c>
      <c r="BE366" s="144">
        <v>146</v>
      </c>
      <c r="BF366" s="144">
        <v>271</v>
      </c>
      <c r="BG366" s="144">
        <v>173</v>
      </c>
      <c r="BH366" s="144">
        <v>18</v>
      </c>
      <c r="BI366" s="144">
        <v>234</v>
      </c>
      <c r="BJ366" s="144">
        <v>289</v>
      </c>
      <c r="BK366" s="144">
        <v>101</v>
      </c>
      <c r="BL366" s="144">
        <v>141</v>
      </c>
      <c r="BM366" s="144">
        <v>141</v>
      </c>
      <c r="BN366" s="144">
        <v>186</v>
      </c>
      <c r="BO366" s="144">
        <v>86</v>
      </c>
      <c r="BP366" s="144">
        <v>77</v>
      </c>
      <c r="BQ366" s="144">
        <v>141</v>
      </c>
      <c r="BR366" s="144">
        <v>274</v>
      </c>
      <c r="BS366" s="144">
        <v>46</v>
      </c>
      <c r="BT366" s="144">
        <v>252</v>
      </c>
      <c r="BU366" s="144">
        <v>156</v>
      </c>
      <c r="BV366" s="144">
        <v>19</v>
      </c>
      <c r="BW366" s="144">
        <v>38</v>
      </c>
      <c r="BX366" s="144">
        <v>24</v>
      </c>
      <c r="BY366" s="144">
        <v>190</v>
      </c>
      <c r="BZ366" s="144">
        <v>166</v>
      </c>
      <c r="CA366" s="144">
        <v>93</v>
      </c>
      <c r="CB366" s="144">
        <v>69</v>
      </c>
      <c r="CC366" s="144">
        <v>66</v>
      </c>
      <c r="CD366" s="144">
        <v>22</v>
      </c>
      <c r="CE366" s="144">
        <v>218</v>
      </c>
      <c r="CF366" s="144">
        <v>84</v>
      </c>
      <c r="CG366" s="144">
        <v>176</v>
      </c>
      <c r="CH366" s="144">
        <v>114</v>
      </c>
      <c r="CI366" s="144">
        <v>54</v>
      </c>
      <c r="CJ366" s="144">
        <v>24</v>
      </c>
      <c r="CK366" s="144">
        <v>51</v>
      </c>
      <c r="CL366" s="144">
        <v>91</v>
      </c>
      <c r="CM366" s="144">
        <v>279</v>
      </c>
      <c r="CN366" s="144">
        <v>37</v>
      </c>
      <c r="CO366" s="144">
        <v>61</v>
      </c>
      <c r="CP366" s="144">
        <v>155</v>
      </c>
      <c r="CQ366" s="144">
        <v>65</v>
      </c>
      <c r="CR366" s="144">
        <v>267</v>
      </c>
      <c r="CS366" s="144">
        <v>211</v>
      </c>
      <c r="CT366" s="144">
        <v>200</v>
      </c>
      <c r="CU366" s="144">
        <v>116</v>
      </c>
      <c r="CV366" s="144">
        <v>150</v>
      </c>
      <c r="CW366" s="144">
        <v>250</v>
      </c>
      <c r="CX366" s="144">
        <v>34</v>
      </c>
      <c r="CY366" s="144">
        <v>65</v>
      </c>
      <c r="CZ366" s="144">
        <v>40</v>
      </c>
      <c r="DA366" s="144">
        <v>102</v>
      </c>
      <c r="DB366" s="144">
        <v>101</v>
      </c>
      <c r="DC366" s="144">
        <v>43</v>
      </c>
      <c r="DD366" s="144">
        <v>32</v>
      </c>
      <c r="DE366" s="144">
        <v>114</v>
      </c>
      <c r="DF366" s="144">
        <v>78</v>
      </c>
      <c r="DG366" s="144">
        <v>107</v>
      </c>
      <c r="DH366" s="144">
        <v>20</v>
      </c>
      <c r="DI366" s="144">
        <v>57</v>
      </c>
      <c r="DJ366" s="144">
        <v>67</v>
      </c>
      <c r="DK366" s="144">
        <v>20</v>
      </c>
      <c r="DL366" s="144">
        <v>27</v>
      </c>
      <c r="DM366" s="144">
        <v>15</v>
      </c>
      <c r="DN366" s="144">
        <v>69</v>
      </c>
      <c r="DO366" s="144">
        <v>122</v>
      </c>
      <c r="DP366" s="144">
        <v>47</v>
      </c>
      <c r="DQ366" s="144">
        <v>48</v>
      </c>
      <c r="DR366" s="144">
        <v>38</v>
      </c>
      <c r="DS366" s="144">
        <v>55</v>
      </c>
      <c r="DT366" s="144">
        <v>33</v>
      </c>
      <c r="DU366" s="144">
        <v>29</v>
      </c>
      <c r="DV366" s="144">
        <v>51</v>
      </c>
      <c r="DW366" s="144">
        <v>56</v>
      </c>
      <c r="DX366" s="144">
        <v>72</v>
      </c>
      <c r="DY366" s="144">
        <v>27</v>
      </c>
      <c r="DZ366" s="144">
        <v>5</v>
      </c>
      <c r="EA366" s="144">
        <v>55</v>
      </c>
      <c r="EB366" s="144">
        <v>87</v>
      </c>
      <c r="EC366" s="144">
        <v>109</v>
      </c>
      <c r="ED366" s="144">
        <v>68</v>
      </c>
      <c r="EE366" s="144">
        <v>45</v>
      </c>
      <c r="EF366" s="144">
        <v>54</v>
      </c>
      <c r="EG366" s="144">
        <v>39</v>
      </c>
      <c r="EH366" s="144">
        <v>32</v>
      </c>
      <c r="EI366" s="144">
        <v>42</v>
      </c>
      <c r="EJ366" s="144">
        <v>164</v>
      </c>
      <c r="EK366" s="144">
        <v>112</v>
      </c>
      <c r="EL366" s="144">
        <v>119</v>
      </c>
      <c r="EM366" s="144">
        <v>35</v>
      </c>
      <c r="EN366" s="144">
        <v>61</v>
      </c>
      <c r="EO366" s="144">
        <v>22</v>
      </c>
      <c r="EP366" s="144">
        <v>109</v>
      </c>
      <c r="EQ366" s="144">
        <v>153</v>
      </c>
      <c r="ER366" s="144">
        <v>22</v>
      </c>
      <c r="ES366" s="144">
        <v>27</v>
      </c>
      <c r="ET366" s="144">
        <v>46</v>
      </c>
      <c r="EU366" s="144">
        <v>88</v>
      </c>
      <c r="EV366" s="144">
        <v>7</v>
      </c>
      <c r="EW366" s="144">
        <v>168</v>
      </c>
      <c r="EX366" s="144">
        <v>116</v>
      </c>
      <c r="EY366" s="144">
        <v>228</v>
      </c>
      <c r="EZ366" s="144">
        <v>382</v>
      </c>
      <c r="FA366" s="144">
        <v>218</v>
      </c>
      <c r="FB366" s="144">
        <v>121</v>
      </c>
      <c r="FC366" s="144">
        <v>160</v>
      </c>
      <c r="FD366" s="144">
        <v>121</v>
      </c>
      <c r="FE366" s="144">
        <v>244</v>
      </c>
      <c r="FF366" s="144">
        <v>229</v>
      </c>
      <c r="FG366" s="144">
        <v>127</v>
      </c>
      <c r="FH366" s="144">
        <v>20</v>
      </c>
      <c r="FI366" s="144">
        <v>2</v>
      </c>
      <c r="FJ366" s="144">
        <v>25</v>
      </c>
      <c r="FK366" s="144">
        <v>240</v>
      </c>
      <c r="FL366" s="144">
        <v>438</v>
      </c>
      <c r="FM366" s="144">
        <v>26268</v>
      </c>
    </row>
    <row r="367" spans="1:169" x14ac:dyDescent="0.25">
      <c r="A367" s="146" t="s">
        <v>523</v>
      </c>
    </row>
    <row r="368" spans="1:169" x14ac:dyDescent="0.25">
      <c r="A368" s="146" t="s">
        <v>603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O127"/>
  <sheetViews>
    <sheetView zoomScale="75" zoomScaleNormal="75" workbookViewId="0">
      <pane xSplit="3" ySplit="2" topLeftCell="ET3" activePane="bottomRight" state="frozen"/>
      <selection pane="topRight" activeCell="F1" sqref="F1"/>
      <selection pane="bottomLeft" activeCell="A10" sqref="A10"/>
      <selection pane="bottomRight" activeCell="FB13" sqref="FB13"/>
    </sheetView>
  </sheetViews>
  <sheetFormatPr defaultRowHeight="15" x14ac:dyDescent="0.25"/>
  <cols>
    <col min="1" max="1" width="11.28515625" style="90" customWidth="1"/>
    <col min="2" max="2" width="55" style="39" customWidth="1"/>
    <col min="3" max="3" width="16.140625" style="39" customWidth="1"/>
    <col min="4" max="170" width="11.7109375" customWidth="1"/>
    <col min="171" max="171" width="12.140625" customWidth="1"/>
  </cols>
  <sheetData>
    <row r="1" spans="1:171" x14ac:dyDescent="0.25">
      <c r="A1" s="39"/>
      <c r="D1" s="1">
        <v>1</v>
      </c>
      <c r="E1" s="1">
        <v>2</v>
      </c>
      <c r="F1" s="1">
        <v>3</v>
      </c>
      <c r="G1" s="1">
        <v>4</v>
      </c>
      <c r="H1" s="1">
        <v>5</v>
      </c>
      <c r="I1" s="1">
        <v>6</v>
      </c>
      <c r="J1" s="1">
        <v>7</v>
      </c>
      <c r="K1" s="1">
        <v>8</v>
      </c>
      <c r="L1" s="1">
        <v>9</v>
      </c>
      <c r="M1" s="1">
        <v>10</v>
      </c>
      <c r="N1" s="1">
        <v>11</v>
      </c>
      <c r="O1" s="1">
        <v>12</v>
      </c>
      <c r="P1" s="1">
        <v>13</v>
      </c>
      <c r="Q1" s="1">
        <v>14</v>
      </c>
      <c r="R1" s="1">
        <v>15</v>
      </c>
      <c r="S1" s="1">
        <v>16</v>
      </c>
      <c r="T1" s="1">
        <v>17</v>
      </c>
      <c r="U1" s="1">
        <v>18</v>
      </c>
      <c r="V1" s="1">
        <v>19</v>
      </c>
      <c r="W1" s="1">
        <v>20</v>
      </c>
      <c r="X1" s="1">
        <v>21</v>
      </c>
      <c r="Y1" s="1">
        <v>22</v>
      </c>
      <c r="Z1" s="1">
        <v>23</v>
      </c>
      <c r="AA1" s="1">
        <v>24</v>
      </c>
      <c r="AB1" s="1">
        <v>25</v>
      </c>
      <c r="AC1" s="1">
        <v>26</v>
      </c>
      <c r="AD1" s="1">
        <v>27</v>
      </c>
      <c r="AE1" s="1">
        <v>28</v>
      </c>
      <c r="AF1" s="1">
        <v>29</v>
      </c>
      <c r="AG1" s="1">
        <v>30</v>
      </c>
      <c r="AH1" s="1">
        <v>31</v>
      </c>
      <c r="AI1" s="1">
        <v>32</v>
      </c>
      <c r="AJ1" s="1">
        <v>33</v>
      </c>
      <c r="AK1" s="1">
        <v>34</v>
      </c>
      <c r="AL1" s="1">
        <v>35</v>
      </c>
      <c r="AM1" s="1">
        <v>36</v>
      </c>
      <c r="AN1" s="1">
        <v>37</v>
      </c>
      <c r="AO1" s="1">
        <v>38</v>
      </c>
      <c r="AP1" s="1">
        <v>39</v>
      </c>
      <c r="AQ1" s="1">
        <v>40</v>
      </c>
      <c r="AR1" s="1">
        <v>41</v>
      </c>
      <c r="AS1" s="1">
        <v>42</v>
      </c>
      <c r="AT1" s="1">
        <v>43</v>
      </c>
      <c r="AU1" s="1">
        <v>44</v>
      </c>
      <c r="AV1" s="1">
        <v>45</v>
      </c>
      <c r="AW1" s="1">
        <v>46</v>
      </c>
      <c r="AX1" s="1">
        <v>47</v>
      </c>
      <c r="AY1" s="1">
        <v>48</v>
      </c>
      <c r="AZ1" s="1">
        <v>49</v>
      </c>
      <c r="BA1" s="1">
        <v>50</v>
      </c>
      <c r="BB1" s="1">
        <v>51</v>
      </c>
      <c r="BC1" s="1">
        <v>52</v>
      </c>
      <c r="BD1" s="1">
        <v>53</v>
      </c>
      <c r="BE1" s="1">
        <v>54</v>
      </c>
      <c r="BF1" s="1">
        <v>55</v>
      </c>
      <c r="BG1" s="1">
        <v>56</v>
      </c>
      <c r="BH1" s="1">
        <v>57</v>
      </c>
      <c r="BI1" s="1">
        <v>58</v>
      </c>
      <c r="BJ1" s="1">
        <v>59</v>
      </c>
      <c r="BK1" s="1">
        <v>60</v>
      </c>
      <c r="BL1" s="1">
        <v>61</v>
      </c>
      <c r="BM1" s="1">
        <v>62</v>
      </c>
      <c r="BN1" s="1">
        <v>63</v>
      </c>
      <c r="BO1" s="1">
        <v>64</v>
      </c>
      <c r="BP1" s="1">
        <v>65</v>
      </c>
      <c r="BQ1" s="1">
        <v>66</v>
      </c>
      <c r="BR1" s="1">
        <v>67</v>
      </c>
      <c r="BS1" s="1">
        <v>68</v>
      </c>
      <c r="BT1" s="1">
        <v>69</v>
      </c>
      <c r="BU1" s="1">
        <v>70</v>
      </c>
      <c r="BV1" s="1">
        <v>71</v>
      </c>
      <c r="BW1" s="1">
        <v>72</v>
      </c>
      <c r="BX1" s="1">
        <v>73</v>
      </c>
      <c r="BY1" s="1">
        <v>74</v>
      </c>
      <c r="BZ1" s="1">
        <v>75</v>
      </c>
      <c r="CA1" s="1">
        <v>76</v>
      </c>
      <c r="CB1" s="1">
        <v>77</v>
      </c>
      <c r="CC1" s="1">
        <v>78</v>
      </c>
      <c r="CD1" s="1">
        <v>79</v>
      </c>
      <c r="CE1" s="1">
        <v>80</v>
      </c>
      <c r="CF1" s="1">
        <v>81</v>
      </c>
      <c r="CG1" s="1">
        <v>82</v>
      </c>
      <c r="CH1" s="1">
        <v>83</v>
      </c>
      <c r="CI1" s="1">
        <v>84</v>
      </c>
      <c r="CJ1" s="1">
        <v>85</v>
      </c>
      <c r="CK1" s="1">
        <v>86</v>
      </c>
      <c r="CL1" s="1">
        <v>87</v>
      </c>
      <c r="CM1" s="1">
        <v>88</v>
      </c>
      <c r="CN1" s="1">
        <v>89</v>
      </c>
      <c r="CO1" s="1">
        <v>90</v>
      </c>
      <c r="CP1" s="1">
        <v>91</v>
      </c>
      <c r="CQ1" s="1">
        <v>92</v>
      </c>
      <c r="CR1" s="1">
        <v>93</v>
      </c>
      <c r="CS1" s="1">
        <v>94</v>
      </c>
      <c r="CT1" s="1">
        <v>95</v>
      </c>
      <c r="CU1" s="1">
        <v>96</v>
      </c>
      <c r="CV1" s="1">
        <v>97</v>
      </c>
      <c r="CW1" s="1">
        <v>98</v>
      </c>
      <c r="CX1" s="1">
        <v>99</v>
      </c>
      <c r="CY1" s="1">
        <v>100</v>
      </c>
      <c r="CZ1" s="1">
        <v>101</v>
      </c>
      <c r="DA1" s="1">
        <v>102</v>
      </c>
      <c r="DB1" s="1">
        <v>103</v>
      </c>
      <c r="DC1" s="1">
        <v>104</v>
      </c>
      <c r="DD1" s="1">
        <v>105</v>
      </c>
      <c r="DE1" s="1">
        <v>106</v>
      </c>
      <c r="DF1" s="1">
        <v>107</v>
      </c>
      <c r="DG1" s="1">
        <v>108</v>
      </c>
      <c r="DH1" s="1">
        <v>109</v>
      </c>
      <c r="DI1" s="1">
        <v>110</v>
      </c>
      <c r="DJ1" s="1">
        <v>111</v>
      </c>
      <c r="DK1" s="1">
        <v>112</v>
      </c>
      <c r="DL1" s="1">
        <v>113</v>
      </c>
      <c r="DM1" s="1">
        <v>114</v>
      </c>
      <c r="DN1" s="1">
        <v>115</v>
      </c>
      <c r="DO1" s="1">
        <v>116</v>
      </c>
      <c r="DP1" s="1">
        <v>117</v>
      </c>
      <c r="DQ1" s="1">
        <v>118</v>
      </c>
      <c r="DR1" s="1">
        <v>119</v>
      </c>
      <c r="DS1" s="1">
        <v>120</v>
      </c>
      <c r="DT1" s="1">
        <v>121</v>
      </c>
      <c r="DU1" s="1">
        <v>122</v>
      </c>
      <c r="DV1" s="1">
        <v>123</v>
      </c>
      <c r="DW1" s="1">
        <v>124</v>
      </c>
      <c r="DX1" s="1">
        <v>125</v>
      </c>
      <c r="DY1" s="1">
        <v>126</v>
      </c>
      <c r="DZ1" s="1">
        <v>127</v>
      </c>
      <c r="EA1" s="1">
        <v>128</v>
      </c>
      <c r="EB1" s="1">
        <v>129</v>
      </c>
      <c r="EC1" s="1">
        <v>130</v>
      </c>
      <c r="ED1" s="1">
        <v>131</v>
      </c>
      <c r="EE1" s="1">
        <v>132</v>
      </c>
      <c r="EF1" s="1">
        <v>133</v>
      </c>
      <c r="EG1" s="1">
        <v>134</v>
      </c>
      <c r="EH1" s="1">
        <v>135</v>
      </c>
      <c r="EI1" s="1">
        <v>136</v>
      </c>
      <c r="EJ1" s="1">
        <v>137</v>
      </c>
      <c r="EK1" s="1">
        <v>138</v>
      </c>
      <c r="EL1" s="1">
        <v>139</v>
      </c>
      <c r="EM1" s="1">
        <v>140</v>
      </c>
      <c r="EN1" s="1">
        <v>141</v>
      </c>
      <c r="EO1" s="1">
        <v>142</v>
      </c>
      <c r="EP1" s="1">
        <v>143</v>
      </c>
      <c r="EQ1" s="1">
        <v>144</v>
      </c>
      <c r="ER1" s="1">
        <v>145</v>
      </c>
      <c r="ES1" s="1">
        <v>146</v>
      </c>
      <c r="ET1" s="1">
        <v>147</v>
      </c>
      <c r="EU1" s="1">
        <v>148</v>
      </c>
      <c r="EV1" s="1">
        <v>149</v>
      </c>
      <c r="EW1" s="1">
        <v>150</v>
      </c>
      <c r="EX1" s="1">
        <v>151</v>
      </c>
      <c r="EY1" s="1">
        <v>152</v>
      </c>
      <c r="EZ1" s="1">
        <v>153</v>
      </c>
      <c r="FA1" s="1">
        <v>154</v>
      </c>
      <c r="FB1" s="1">
        <v>155</v>
      </c>
      <c r="FC1" s="1">
        <v>156</v>
      </c>
      <c r="FD1" s="1">
        <v>157</v>
      </c>
      <c r="FE1" s="1">
        <v>158</v>
      </c>
      <c r="FF1" s="1">
        <v>159</v>
      </c>
      <c r="FG1" s="1">
        <v>160</v>
      </c>
      <c r="FH1" s="1">
        <v>161</v>
      </c>
      <c r="FI1" s="1">
        <v>162</v>
      </c>
      <c r="FJ1" s="1">
        <v>163</v>
      </c>
      <c r="FK1" s="1">
        <v>164</v>
      </c>
      <c r="FL1" s="1">
        <v>165</v>
      </c>
      <c r="FM1" s="1">
        <v>166</v>
      </c>
      <c r="FN1" s="1">
        <v>167</v>
      </c>
    </row>
    <row r="2" spans="1:171" s="42" customFormat="1" ht="129" customHeight="1" x14ac:dyDescent="0.25">
      <c r="A2" s="40"/>
      <c r="B2" s="40"/>
      <c r="C2" s="40"/>
      <c r="D2" s="41" t="s">
        <v>260</v>
      </c>
      <c r="E2" s="41" t="s">
        <v>261</v>
      </c>
      <c r="F2" s="41" t="s">
        <v>262</v>
      </c>
      <c r="G2" s="41" t="s">
        <v>263</v>
      </c>
      <c r="H2" s="41" t="s">
        <v>305</v>
      </c>
      <c r="I2" s="41" t="s">
        <v>264</v>
      </c>
      <c r="J2" s="41" t="s">
        <v>265</v>
      </c>
      <c r="K2" s="41" t="s">
        <v>647</v>
      </c>
      <c r="L2" s="41" t="s">
        <v>267</v>
      </c>
      <c r="M2" s="41" t="s">
        <v>268</v>
      </c>
      <c r="N2" s="41" t="s">
        <v>269</v>
      </c>
      <c r="O2" s="41" t="s">
        <v>270</v>
      </c>
      <c r="P2" s="41" t="s">
        <v>271</v>
      </c>
      <c r="Q2" s="41" t="s">
        <v>306</v>
      </c>
      <c r="R2" s="41" t="s">
        <v>272</v>
      </c>
      <c r="S2" s="41" t="s">
        <v>273</v>
      </c>
      <c r="T2" s="41" t="s">
        <v>303</v>
      </c>
      <c r="U2" s="41" t="s">
        <v>307</v>
      </c>
      <c r="V2" s="41" t="s">
        <v>274</v>
      </c>
      <c r="W2" s="41" t="s">
        <v>648</v>
      </c>
      <c r="X2" s="41" t="s">
        <v>309</v>
      </c>
      <c r="Y2" s="41" t="s">
        <v>310</v>
      </c>
      <c r="Z2" s="41" t="s">
        <v>311</v>
      </c>
      <c r="AA2" s="41" t="s">
        <v>312</v>
      </c>
      <c r="AB2" s="41" t="s">
        <v>313</v>
      </c>
      <c r="AC2" s="41" t="s">
        <v>314</v>
      </c>
      <c r="AD2" s="41" t="s">
        <v>649</v>
      </c>
      <c r="AE2" s="41" t="s">
        <v>316</v>
      </c>
      <c r="AF2" s="41" t="s">
        <v>317</v>
      </c>
      <c r="AG2" s="41" t="s">
        <v>318</v>
      </c>
      <c r="AH2" s="41" t="s">
        <v>319</v>
      </c>
      <c r="AI2" s="41" t="s">
        <v>650</v>
      </c>
      <c r="AJ2" s="41" t="s">
        <v>276</v>
      </c>
      <c r="AK2" s="41" t="s">
        <v>277</v>
      </c>
      <c r="AL2" s="41" t="s">
        <v>278</v>
      </c>
      <c r="AM2" s="41" t="s">
        <v>320</v>
      </c>
      <c r="AN2" s="41" t="s">
        <v>651</v>
      </c>
      <c r="AO2" s="41" t="s">
        <v>652</v>
      </c>
      <c r="AP2" s="41" t="s">
        <v>653</v>
      </c>
      <c r="AQ2" s="41" t="s">
        <v>322</v>
      </c>
      <c r="AR2" s="41" t="s">
        <v>323</v>
      </c>
      <c r="AS2" s="41" t="s">
        <v>324</v>
      </c>
      <c r="AT2" s="41" t="s">
        <v>325</v>
      </c>
      <c r="AU2" s="41" t="s">
        <v>326</v>
      </c>
      <c r="AV2" s="41" t="s">
        <v>281</v>
      </c>
      <c r="AW2" s="41" t="s">
        <v>327</v>
      </c>
      <c r="AX2" s="41" t="s">
        <v>328</v>
      </c>
      <c r="AY2" s="41" t="s">
        <v>329</v>
      </c>
      <c r="AZ2" s="41" t="s">
        <v>330</v>
      </c>
      <c r="BA2" s="41" t="s">
        <v>331</v>
      </c>
      <c r="BB2" s="41" t="s">
        <v>332</v>
      </c>
      <c r="BC2" s="41" t="s">
        <v>333</v>
      </c>
      <c r="BD2" s="41" t="s">
        <v>334</v>
      </c>
      <c r="BE2" s="41" t="s">
        <v>335</v>
      </c>
      <c r="BF2" s="41" t="s">
        <v>336</v>
      </c>
      <c r="BG2" s="41" t="s">
        <v>337</v>
      </c>
      <c r="BH2" s="41" t="s">
        <v>338</v>
      </c>
      <c r="BI2" s="41" t="s">
        <v>654</v>
      </c>
      <c r="BJ2" s="41" t="s">
        <v>283</v>
      </c>
      <c r="BK2" s="41" t="s">
        <v>339</v>
      </c>
      <c r="BL2" s="41" t="s">
        <v>340</v>
      </c>
      <c r="BM2" s="41" t="s">
        <v>341</v>
      </c>
      <c r="BN2" s="41" t="s">
        <v>342</v>
      </c>
      <c r="BO2" s="41" t="s">
        <v>655</v>
      </c>
      <c r="BP2" s="41" t="s">
        <v>343</v>
      </c>
      <c r="BQ2" s="41" t="s">
        <v>344</v>
      </c>
      <c r="BR2" s="41" t="s">
        <v>656</v>
      </c>
      <c r="BS2" s="41" t="s">
        <v>345</v>
      </c>
      <c r="BT2" s="41" t="s">
        <v>346</v>
      </c>
      <c r="BU2" s="41" t="s">
        <v>347</v>
      </c>
      <c r="BV2" s="41" t="s">
        <v>286</v>
      </c>
      <c r="BW2" s="41" t="s">
        <v>657</v>
      </c>
      <c r="BX2" s="41" t="s">
        <v>611</v>
      </c>
      <c r="BY2" s="41" t="s">
        <v>612</v>
      </c>
      <c r="BZ2" s="41" t="s">
        <v>613</v>
      </c>
      <c r="CA2" s="41" t="s">
        <v>614</v>
      </c>
      <c r="CB2" s="41" t="s">
        <v>615</v>
      </c>
      <c r="CC2" s="41" t="s">
        <v>616</v>
      </c>
      <c r="CD2" s="41" t="s">
        <v>617</v>
      </c>
      <c r="CE2" s="41" t="s">
        <v>618</v>
      </c>
      <c r="CF2" s="41" t="s">
        <v>619</v>
      </c>
      <c r="CG2" s="41" t="s">
        <v>288</v>
      </c>
      <c r="CH2" s="41" t="s">
        <v>620</v>
      </c>
      <c r="CI2" s="41" t="s">
        <v>621</v>
      </c>
      <c r="CJ2" s="41" t="s">
        <v>289</v>
      </c>
      <c r="CK2" s="41" t="s">
        <v>658</v>
      </c>
      <c r="CL2" s="41" t="s">
        <v>623</v>
      </c>
      <c r="CM2" s="41" t="s">
        <v>659</v>
      </c>
      <c r="CN2" s="41" t="s">
        <v>625</v>
      </c>
      <c r="CO2" s="41" t="s">
        <v>626</v>
      </c>
      <c r="CP2" s="41" t="s">
        <v>627</v>
      </c>
      <c r="CQ2" s="41" t="s">
        <v>628</v>
      </c>
      <c r="CR2" s="41" t="s">
        <v>629</v>
      </c>
      <c r="CS2" s="41" t="s">
        <v>630</v>
      </c>
      <c r="CT2" s="41" t="s">
        <v>631</v>
      </c>
      <c r="CU2" s="41" t="s">
        <v>632</v>
      </c>
      <c r="CV2" s="41" t="s">
        <v>633</v>
      </c>
      <c r="CW2" s="41" t="s">
        <v>634</v>
      </c>
      <c r="CX2" s="41" t="s">
        <v>605</v>
      </c>
      <c r="CY2" s="41" t="s">
        <v>660</v>
      </c>
      <c r="CZ2" s="41" t="s">
        <v>636</v>
      </c>
      <c r="DA2" s="41" t="s">
        <v>637</v>
      </c>
      <c r="DB2" s="41" t="s">
        <v>661</v>
      </c>
      <c r="DC2" s="41" t="s">
        <v>639</v>
      </c>
      <c r="DD2" s="41" t="s">
        <v>640</v>
      </c>
      <c r="DE2" s="41" t="s">
        <v>641</v>
      </c>
      <c r="DF2" s="41" t="s">
        <v>642</v>
      </c>
      <c r="DG2" s="41" t="s">
        <v>643</v>
      </c>
      <c r="DH2" s="41" t="s">
        <v>662</v>
      </c>
      <c r="DI2" s="41" t="s">
        <v>663</v>
      </c>
      <c r="DJ2" s="41" t="s">
        <v>646</v>
      </c>
      <c r="DK2" s="41" t="s">
        <v>664</v>
      </c>
      <c r="DL2" s="41" t="s">
        <v>665</v>
      </c>
      <c r="DM2" s="41" t="s">
        <v>666</v>
      </c>
      <c r="DN2" s="41" t="s">
        <v>667</v>
      </c>
      <c r="DO2" s="41" t="s">
        <v>604</v>
      </c>
      <c r="DP2" s="41" t="s">
        <v>668</v>
      </c>
      <c r="DQ2" s="41" t="s">
        <v>669</v>
      </c>
      <c r="DR2" s="41" t="s">
        <v>670</v>
      </c>
      <c r="DS2" s="41" t="s">
        <v>671</v>
      </c>
      <c r="DT2" s="41" t="s">
        <v>672</v>
      </c>
      <c r="DU2" s="41" t="s">
        <v>673</v>
      </c>
      <c r="DV2" s="41" t="s">
        <v>674</v>
      </c>
      <c r="DW2" s="41" t="s">
        <v>675</v>
      </c>
      <c r="DX2" s="41" t="s">
        <v>676</v>
      </c>
      <c r="DY2" s="41" t="s">
        <v>677</v>
      </c>
      <c r="DZ2" s="41" t="s">
        <v>678</v>
      </c>
      <c r="EA2" s="41" t="s">
        <v>679</v>
      </c>
      <c r="EB2" s="41" t="s">
        <v>680</v>
      </c>
      <c r="EC2" s="41" t="s">
        <v>681</v>
      </c>
      <c r="ED2" s="41" t="s">
        <v>682</v>
      </c>
      <c r="EE2" s="41" t="s">
        <v>683</v>
      </c>
      <c r="EF2" s="41" t="s">
        <v>684</v>
      </c>
      <c r="EG2" s="41" t="s">
        <v>685</v>
      </c>
      <c r="EH2" s="41" t="s">
        <v>686</v>
      </c>
      <c r="EI2" s="41" t="s">
        <v>687</v>
      </c>
      <c r="EJ2" s="41" t="s">
        <v>688</v>
      </c>
      <c r="EK2" s="41" t="s">
        <v>689</v>
      </c>
      <c r="EL2" s="41" t="s">
        <v>290</v>
      </c>
      <c r="EM2" s="41" t="s">
        <v>291</v>
      </c>
      <c r="EN2" s="41" t="s">
        <v>292</v>
      </c>
      <c r="EO2" s="41" t="s">
        <v>690</v>
      </c>
      <c r="EP2" s="41" t="s">
        <v>691</v>
      </c>
      <c r="EQ2" s="41" t="s">
        <v>692</v>
      </c>
      <c r="ER2" s="41" t="s">
        <v>693</v>
      </c>
      <c r="ES2" s="41" t="s">
        <v>694</v>
      </c>
      <c r="ET2" s="41" t="s">
        <v>695</v>
      </c>
      <c r="EU2" s="41" t="s">
        <v>696</v>
      </c>
      <c r="EV2" s="41" t="s">
        <v>697</v>
      </c>
      <c r="EW2" s="41" t="s">
        <v>293</v>
      </c>
      <c r="EX2" s="41" t="s">
        <v>698</v>
      </c>
      <c r="EY2" s="41" t="s">
        <v>699</v>
      </c>
      <c r="EZ2" s="41" t="s">
        <v>700</v>
      </c>
      <c r="FA2" s="41" t="s">
        <v>294</v>
      </c>
      <c r="FB2" s="41" t="s">
        <v>295</v>
      </c>
      <c r="FC2" s="41" t="s">
        <v>701</v>
      </c>
      <c r="FD2" s="41" t="s">
        <v>296</v>
      </c>
      <c r="FE2" s="41" t="s">
        <v>702</v>
      </c>
      <c r="FF2" s="41" t="s">
        <v>703</v>
      </c>
      <c r="FG2" s="41" t="s">
        <v>297</v>
      </c>
      <c r="FH2" s="41" t="s">
        <v>704</v>
      </c>
      <c r="FI2" s="41" t="s">
        <v>705</v>
      </c>
      <c r="FJ2" s="41" t="s">
        <v>706</v>
      </c>
      <c r="FK2" s="41" t="s">
        <v>298</v>
      </c>
      <c r="FL2" s="41" t="s">
        <v>299</v>
      </c>
      <c r="FM2" s="41" t="s">
        <v>707</v>
      </c>
      <c r="FN2" s="41" t="s">
        <v>300</v>
      </c>
    </row>
    <row r="3" spans="1:171" ht="25.5" customHeight="1" x14ac:dyDescent="0.25">
      <c r="A3" s="283"/>
      <c r="B3" s="286" t="s">
        <v>135</v>
      </c>
      <c r="C3" s="287"/>
      <c r="D3" s="144">
        <v>22</v>
      </c>
      <c r="E3" s="144">
        <v>183</v>
      </c>
      <c r="F3" s="144">
        <v>433</v>
      </c>
      <c r="G3" s="144">
        <v>44</v>
      </c>
      <c r="H3" s="144">
        <v>5</v>
      </c>
      <c r="I3" s="144">
        <v>94</v>
      </c>
      <c r="J3" s="144">
        <v>104</v>
      </c>
      <c r="K3" s="144">
        <v>33</v>
      </c>
      <c r="L3" s="144">
        <v>145</v>
      </c>
      <c r="M3" s="144">
        <v>65</v>
      </c>
      <c r="N3" s="144">
        <v>4308</v>
      </c>
      <c r="O3" s="144">
        <v>1091</v>
      </c>
      <c r="P3" s="144">
        <v>848</v>
      </c>
      <c r="Q3" s="144">
        <v>619</v>
      </c>
      <c r="R3" s="144">
        <v>378</v>
      </c>
      <c r="S3" s="144">
        <v>189</v>
      </c>
      <c r="T3" s="144">
        <v>93</v>
      </c>
      <c r="U3" s="144">
        <v>379</v>
      </c>
      <c r="V3" s="144">
        <v>237</v>
      </c>
      <c r="W3" s="144">
        <v>241</v>
      </c>
      <c r="X3" s="144">
        <v>135</v>
      </c>
      <c r="Y3" s="144">
        <v>166</v>
      </c>
      <c r="Z3" s="144">
        <v>38</v>
      </c>
      <c r="AA3" s="144">
        <v>31</v>
      </c>
      <c r="AB3" s="144">
        <v>239</v>
      </c>
      <c r="AC3" s="144">
        <v>126</v>
      </c>
      <c r="AD3" s="144">
        <v>117</v>
      </c>
      <c r="AE3" s="144">
        <v>61</v>
      </c>
      <c r="AF3" s="144">
        <v>149</v>
      </c>
      <c r="AG3" s="144">
        <v>68</v>
      </c>
      <c r="AH3" s="144">
        <v>207</v>
      </c>
      <c r="AI3" s="144">
        <v>39</v>
      </c>
      <c r="AJ3" s="144">
        <v>80</v>
      </c>
      <c r="AK3" s="144">
        <v>106</v>
      </c>
      <c r="AL3" s="144">
        <v>29</v>
      </c>
      <c r="AM3" s="144">
        <v>637</v>
      </c>
      <c r="AN3" s="144">
        <v>316</v>
      </c>
      <c r="AO3" s="144">
        <v>332</v>
      </c>
      <c r="AP3" s="144">
        <v>439</v>
      </c>
      <c r="AQ3" s="144">
        <v>126</v>
      </c>
      <c r="AR3" s="144">
        <v>14</v>
      </c>
      <c r="AS3" s="144">
        <v>71</v>
      </c>
      <c r="AT3" s="144">
        <v>44</v>
      </c>
      <c r="AU3" s="144">
        <v>412</v>
      </c>
      <c r="AV3" s="144">
        <v>305</v>
      </c>
      <c r="AW3" s="144">
        <v>101</v>
      </c>
      <c r="AX3" s="144">
        <v>41</v>
      </c>
      <c r="AY3" s="144">
        <v>57</v>
      </c>
      <c r="AZ3" s="144">
        <v>92</v>
      </c>
      <c r="BA3" s="144">
        <v>39</v>
      </c>
      <c r="BB3" s="144">
        <v>57</v>
      </c>
      <c r="BC3" s="144">
        <v>18</v>
      </c>
      <c r="BD3" s="144">
        <v>58</v>
      </c>
      <c r="BE3" s="144">
        <v>30</v>
      </c>
      <c r="BF3" s="144">
        <v>46</v>
      </c>
      <c r="BG3" s="144">
        <v>146</v>
      </c>
      <c r="BH3" s="144">
        <v>271</v>
      </c>
      <c r="BI3" s="144">
        <v>173</v>
      </c>
      <c r="BJ3" s="144">
        <v>18</v>
      </c>
      <c r="BK3" s="144">
        <v>234</v>
      </c>
      <c r="BL3" s="144">
        <v>289</v>
      </c>
      <c r="BM3" s="144">
        <v>101</v>
      </c>
      <c r="BN3" s="144">
        <v>141</v>
      </c>
      <c r="BO3" s="144">
        <v>141</v>
      </c>
      <c r="BP3" s="144">
        <v>186</v>
      </c>
      <c r="BQ3" s="144">
        <v>86</v>
      </c>
      <c r="BR3" s="144">
        <v>77</v>
      </c>
      <c r="BS3" s="144">
        <v>141</v>
      </c>
      <c r="BT3" s="144">
        <v>274</v>
      </c>
      <c r="BU3" s="144">
        <v>46</v>
      </c>
      <c r="BV3" s="144">
        <v>252</v>
      </c>
      <c r="BW3" s="144">
        <v>156</v>
      </c>
      <c r="BX3" s="144">
        <v>19</v>
      </c>
      <c r="BY3" s="144">
        <v>38</v>
      </c>
      <c r="BZ3" s="144">
        <v>24</v>
      </c>
      <c r="CA3" s="144">
        <v>190</v>
      </c>
      <c r="CB3" s="144">
        <v>166</v>
      </c>
      <c r="CC3" s="144">
        <v>93</v>
      </c>
      <c r="CD3" s="144">
        <v>69</v>
      </c>
      <c r="CE3" s="144">
        <v>66</v>
      </c>
      <c r="CF3" s="144">
        <v>22</v>
      </c>
      <c r="CG3" s="144">
        <v>218</v>
      </c>
      <c r="CH3" s="144">
        <v>84</v>
      </c>
      <c r="CI3" s="144">
        <v>176</v>
      </c>
      <c r="CJ3" s="144">
        <v>114</v>
      </c>
      <c r="CK3" s="144">
        <v>54</v>
      </c>
      <c r="CL3" s="144">
        <v>24</v>
      </c>
      <c r="CM3" s="144">
        <v>51</v>
      </c>
      <c r="CN3" s="144">
        <v>91</v>
      </c>
      <c r="CO3" s="144">
        <v>279</v>
      </c>
      <c r="CP3" s="144">
        <v>37</v>
      </c>
      <c r="CQ3" s="144">
        <v>61</v>
      </c>
      <c r="CR3" s="144">
        <v>155</v>
      </c>
      <c r="CS3" s="144">
        <v>65</v>
      </c>
      <c r="CT3" s="144">
        <v>267</v>
      </c>
      <c r="CU3" s="144">
        <v>211</v>
      </c>
      <c r="CV3" s="144">
        <v>200</v>
      </c>
      <c r="CW3" s="144">
        <v>116</v>
      </c>
      <c r="CX3" s="144">
        <v>150</v>
      </c>
      <c r="CY3" s="144">
        <v>250</v>
      </c>
      <c r="CZ3" s="144">
        <v>34</v>
      </c>
      <c r="DA3" s="144">
        <v>65</v>
      </c>
      <c r="DB3" s="144">
        <v>40</v>
      </c>
      <c r="DC3" s="144">
        <v>102</v>
      </c>
      <c r="DD3" s="144">
        <v>101</v>
      </c>
      <c r="DE3" s="144">
        <v>43</v>
      </c>
      <c r="DF3" s="144">
        <v>32</v>
      </c>
      <c r="DG3" s="144">
        <v>114</v>
      </c>
      <c r="DH3" s="144">
        <v>78</v>
      </c>
      <c r="DI3" s="144">
        <v>107</v>
      </c>
      <c r="DJ3" s="144">
        <v>20</v>
      </c>
      <c r="DK3" s="144">
        <v>57</v>
      </c>
      <c r="DL3" s="144">
        <v>67</v>
      </c>
      <c r="DM3" s="144">
        <v>20</v>
      </c>
      <c r="DN3" s="144">
        <v>27</v>
      </c>
      <c r="DO3" s="144">
        <v>15</v>
      </c>
      <c r="DP3" s="144">
        <v>69</v>
      </c>
      <c r="DQ3" s="144">
        <v>122</v>
      </c>
      <c r="DR3" s="144">
        <v>47</v>
      </c>
      <c r="DS3" s="144">
        <v>48</v>
      </c>
      <c r="DT3" s="144">
        <v>38</v>
      </c>
      <c r="DU3" s="144">
        <v>55</v>
      </c>
      <c r="DV3" s="144">
        <v>33</v>
      </c>
      <c r="DW3" s="144">
        <v>29</v>
      </c>
      <c r="DX3" s="144">
        <v>51</v>
      </c>
      <c r="DY3" s="144">
        <v>56</v>
      </c>
      <c r="DZ3" s="144">
        <v>72</v>
      </c>
      <c r="EA3" s="144">
        <v>27</v>
      </c>
      <c r="EB3" s="144">
        <v>5</v>
      </c>
      <c r="EC3" s="144">
        <v>55</v>
      </c>
      <c r="ED3" s="144">
        <v>87</v>
      </c>
      <c r="EE3" s="144">
        <v>109</v>
      </c>
      <c r="EF3" s="144">
        <v>68</v>
      </c>
      <c r="EG3" s="144">
        <v>45</v>
      </c>
      <c r="EH3" s="144">
        <v>54</v>
      </c>
      <c r="EI3" s="144">
        <v>39</v>
      </c>
      <c r="EJ3" s="144">
        <v>32</v>
      </c>
      <c r="EK3" s="144">
        <v>42</v>
      </c>
      <c r="EL3" s="144">
        <v>164</v>
      </c>
      <c r="EM3" s="144">
        <v>112</v>
      </c>
      <c r="EN3" s="144">
        <v>119</v>
      </c>
      <c r="EO3" s="144">
        <v>35</v>
      </c>
      <c r="EP3" s="144">
        <v>61</v>
      </c>
      <c r="EQ3" s="144">
        <v>22</v>
      </c>
      <c r="ER3" s="144">
        <v>109</v>
      </c>
      <c r="ES3" s="144">
        <v>153</v>
      </c>
      <c r="ET3" s="144">
        <v>22</v>
      </c>
      <c r="EU3" s="144">
        <v>27</v>
      </c>
      <c r="EV3" s="144">
        <v>46</v>
      </c>
      <c r="EW3" s="144">
        <v>88</v>
      </c>
      <c r="EX3" s="144">
        <v>7</v>
      </c>
      <c r="EY3" s="144">
        <v>168</v>
      </c>
      <c r="EZ3" s="144">
        <v>116</v>
      </c>
      <c r="FA3" s="144">
        <v>228</v>
      </c>
      <c r="FB3" s="144">
        <v>382</v>
      </c>
      <c r="FC3" s="144">
        <v>218</v>
      </c>
      <c r="FD3" s="144">
        <v>121</v>
      </c>
      <c r="FE3" s="144">
        <v>160</v>
      </c>
      <c r="FF3" s="144">
        <v>121</v>
      </c>
      <c r="FG3" s="144">
        <v>244</v>
      </c>
      <c r="FH3" s="144">
        <v>229</v>
      </c>
      <c r="FI3" s="144">
        <v>127</v>
      </c>
      <c r="FJ3" s="144">
        <v>20</v>
      </c>
      <c r="FK3" s="144">
        <v>2</v>
      </c>
      <c r="FL3" s="144">
        <v>25</v>
      </c>
      <c r="FM3" s="144">
        <v>240</v>
      </c>
      <c r="FN3" s="202">
        <v>438</v>
      </c>
      <c r="FO3" s="203"/>
    </row>
    <row r="4" spans="1:171" s="45" customFormat="1" x14ac:dyDescent="0.25">
      <c r="A4" s="284"/>
      <c r="B4" s="288" t="s">
        <v>136</v>
      </c>
      <c r="C4" s="289"/>
      <c r="D4" s="43">
        <v>347</v>
      </c>
      <c r="E4" s="44">
        <v>369</v>
      </c>
      <c r="F4" s="44">
        <v>790</v>
      </c>
      <c r="G4" s="44">
        <v>356</v>
      </c>
      <c r="H4" s="44">
        <v>230</v>
      </c>
      <c r="I4" s="43">
        <v>161</v>
      </c>
      <c r="J4" s="44">
        <v>271</v>
      </c>
      <c r="K4" s="44">
        <v>115</v>
      </c>
      <c r="L4" s="44">
        <v>193</v>
      </c>
      <c r="M4" s="44">
        <v>180</v>
      </c>
      <c r="N4" s="44">
        <v>2166</v>
      </c>
      <c r="O4" s="44">
        <v>2653</v>
      </c>
      <c r="P4" s="44">
        <v>1815</v>
      </c>
      <c r="Q4" s="44">
        <v>884</v>
      </c>
      <c r="R4" s="44">
        <v>896</v>
      </c>
      <c r="S4" s="44">
        <v>187</v>
      </c>
      <c r="T4" s="44">
        <v>186</v>
      </c>
      <c r="U4" s="44">
        <v>893</v>
      </c>
      <c r="V4" s="44">
        <v>490</v>
      </c>
      <c r="W4" s="44">
        <v>564</v>
      </c>
      <c r="X4" s="44">
        <v>297</v>
      </c>
      <c r="Y4" s="44">
        <v>274</v>
      </c>
      <c r="Z4" s="44">
        <v>95</v>
      </c>
      <c r="AA4" s="44">
        <v>53</v>
      </c>
      <c r="AB4" s="44">
        <v>320</v>
      </c>
      <c r="AC4" s="44">
        <v>232</v>
      </c>
      <c r="AD4" s="44">
        <v>225</v>
      </c>
      <c r="AE4" s="44">
        <v>54</v>
      </c>
      <c r="AF4" s="44">
        <v>270</v>
      </c>
      <c r="AG4" s="44">
        <v>152</v>
      </c>
      <c r="AH4" s="44">
        <v>222</v>
      </c>
      <c r="AI4" s="44">
        <v>68</v>
      </c>
      <c r="AJ4" s="44">
        <v>172</v>
      </c>
      <c r="AK4" s="44">
        <v>152</v>
      </c>
      <c r="AL4" s="44">
        <v>47</v>
      </c>
      <c r="AM4" s="44">
        <v>1097</v>
      </c>
      <c r="AN4" s="44">
        <v>1667</v>
      </c>
      <c r="AO4" s="44">
        <v>287</v>
      </c>
      <c r="AP4" s="44">
        <v>587</v>
      </c>
      <c r="AQ4" s="44">
        <v>280</v>
      </c>
      <c r="AR4" s="44">
        <v>20</v>
      </c>
      <c r="AS4" s="44">
        <v>71</v>
      </c>
      <c r="AT4" s="44">
        <v>31</v>
      </c>
      <c r="AU4" s="44">
        <v>503</v>
      </c>
      <c r="AV4" s="44">
        <v>555</v>
      </c>
      <c r="AW4" s="44">
        <v>91</v>
      </c>
      <c r="AX4" s="44">
        <v>68</v>
      </c>
      <c r="AY4" s="44">
        <v>121</v>
      </c>
      <c r="AZ4" s="44">
        <v>170</v>
      </c>
      <c r="BA4" s="44">
        <v>102</v>
      </c>
      <c r="BB4" s="44">
        <v>123</v>
      </c>
      <c r="BC4" s="44">
        <v>38</v>
      </c>
      <c r="BD4" s="44">
        <v>61</v>
      </c>
      <c r="BE4" s="44">
        <v>230</v>
      </c>
      <c r="BF4" s="44">
        <v>121</v>
      </c>
      <c r="BG4" s="44">
        <v>342</v>
      </c>
      <c r="BH4" s="44">
        <v>642</v>
      </c>
      <c r="BI4" s="44">
        <v>828</v>
      </c>
      <c r="BJ4" s="44">
        <v>358</v>
      </c>
      <c r="BK4" s="44">
        <v>383</v>
      </c>
      <c r="BL4" s="44">
        <v>455</v>
      </c>
      <c r="BM4" s="44">
        <v>201</v>
      </c>
      <c r="BN4" s="44">
        <v>240</v>
      </c>
      <c r="BO4" s="44">
        <v>144</v>
      </c>
      <c r="BP4" s="44">
        <v>165</v>
      </c>
      <c r="BQ4" s="44">
        <v>159</v>
      </c>
      <c r="BR4" s="44">
        <v>75</v>
      </c>
      <c r="BS4" s="44">
        <v>250</v>
      </c>
      <c r="BT4" s="44">
        <v>340</v>
      </c>
      <c r="BU4" s="44">
        <v>99</v>
      </c>
      <c r="BV4" s="44">
        <v>236</v>
      </c>
      <c r="BW4" s="44">
        <v>147</v>
      </c>
      <c r="BX4" s="44">
        <v>22</v>
      </c>
      <c r="BY4" s="44">
        <v>91</v>
      </c>
      <c r="BZ4" s="44">
        <v>46</v>
      </c>
      <c r="CA4" s="44">
        <v>352</v>
      </c>
      <c r="CB4" s="44">
        <v>564</v>
      </c>
      <c r="CC4" s="44">
        <v>118</v>
      </c>
      <c r="CD4" s="44">
        <v>129</v>
      </c>
      <c r="CE4" s="44">
        <v>198</v>
      </c>
      <c r="CF4" s="44">
        <v>26</v>
      </c>
      <c r="CG4" s="44">
        <v>229</v>
      </c>
      <c r="CH4" s="44">
        <v>91</v>
      </c>
      <c r="CI4" s="44">
        <v>205</v>
      </c>
      <c r="CJ4" s="44">
        <v>177</v>
      </c>
      <c r="CK4" s="44">
        <v>127</v>
      </c>
      <c r="CL4" s="44">
        <v>50</v>
      </c>
      <c r="CM4" s="44">
        <v>50</v>
      </c>
      <c r="CN4" s="44">
        <v>125</v>
      </c>
      <c r="CO4" s="44">
        <v>196</v>
      </c>
      <c r="CP4" s="44">
        <v>30</v>
      </c>
      <c r="CQ4" s="44">
        <v>130</v>
      </c>
      <c r="CR4" s="44">
        <v>84</v>
      </c>
      <c r="CS4" s="44">
        <v>120</v>
      </c>
      <c r="CT4" s="44">
        <v>190</v>
      </c>
      <c r="CU4" s="44">
        <v>198</v>
      </c>
      <c r="CV4" s="44">
        <v>165</v>
      </c>
      <c r="CW4" s="44">
        <v>141</v>
      </c>
      <c r="CX4" s="44">
        <v>168</v>
      </c>
      <c r="CY4" s="44">
        <v>180</v>
      </c>
      <c r="CZ4" s="44">
        <v>32</v>
      </c>
      <c r="DA4" s="44">
        <v>190</v>
      </c>
      <c r="DB4" s="44">
        <v>80</v>
      </c>
      <c r="DC4" s="44">
        <v>80</v>
      </c>
      <c r="DD4" s="44">
        <v>95</v>
      </c>
      <c r="DE4" s="44">
        <v>57</v>
      </c>
      <c r="DF4" s="44">
        <v>70</v>
      </c>
      <c r="DG4" s="44">
        <v>95</v>
      </c>
      <c r="DH4" s="44">
        <v>75</v>
      </c>
      <c r="DI4" s="44">
        <v>105</v>
      </c>
      <c r="DJ4" s="44">
        <v>29</v>
      </c>
      <c r="DK4" s="44">
        <v>28</v>
      </c>
      <c r="DL4" s="44">
        <v>69</v>
      </c>
      <c r="DM4" s="44">
        <v>35</v>
      </c>
      <c r="DN4" s="44">
        <v>45</v>
      </c>
      <c r="DO4" s="44">
        <v>25</v>
      </c>
      <c r="DP4" s="44">
        <v>72</v>
      </c>
      <c r="DQ4" s="44">
        <v>158</v>
      </c>
      <c r="DR4" s="44">
        <v>99</v>
      </c>
      <c r="DS4" s="44">
        <v>95</v>
      </c>
      <c r="DT4" s="44">
        <v>57</v>
      </c>
      <c r="DU4" s="44">
        <v>70</v>
      </c>
      <c r="DV4" s="44">
        <v>55</v>
      </c>
      <c r="DW4" s="44">
        <v>48</v>
      </c>
      <c r="DX4" s="44">
        <v>74</v>
      </c>
      <c r="DY4" s="44">
        <v>94</v>
      </c>
      <c r="DZ4" s="44">
        <v>72</v>
      </c>
      <c r="EA4" s="44">
        <v>41</v>
      </c>
      <c r="EB4" s="44">
        <v>38</v>
      </c>
      <c r="EC4" s="44">
        <v>105</v>
      </c>
      <c r="ED4" s="44">
        <v>145</v>
      </c>
      <c r="EE4" s="44">
        <v>180</v>
      </c>
      <c r="EF4" s="44">
        <v>55</v>
      </c>
      <c r="EG4" s="44">
        <v>75</v>
      </c>
      <c r="EH4" s="44">
        <v>53</v>
      </c>
      <c r="EI4" s="44">
        <v>90</v>
      </c>
      <c r="EJ4" s="44">
        <v>35</v>
      </c>
      <c r="EK4" s="44">
        <v>55</v>
      </c>
      <c r="EL4" s="44">
        <v>250</v>
      </c>
      <c r="EM4" s="44">
        <v>270</v>
      </c>
      <c r="EN4" s="44">
        <v>140</v>
      </c>
      <c r="EO4" s="44">
        <v>40</v>
      </c>
      <c r="EP4" s="44">
        <v>83</v>
      </c>
      <c r="EQ4" s="44">
        <v>50</v>
      </c>
      <c r="ER4" s="44">
        <v>70</v>
      </c>
      <c r="ES4" s="44">
        <v>50</v>
      </c>
      <c r="ET4" s="44">
        <v>25</v>
      </c>
      <c r="EU4" s="44">
        <v>50</v>
      </c>
      <c r="EV4" s="44">
        <v>110</v>
      </c>
      <c r="EW4" s="44">
        <v>77</v>
      </c>
      <c r="EX4" s="44">
        <v>933</v>
      </c>
      <c r="EY4" s="44">
        <v>315</v>
      </c>
      <c r="EZ4" s="44">
        <v>202</v>
      </c>
      <c r="FA4" s="44">
        <v>533</v>
      </c>
      <c r="FB4" s="44">
        <v>648</v>
      </c>
      <c r="FC4" s="44">
        <v>689</v>
      </c>
      <c r="FD4" s="44">
        <v>572</v>
      </c>
      <c r="FE4" s="44">
        <v>512</v>
      </c>
      <c r="FF4" s="44">
        <v>240</v>
      </c>
      <c r="FG4" s="44">
        <v>510</v>
      </c>
      <c r="FH4" s="44">
        <v>237</v>
      </c>
      <c r="FI4" s="44">
        <v>647</v>
      </c>
      <c r="FJ4" s="44">
        <v>149</v>
      </c>
      <c r="FK4" s="44">
        <v>76</v>
      </c>
      <c r="FL4" s="44">
        <v>53</v>
      </c>
      <c r="FM4" s="44">
        <v>521</v>
      </c>
      <c r="FN4" s="44">
        <v>920</v>
      </c>
    </row>
    <row r="5" spans="1:171" x14ac:dyDescent="0.25">
      <c r="A5" s="285"/>
      <c r="B5" s="286" t="s">
        <v>137</v>
      </c>
      <c r="C5" s="287"/>
      <c r="D5" s="46">
        <f t="shared" ref="D5:J5" si="0">D3/D4*100</f>
        <v>6.3400576368876083</v>
      </c>
      <c r="E5" s="46">
        <f t="shared" si="0"/>
        <v>49.59349593495935</v>
      </c>
      <c r="F5" s="46">
        <f t="shared" si="0"/>
        <v>54.810126582278485</v>
      </c>
      <c r="G5" s="46">
        <f t="shared" si="0"/>
        <v>12.359550561797752</v>
      </c>
      <c r="H5" s="46">
        <f t="shared" si="0"/>
        <v>2.1739130434782608</v>
      </c>
      <c r="I5" s="46">
        <f t="shared" si="0"/>
        <v>58.385093167701861</v>
      </c>
      <c r="J5" s="47">
        <f t="shared" si="0"/>
        <v>38.376383763837637</v>
      </c>
      <c r="K5" s="47">
        <f t="shared" ref="K5:BV5" si="1">K3/K4*100</f>
        <v>28.695652173913043</v>
      </c>
      <c r="L5" s="47">
        <f t="shared" si="1"/>
        <v>75.129533678756474</v>
      </c>
      <c r="M5" s="47">
        <f t="shared" si="1"/>
        <v>36.111111111111107</v>
      </c>
      <c r="N5" s="47">
        <f t="shared" si="1"/>
        <v>198.89196675900277</v>
      </c>
      <c r="O5" s="47">
        <f t="shared" si="1"/>
        <v>41.123256690539009</v>
      </c>
      <c r="P5" s="47">
        <f t="shared" si="1"/>
        <v>46.721763085399445</v>
      </c>
      <c r="Q5" s="47">
        <f t="shared" si="1"/>
        <v>70.02262443438913</v>
      </c>
      <c r="R5" s="47">
        <f t="shared" si="1"/>
        <v>42.1875</v>
      </c>
      <c r="S5" s="47">
        <f t="shared" si="1"/>
        <v>101.06951871657755</v>
      </c>
      <c r="T5" s="47">
        <f t="shared" si="1"/>
        <v>50</v>
      </c>
      <c r="U5" s="47">
        <f t="shared" si="1"/>
        <v>42.441209406494963</v>
      </c>
      <c r="V5" s="47">
        <f t="shared" si="1"/>
        <v>48.367346938775512</v>
      </c>
      <c r="W5" s="47">
        <f t="shared" si="1"/>
        <v>42.730496453900706</v>
      </c>
      <c r="X5" s="47">
        <f t="shared" si="1"/>
        <v>45.454545454545453</v>
      </c>
      <c r="Y5" s="47">
        <f t="shared" si="1"/>
        <v>60.583941605839421</v>
      </c>
      <c r="Z5" s="47">
        <f t="shared" si="1"/>
        <v>40</v>
      </c>
      <c r="AA5" s="47">
        <f t="shared" si="1"/>
        <v>58.490566037735846</v>
      </c>
      <c r="AB5" s="47">
        <f t="shared" si="1"/>
        <v>74.6875</v>
      </c>
      <c r="AC5" s="47">
        <f t="shared" si="1"/>
        <v>54.310344827586206</v>
      </c>
      <c r="AD5" s="47">
        <f t="shared" si="1"/>
        <v>52</v>
      </c>
      <c r="AE5" s="47">
        <f t="shared" si="1"/>
        <v>112.96296296296295</v>
      </c>
      <c r="AF5" s="47">
        <f t="shared" si="1"/>
        <v>55.185185185185183</v>
      </c>
      <c r="AG5" s="47">
        <f t="shared" si="1"/>
        <v>44.736842105263158</v>
      </c>
      <c r="AH5" s="47">
        <f t="shared" si="1"/>
        <v>93.243243243243242</v>
      </c>
      <c r="AI5" s="47">
        <f t="shared" si="1"/>
        <v>57.352941176470587</v>
      </c>
      <c r="AJ5" s="47">
        <f t="shared" si="1"/>
        <v>46.511627906976742</v>
      </c>
      <c r="AK5" s="47">
        <f t="shared" si="1"/>
        <v>69.73684210526315</v>
      </c>
      <c r="AL5" s="47">
        <f t="shared" si="1"/>
        <v>61.702127659574465</v>
      </c>
      <c r="AM5" s="47">
        <f t="shared" si="1"/>
        <v>58.067456700091157</v>
      </c>
      <c r="AN5" s="47">
        <f t="shared" si="1"/>
        <v>18.956208758248351</v>
      </c>
      <c r="AO5" s="47">
        <f t="shared" si="1"/>
        <v>115.67944250871081</v>
      </c>
      <c r="AP5" s="47">
        <f t="shared" si="1"/>
        <v>74.787052810902892</v>
      </c>
      <c r="AQ5" s="47">
        <f t="shared" si="1"/>
        <v>45</v>
      </c>
      <c r="AR5" s="47">
        <f t="shared" si="1"/>
        <v>70</v>
      </c>
      <c r="AS5" s="47">
        <f t="shared" si="1"/>
        <v>100</v>
      </c>
      <c r="AT5" s="47">
        <f t="shared" si="1"/>
        <v>141.93548387096774</v>
      </c>
      <c r="AU5" s="47">
        <f t="shared" si="1"/>
        <v>81.908548707753482</v>
      </c>
      <c r="AV5" s="47">
        <f t="shared" si="1"/>
        <v>54.954954954954957</v>
      </c>
      <c r="AW5" s="47">
        <f t="shared" si="1"/>
        <v>110.98901098901099</v>
      </c>
      <c r="AX5" s="47">
        <f t="shared" si="1"/>
        <v>60.294117647058819</v>
      </c>
      <c r="AY5" s="47">
        <f t="shared" si="1"/>
        <v>47.107438016528924</v>
      </c>
      <c r="AZ5" s="47">
        <f t="shared" si="1"/>
        <v>54.117647058823529</v>
      </c>
      <c r="BA5" s="47">
        <f t="shared" si="1"/>
        <v>38.235294117647058</v>
      </c>
      <c r="BB5" s="47">
        <f t="shared" si="1"/>
        <v>46.341463414634148</v>
      </c>
      <c r="BC5" s="47">
        <f t="shared" si="1"/>
        <v>47.368421052631575</v>
      </c>
      <c r="BD5" s="47">
        <f t="shared" si="1"/>
        <v>95.081967213114751</v>
      </c>
      <c r="BE5" s="47">
        <f t="shared" si="1"/>
        <v>13.043478260869565</v>
      </c>
      <c r="BF5" s="47">
        <f t="shared" si="1"/>
        <v>38.016528925619838</v>
      </c>
      <c r="BG5" s="47">
        <f t="shared" si="1"/>
        <v>42.690058479532162</v>
      </c>
      <c r="BH5" s="47">
        <f t="shared" si="1"/>
        <v>42.211838006230529</v>
      </c>
      <c r="BI5" s="47">
        <f t="shared" si="1"/>
        <v>20.893719806763286</v>
      </c>
      <c r="BJ5" s="47">
        <f t="shared" si="1"/>
        <v>5.027932960893855</v>
      </c>
      <c r="BK5" s="47">
        <f t="shared" si="1"/>
        <v>61.096605744125334</v>
      </c>
      <c r="BL5" s="47">
        <f t="shared" si="1"/>
        <v>63.516483516483511</v>
      </c>
      <c r="BM5" s="47">
        <f t="shared" si="1"/>
        <v>50.248756218905477</v>
      </c>
      <c r="BN5" s="47">
        <f t="shared" si="1"/>
        <v>58.75</v>
      </c>
      <c r="BO5" s="47">
        <f t="shared" si="1"/>
        <v>97.916666666666657</v>
      </c>
      <c r="BP5" s="47">
        <f t="shared" si="1"/>
        <v>112.72727272727272</v>
      </c>
      <c r="BQ5" s="47">
        <f t="shared" si="1"/>
        <v>54.088050314465406</v>
      </c>
      <c r="BR5" s="47">
        <f t="shared" si="1"/>
        <v>102.66666666666666</v>
      </c>
      <c r="BS5" s="47">
        <f t="shared" si="1"/>
        <v>56.399999999999991</v>
      </c>
      <c r="BT5" s="47">
        <f t="shared" si="1"/>
        <v>80.588235294117652</v>
      </c>
      <c r="BU5" s="47">
        <f t="shared" si="1"/>
        <v>46.464646464646464</v>
      </c>
      <c r="BV5" s="47">
        <f t="shared" si="1"/>
        <v>106.77966101694916</v>
      </c>
      <c r="BW5" s="47">
        <f t="shared" ref="BW5:EH5" si="2">BW3/BW4*100</f>
        <v>106.12244897959184</v>
      </c>
      <c r="BX5" s="47">
        <f t="shared" si="2"/>
        <v>86.36363636363636</v>
      </c>
      <c r="BY5" s="47">
        <f t="shared" si="2"/>
        <v>41.758241758241759</v>
      </c>
      <c r="BZ5" s="47">
        <f t="shared" si="2"/>
        <v>52.173913043478258</v>
      </c>
      <c r="CA5" s="47">
        <f t="shared" si="2"/>
        <v>53.977272727272727</v>
      </c>
      <c r="CB5" s="47">
        <f t="shared" si="2"/>
        <v>29.432624113475175</v>
      </c>
      <c r="CC5" s="47">
        <f t="shared" si="2"/>
        <v>78.813559322033896</v>
      </c>
      <c r="CD5" s="47">
        <f t="shared" si="2"/>
        <v>53.488372093023251</v>
      </c>
      <c r="CE5" s="47">
        <f t="shared" si="2"/>
        <v>33.333333333333329</v>
      </c>
      <c r="CF5" s="47">
        <f t="shared" si="2"/>
        <v>84.615384615384613</v>
      </c>
      <c r="CG5" s="47">
        <f t="shared" si="2"/>
        <v>95.196506550218345</v>
      </c>
      <c r="CH5" s="47">
        <f t="shared" si="2"/>
        <v>92.307692307692307</v>
      </c>
      <c r="CI5" s="47">
        <f t="shared" si="2"/>
        <v>85.853658536585371</v>
      </c>
      <c r="CJ5" s="47">
        <f t="shared" si="2"/>
        <v>64.406779661016941</v>
      </c>
      <c r="CK5" s="47">
        <f t="shared" si="2"/>
        <v>42.519685039370081</v>
      </c>
      <c r="CL5" s="47">
        <f t="shared" si="2"/>
        <v>48</v>
      </c>
      <c r="CM5" s="47">
        <f t="shared" si="2"/>
        <v>102</v>
      </c>
      <c r="CN5" s="47">
        <f t="shared" si="2"/>
        <v>72.8</v>
      </c>
      <c r="CO5" s="47">
        <f t="shared" si="2"/>
        <v>142.34693877551021</v>
      </c>
      <c r="CP5" s="47">
        <f t="shared" si="2"/>
        <v>123.33333333333334</v>
      </c>
      <c r="CQ5" s="47">
        <f t="shared" si="2"/>
        <v>46.92307692307692</v>
      </c>
      <c r="CR5" s="47">
        <f t="shared" si="2"/>
        <v>184.52380952380955</v>
      </c>
      <c r="CS5" s="47">
        <f t="shared" si="2"/>
        <v>54.166666666666664</v>
      </c>
      <c r="CT5" s="47">
        <f t="shared" si="2"/>
        <v>140.52631578947367</v>
      </c>
      <c r="CU5" s="47">
        <f t="shared" si="2"/>
        <v>106.56565656565658</v>
      </c>
      <c r="CV5" s="47">
        <f t="shared" si="2"/>
        <v>121.21212121212122</v>
      </c>
      <c r="CW5" s="47">
        <f t="shared" si="2"/>
        <v>82.269503546099287</v>
      </c>
      <c r="CX5" s="47">
        <f t="shared" si="2"/>
        <v>89.285714285714292</v>
      </c>
      <c r="CY5" s="47">
        <f t="shared" si="2"/>
        <v>138.88888888888889</v>
      </c>
      <c r="CZ5" s="47">
        <f t="shared" si="2"/>
        <v>106.25</v>
      </c>
      <c r="DA5" s="47">
        <f t="shared" si="2"/>
        <v>34.210526315789473</v>
      </c>
      <c r="DB5" s="47">
        <f t="shared" si="2"/>
        <v>50</v>
      </c>
      <c r="DC5" s="47">
        <f t="shared" si="2"/>
        <v>127.49999999999999</v>
      </c>
      <c r="DD5" s="47">
        <f t="shared" si="2"/>
        <v>106.31578947368421</v>
      </c>
      <c r="DE5" s="47">
        <f t="shared" si="2"/>
        <v>75.438596491228068</v>
      </c>
      <c r="DF5" s="47">
        <f t="shared" si="2"/>
        <v>45.714285714285715</v>
      </c>
      <c r="DG5" s="47">
        <f t="shared" si="2"/>
        <v>120</v>
      </c>
      <c r="DH5" s="47">
        <f t="shared" si="2"/>
        <v>104</v>
      </c>
      <c r="DI5" s="47">
        <f t="shared" si="2"/>
        <v>101.9047619047619</v>
      </c>
      <c r="DJ5" s="47">
        <f t="shared" si="2"/>
        <v>68.965517241379317</v>
      </c>
      <c r="DK5" s="47">
        <f t="shared" si="2"/>
        <v>203.57142857142856</v>
      </c>
      <c r="DL5" s="47">
        <f t="shared" si="2"/>
        <v>97.101449275362313</v>
      </c>
      <c r="DM5" s="47">
        <f t="shared" si="2"/>
        <v>57.142857142857139</v>
      </c>
      <c r="DN5" s="47">
        <f t="shared" si="2"/>
        <v>60</v>
      </c>
      <c r="DO5" s="47">
        <f t="shared" si="2"/>
        <v>60</v>
      </c>
      <c r="DP5" s="47">
        <f t="shared" si="2"/>
        <v>95.833333333333343</v>
      </c>
      <c r="DQ5" s="47">
        <f t="shared" si="2"/>
        <v>77.215189873417728</v>
      </c>
      <c r="DR5" s="47">
        <f t="shared" si="2"/>
        <v>47.474747474747474</v>
      </c>
      <c r="DS5" s="47">
        <f t="shared" si="2"/>
        <v>50.526315789473685</v>
      </c>
      <c r="DT5" s="47">
        <f t="shared" si="2"/>
        <v>66.666666666666657</v>
      </c>
      <c r="DU5" s="47">
        <f t="shared" si="2"/>
        <v>78.571428571428569</v>
      </c>
      <c r="DV5" s="47">
        <f t="shared" si="2"/>
        <v>60</v>
      </c>
      <c r="DW5" s="47">
        <f t="shared" si="2"/>
        <v>60.416666666666664</v>
      </c>
      <c r="DX5" s="47">
        <f t="shared" si="2"/>
        <v>68.918918918918919</v>
      </c>
      <c r="DY5" s="47">
        <f t="shared" si="2"/>
        <v>59.574468085106382</v>
      </c>
      <c r="DZ5" s="47">
        <f t="shared" si="2"/>
        <v>100</v>
      </c>
      <c r="EA5" s="47">
        <f t="shared" si="2"/>
        <v>65.853658536585371</v>
      </c>
      <c r="EB5" s="47">
        <f t="shared" si="2"/>
        <v>13.157894736842104</v>
      </c>
      <c r="EC5" s="47">
        <f t="shared" si="2"/>
        <v>52.380952380952387</v>
      </c>
      <c r="ED5" s="47">
        <f t="shared" si="2"/>
        <v>60</v>
      </c>
      <c r="EE5" s="47">
        <f t="shared" si="2"/>
        <v>60.55555555555555</v>
      </c>
      <c r="EF5" s="47">
        <f t="shared" si="2"/>
        <v>123.63636363636363</v>
      </c>
      <c r="EG5" s="47">
        <f t="shared" si="2"/>
        <v>60</v>
      </c>
      <c r="EH5" s="47">
        <f t="shared" si="2"/>
        <v>101.88679245283019</v>
      </c>
      <c r="EI5" s="47">
        <f t="shared" ref="EI5:FN5" si="3">EI3/EI4*100</f>
        <v>43.333333333333336</v>
      </c>
      <c r="EJ5" s="47">
        <f t="shared" si="3"/>
        <v>91.428571428571431</v>
      </c>
      <c r="EK5" s="47">
        <f t="shared" si="3"/>
        <v>76.363636363636374</v>
      </c>
      <c r="EL5" s="47">
        <f t="shared" si="3"/>
        <v>65.600000000000009</v>
      </c>
      <c r="EM5" s="47">
        <f t="shared" si="3"/>
        <v>41.481481481481481</v>
      </c>
      <c r="EN5" s="47">
        <f t="shared" si="3"/>
        <v>85</v>
      </c>
      <c r="EO5" s="47">
        <f t="shared" si="3"/>
        <v>87.5</v>
      </c>
      <c r="EP5" s="47">
        <f t="shared" si="3"/>
        <v>73.493975903614455</v>
      </c>
      <c r="EQ5" s="47">
        <f t="shared" si="3"/>
        <v>44</v>
      </c>
      <c r="ER5" s="47">
        <f t="shared" si="3"/>
        <v>155.71428571428572</v>
      </c>
      <c r="ES5" s="47">
        <f t="shared" si="3"/>
        <v>306</v>
      </c>
      <c r="ET5" s="47">
        <f t="shared" si="3"/>
        <v>88</v>
      </c>
      <c r="EU5" s="47">
        <f t="shared" si="3"/>
        <v>54</v>
      </c>
      <c r="EV5" s="47">
        <f t="shared" si="3"/>
        <v>41.818181818181813</v>
      </c>
      <c r="EW5" s="47">
        <f t="shared" si="3"/>
        <v>114.28571428571428</v>
      </c>
      <c r="EX5" s="47">
        <f t="shared" si="3"/>
        <v>0.75026795284030012</v>
      </c>
      <c r="EY5" s="47">
        <f t="shared" si="3"/>
        <v>53.333333333333336</v>
      </c>
      <c r="EZ5" s="47">
        <f t="shared" si="3"/>
        <v>57.42574257425742</v>
      </c>
      <c r="FA5" s="47">
        <f t="shared" si="3"/>
        <v>42.776735459662291</v>
      </c>
      <c r="FB5" s="47">
        <f t="shared" si="3"/>
        <v>58.950617283950614</v>
      </c>
      <c r="FC5" s="47">
        <f t="shared" si="3"/>
        <v>31.640058055152391</v>
      </c>
      <c r="FD5" s="47">
        <f t="shared" si="3"/>
        <v>21.153846153846153</v>
      </c>
      <c r="FE5" s="47">
        <f t="shared" si="3"/>
        <v>31.25</v>
      </c>
      <c r="FF5" s="47">
        <f t="shared" si="3"/>
        <v>50.416666666666664</v>
      </c>
      <c r="FG5" s="47">
        <f t="shared" si="3"/>
        <v>47.843137254901961</v>
      </c>
      <c r="FH5" s="47">
        <f t="shared" si="3"/>
        <v>96.624472573839654</v>
      </c>
      <c r="FI5" s="47">
        <f t="shared" si="3"/>
        <v>19.629057187017001</v>
      </c>
      <c r="FJ5" s="47">
        <f t="shared" si="3"/>
        <v>13.422818791946309</v>
      </c>
      <c r="FK5" s="47">
        <f t="shared" si="3"/>
        <v>2.6315789473684208</v>
      </c>
      <c r="FL5" s="47">
        <f t="shared" si="3"/>
        <v>47.169811320754718</v>
      </c>
      <c r="FM5" s="47">
        <f t="shared" si="3"/>
        <v>46.065259117082533</v>
      </c>
      <c r="FN5" s="47">
        <f t="shared" si="3"/>
        <v>47.608695652173914</v>
      </c>
      <c r="FO5" s="171"/>
    </row>
    <row r="6" spans="1:171" s="45" customFormat="1" ht="66" customHeight="1" x14ac:dyDescent="0.3">
      <c r="A6" s="290" t="s">
        <v>6</v>
      </c>
      <c r="B6" s="279" t="s">
        <v>138</v>
      </c>
      <c r="C6" s="279"/>
      <c r="D6" s="48">
        <f>ROUND((D7+D12)/2,0)</f>
        <v>69</v>
      </c>
      <c r="E6" s="48">
        <f t="shared" ref="E6:J6" si="4">ROUND((E7+E12)/2,0)</f>
        <v>70</v>
      </c>
      <c r="F6" s="48">
        <f t="shared" si="4"/>
        <v>96</v>
      </c>
      <c r="G6" s="48">
        <f t="shared" si="4"/>
        <v>42</v>
      </c>
      <c r="H6" s="48">
        <f t="shared" si="4"/>
        <v>42</v>
      </c>
      <c r="I6" s="48">
        <f t="shared" si="4"/>
        <v>81</v>
      </c>
      <c r="J6" s="48">
        <f t="shared" si="4"/>
        <v>53</v>
      </c>
      <c r="K6" s="48">
        <f t="shared" ref="K6:BV6" si="5">ROUND((K7+K12)/2,0)</f>
        <v>57</v>
      </c>
      <c r="L6" s="48">
        <f t="shared" si="5"/>
        <v>74</v>
      </c>
      <c r="M6" s="48">
        <f t="shared" si="5"/>
        <v>70</v>
      </c>
      <c r="N6" s="48">
        <f t="shared" si="5"/>
        <v>78</v>
      </c>
      <c r="O6" s="48">
        <f t="shared" si="5"/>
        <v>75</v>
      </c>
      <c r="P6" s="48">
        <f t="shared" si="5"/>
        <v>82</v>
      </c>
      <c r="Q6" s="48">
        <f t="shared" si="5"/>
        <v>65</v>
      </c>
      <c r="R6" s="48">
        <f t="shared" si="5"/>
        <v>71</v>
      </c>
      <c r="S6" s="48">
        <f t="shared" si="5"/>
        <v>61</v>
      </c>
      <c r="T6" s="48">
        <f t="shared" si="5"/>
        <v>66</v>
      </c>
      <c r="U6" s="48">
        <f t="shared" si="5"/>
        <v>61</v>
      </c>
      <c r="V6" s="48">
        <f t="shared" si="5"/>
        <v>71</v>
      </c>
      <c r="W6" s="48">
        <f t="shared" si="5"/>
        <v>65</v>
      </c>
      <c r="X6" s="48">
        <f t="shared" si="5"/>
        <v>70</v>
      </c>
      <c r="Y6" s="48">
        <f t="shared" si="5"/>
        <v>72</v>
      </c>
      <c r="Z6" s="48">
        <f t="shared" si="5"/>
        <v>46</v>
      </c>
      <c r="AA6" s="48">
        <f t="shared" si="5"/>
        <v>58</v>
      </c>
      <c r="AB6" s="48">
        <f t="shared" si="5"/>
        <v>73</v>
      </c>
      <c r="AC6" s="48">
        <f t="shared" si="5"/>
        <v>58</v>
      </c>
      <c r="AD6" s="48">
        <f t="shared" si="5"/>
        <v>83</v>
      </c>
      <c r="AE6" s="48">
        <f t="shared" si="5"/>
        <v>72</v>
      </c>
      <c r="AF6" s="48">
        <f t="shared" si="5"/>
        <v>60</v>
      </c>
      <c r="AG6" s="48">
        <f t="shared" si="5"/>
        <v>62</v>
      </c>
      <c r="AH6" s="48">
        <f t="shared" si="5"/>
        <v>76</v>
      </c>
      <c r="AI6" s="48">
        <f t="shared" si="5"/>
        <v>54</v>
      </c>
      <c r="AJ6" s="48">
        <f t="shared" si="5"/>
        <v>52</v>
      </c>
      <c r="AK6" s="48">
        <f t="shared" si="5"/>
        <v>46</v>
      </c>
      <c r="AL6" s="48">
        <f t="shared" si="5"/>
        <v>61</v>
      </c>
      <c r="AM6" s="48">
        <f t="shared" si="5"/>
        <v>57</v>
      </c>
      <c r="AN6" s="48">
        <f t="shared" si="5"/>
        <v>62</v>
      </c>
      <c r="AO6" s="48">
        <f t="shared" si="5"/>
        <v>72</v>
      </c>
      <c r="AP6" s="48">
        <f t="shared" si="5"/>
        <v>81</v>
      </c>
      <c r="AQ6" s="48">
        <f t="shared" si="5"/>
        <v>75</v>
      </c>
      <c r="AR6" s="48">
        <f t="shared" si="5"/>
        <v>53</v>
      </c>
      <c r="AS6" s="48">
        <f t="shared" si="5"/>
        <v>72</v>
      </c>
      <c r="AT6" s="48">
        <f t="shared" si="5"/>
        <v>63</v>
      </c>
      <c r="AU6" s="48">
        <f t="shared" si="5"/>
        <v>50</v>
      </c>
      <c r="AV6" s="48">
        <f t="shared" si="5"/>
        <v>84</v>
      </c>
      <c r="AW6" s="48">
        <f t="shared" si="5"/>
        <v>75</v>
      </c>
      <c r="AX6" s="48">
        <f t="shared" si="5"/>
        <v>56</v>
      </c>
      <c r="AY6" s="48">
        <f t="shared" si="5"/>
        <v>63</v>
      </c>
      <c r="AZ6" s="48">
        <f t="shared" si="5"/>
        <v>57</v>
      </c>
      <c r="BA6" s="48">
        <f t="shared" si="5"/>
        <v>77</v>
      </c>
      <c r="BB6" s="48">
        <f t="shared" si="5"/>
        <v>82</v>
      </c>
      <c r="BC6" s="48">
        <f t="shared" si="5"/>
        <v>54</v>
      </c>
      <c r="BD6" s="48">
        <f t="shared" si="5"/>
        <v>50</v>
      </c>
      <c r="BE6" s="48">
        <f t="shared" si="5"/>
        <v>70</v>
      </c>
      <c r="BF6" s="48">
        <f t="shared" si="5"/>
        <v>72</v>
      </c>
      <c r="BG6" s="48">
        <f t="shared" si="5"/>
        <v>75</v>
      </c>
      <c r="BH6" s="48">
        <f t="shared" si="5"/>
        <v>71</v>
      </c>
      <c r="BI6" s="48">
        <f t="shared" si="5"/>
        <v>46</v>
      </c>
      <c r="BJ6" s="48">
        <f t="shared" si="5"/>
        <v>57</v>
      </c>
      <c r="BK6" s="48">
        <f t="shared" si="5"/>
        <v>73</v>
      </c>
      <c r="BL6" s="48">
        <f t="shared" si="5"/>
        <v>68</v>
      </c>
      <c r="BM6" s="48">
        <f t="shared" si="5"/>
        <v>68</v>
      </c>
      <c r="BN6" s="48">
        <f t="shared" si="5"/>
        <v>58</v>
      </c>
      <c r="BO6" s="48">
        <f t="shared" si="5"/>
        <v>53</v>
      </c>
      <c r="BP6" s="48">
        <f t="shared" si="5"/>
        <v>73</v>
      </c>
      <c r="BQ6" s="48">
        <f t="shared" si="5"/>
        <v>73</v>
      </c>
      <c r="BR6" s="48">
        <f t="shared" si="5"/>
        <v>63</v>
      </c>
      <c r="BS6" s="48">
        <f t="shared" si="5"/>
        <v>68</v>
      </c>
      <c r="BT6" s="48">
        <f t="shared" si="5"/>
        <v>69</v>
      </c>
      <c r="BU6" s="48">
        <f t="shared" si="5"/>
        <v>61</v>
      </c>
      <c r="BV6" s="48">
        <f t="shared" si="5"/>
        <v>71</v>
      </c>
      <c r="BW6" s="48">
        <f t="shared" ref="BW6:EH6" si="6">ROUND((BW7+BW12)/2,0)</f>
        <v>65</v>
      </c>
      <c r="BX6" s="48">
        <f t="shared" si="6"/>
        <v>61</v>
      </c>
      <c r="BY6" s="48">
        <f t="shared" si="6"/>
        <v>69</v>
      </c>
      <c r="BZ6" s="48">
        <f t="shared" si="6"/>
        <v>59</v>
      </c>
      <c r="CA6" s="48">
        <f t="shared" si="6"/>
        <v>63</v>
      </c>
      <c r="CB6" s="48">
        <f t="shared" si="6"/>
        <v>62</v>
      </c>
      <c r="CC6" s="48">
        <f t="shared" si="6"/>
        <v>56</v>
      </c>
      <c r="CD6" s="48">
        <f t="shared" si="6"/>
        <v>62</v>
      </c>
      <c r="CE6" s="48">
        <f t="shared" si="6"/>
        <v>66</v>
      </c>
      <c r="CF6" s="48">
        <f t="shared" si="6"/>
        <v>43</v>
      </c>
      <c r="CG6" s="48">
        <f t="shared" si="6"/>
        <v>54</v>
      </c>
      <c r="CH6" s="48">
        <f t="shared" si="6"/>
        <v>82</v>
      </c>
      <c r="CI6" s="48">
        <f t="shared" si="6"/>
        <v>53</v>
      </c>
      <c r="CJ6" s="48">
        <f t="shared" si="6"/>
        <v>75</v>
      </c>
      <c r="CK6" s="48">
        <f t="shared" si="6"/>
        <v>65</v>
      </c>
      <c r="CL6" s="48">
        <f t="shared" si="6"/>
        <v>75</v>
      </c>
      <c r="CM6" s="48">
        <f t="shared" si="6"/>
        <v>64</v>
      </c>
      <c r="CN6" s="48">
        <f t="shared" si="6"/>
        <v>72</v>
      </c>
      <c r="CO6" s="48">
        <f t="shared" si="6"/>
        <v>75</v>
      </c>
      <c r="CP6" s="48">
        <f t="shared" si="6"/>
        <v>63</v>
      </c>
      <c r="CQ6" s="48">
        <f t="shared" si="6"/>
        <v>77</v>
      </c>
      <c r="CR6" s="48">
        <f t="shared" si="6"/>
        <v>53</v>
      </c>
      <c r="CS6" s="48">
        <f t="shared" si="6"/>
        <v>69</v>
      </c>
      <c r="CT6" s="48">
        <f t="shared" si="6"/>
        <v>87</v>
      </c>
      <c r="CU6" s="48">
        <f t="shared" si="6"/>
        <v>77</v>
      </c>
      <c r="CV6" s="48">
        <f t="shared" si="6"/>
        <v>87</v>
      </c>
      <c r="CW6" s="48">
        <f t="shared" si="6"/>
        <v>72</v>
      </c>
      <c r="CX6" s="48">
        <f t="shared" si="6"/>
        <v>71</v>
      </c>
      <c r="CY6" s="48">
        <f t="shared" si="6"/>
        <v>79</v>
      </c>
      <c r="CZ6" s="48">
        <f t="shared" si="6"/>
        <v>66</v>
      </c>
      <c r="DA6" s="48">
        <f t="shared" si="6"/>
        <v>42</v>
      </c>
      <c r="DB6" s="48">
        <f t="shared" si="6"/>
        <v>56</v>
      </c>
      <c r="DC6" s="48">
        <f t="shared" si="6"/>
        <v>69</v>
      </c>
      <c r="DD6" s="48">
        <f t="shared" si="6"/>
        <v>69</v>
      </c>
      <c r="DE6" s="48">
        <f t="shared" si="6"/>
        <v>83</v>
      </c>
      <c r="DF6" s="48">
        <f t="shared" si="6"/>
        <v>78</v>
      </c>
      <c r="DG6" s="48">
        <f t="shared" si="6"/>
        <v>79</v>
      </c>
      <c r="DH6" s="48">
        <f t="shared" si="6"/>
        <v>69</v>
      </c>
      <c r="DI6" s="48">
        <f t="shared" si="6"/>
        <v>68</v>
      </c>
      <c r="DJ6" s="48">
        <f t="shared" si="6"/>
        <v>65</v>
      </c>
      <c r="DK6" s="48">
        <f t="shared" si="6"/>
        <v>73</v>
      </c>
      <c r="DL6" s="48">
        <f t="shared" si="6"/>
        <v>70</v>
      </c>
      <c r="DM6" s="48">
        <f t="shared" si="6"/>
        <v>80</v>
      </c>
      <c r="DN6" s="48">
        <f t="shared" si="6"/>
        <v>56</v>
      </c>
      <c r="DO6" s="48">
        <f t="shared" si="6"/>
        <v>58</v>
      </c>
      <c r="DP6" s="48">
        <f t="shared" si="6"/>
        <v>70</v>
      </c>
      <c r="DQ6" s="48">
        <f t="shared" si="6"/>
        <v>48</v>
      </c>
      <c r="DR6" s="48">
        <f t="shared" si="6"/>
        <v>57</v>
      </c>
      <c r="DS6" s="48">
        <f t="shared" si="6"/>
        <v>57</v>
      </c>
      <c r="DT6" s="48">
        <f t="shared" si="6"/>
        <v>58</v>
      </c>
      <c r="DU6" s="48">
        <f t="shared" si="6"/>
        <v>77</v>
      </c>
      <c r="DV6" s="48">
        <f t="shared" si="6"/>
        <v>58</v>
      </c>
      <c r="DW6" s="48">
        <f t="shared" si="6"/>
        <v>75</v>
      </c>
      <c r="DX6" s="48">
        <f t="shared" si="6"/>
        <v>61</v>
      </c>
      <c r="DY6" s="48">
        <f t="shared" si="6"/>
        <v>59</v>
      </c>
      <c r="DZ6" s="48">
        <f t="shared" si="6"/>
        <v>64</v>
      </c>
      <c r="EA6" s="48">
        <f t="shared" si="6"/>
        <v>78</v>
      </c>
      <c r="EB6" s="48">
        <f t="shared" si="6"/>
        <v>33</v>
      </c>
      <c r="EC6" s="48">
        <f t="shared" si="6"/>
        <v>71</v>
      </c>
      <c r="ED6" s="48">
        <f t="shared" si="6"/>
        <v>79</v>
      </c>
      <c r="EE6" s="48">
        <f t="shared" si="6"/>
        <v>81</v>
      </c>
      <c r="EF6" s="48">
        <f t="shared" si="6"/>
        <v>73</v>
      </c>
      <c r="EG6" s="48">
        <f t="shared" si="6"/>
        <v>72</v>
      </c>
      <c r="EH6" s="48">
        <f t="shared" si="6"/>
        <v>72</v>
      </c>
      <c r="EI6" s="48">
        <f t="shared" ref="EI6:FN6" si="7">ROUND((EI7+EI12)/2,0)</f>
        <v>71</v>
      </c>
      <c r="EJ6" s="48">
        <f t="shared" si="7"/>
        <v>70</v>
      </c>
      <c r="EK6" s="48">
        <f t="shared" si="7"/>
        <v>69</v>
      </c>
      <c r="EL6" s="48">
        <f t="shared" si="7"/>
        <v>69</v>
      </c>
      <c r="EM6" s="48">
        <f t="shared" si="7"/>
        <v>73</v>
      </c>
      <c r="EN6" s="48">
        <f t="shared" si="7"/>
        <v>55</v>
      </c>
      <c r="EO6" s="48">
        <f t="shared" si="7"/>
        <v>40</v>
      </c>
      <c r="EP6" s="48">
        <f t="shared" si="7"/>
        <v>82</v>
      </c>
      <c r="EQ6" s="48">
        <f t="shared" si="7"/>
        <v>74</v>
      </c>
      <c r="ER6" s="48">
        <f t="shared" si="7"/>
        <v>82</v>
      </c>
      <c r="ES6" s="48">
        <f t="shared" si="7"/>
        <v>76</v>
      </c>
      <c r="ET6" s="48">
        <f t="shared" si="7"/>
        <v>59</v>
      </c>
      <c r="EU6" s="48">
        <f t="shared" si="7"/>
        <v>69</v>
      </c>
      <c r="EV6" s="48">
        <f t="shared" si="7"/>
        <v>81</v>
      </c>
      <c r="EW6" s="48">
        <f t="shared" si="7"/>
        <v>36</v>
      </c>
      <c r="EX6" s="48">
        <f t="shared" si="7"/>
        <v>67</v>
      </c>
      <c r="EY6" s="48">
        <f t="shared" si="7"/>
        <v>71</v>
      </c>
      <c r="EZ6" s="48">
        <f t="shared" si="7"/>
        <v>86</v>
      </c>
      <c r="FA6" s="48">
        <f t="shared" si="7"/>
        <v>59</v>
      </c>
      <c r="FB6" s="48">
        <f t="shared" si="7"/>
        <v>79</v>
      </c>
      <c r="FC6" s="48">
        <f t="shared" si="7"/>
        <v>64</v>
      </c>
      <c r="FD6" s="48">
        <f t="shared" si="7"/>
        <v>56</v>
      </c>
      <c r="FE6" s="48">
        <f t="shared" si="7"/>
        <v>65</v>
      </c>
      <c r="FF6" s="48">
        <f t="shared" si="7"/>
        <v>70</v>
      </c>
      <c r="FG6" s="48">
        <f t="shared" si="7"/>
        <v>66</v>
      </c>
      <c r="FH6" s="48">
        <f t="shared" si="7"/>
        <v>56</v>
      </c>
      <c r="FI6" s="48">
        <f t="shared" si="7"/>
        <v>74</v>
      </c>
      <c r="FJ6" s="48">
        <f t="shared" si="7"/>
        <v>58</v>
      </c>
      <c r="FK6" s="48">
        <f t="shared" si="7"/>
        <v>52</v>
      </c>
      <c r="FL6" s="48">
        <f t="shared" si="7"/>
        <v>54</v>
      </c>
      <c r="FM6" s="48">
        <f t="shared" si="7"/>
        <v>83</v>
      </c>
      <c r="FN6" s="48">
        <f t="shared" si="7"/>
        <v>73</v>
      </c>
    </row>
    <row r="7" spans="1:171" s="45" customFormat="1" ht="66" customHeight="1" x14ac:dyDescent="0.3">
      <c r="A7" s="291"/>
      <c r="B7" s="279" t="s">
        <v>139</v>
      </c>
      <c r="C7" s="279"/>
      <c r="D7" s="68">
        <f t="shared" ref="D7:I7" si="8">D8/D9*100</f>
        <v>100</v>
      </c>
      <c r="E7" s="68">
        <f t="shared" si="8"/>
        <v>100</v>
      </c>
      <c r="F7" s="68">
        <f t="shared" si="8"/>
        <v>100</v>
      </c>
      <c r="G7" s="68">
        <f t="shared" si="8"/>
        <v>0</v>
      </c>
      <c r="H7" s="68">
        <f t="shared" si="8"/>
        <v>21.428571428571427</v>
      </c>
      <c r="I7" s="68">
        <f t="shared" si="8"/>
        <v>66.666666666666657</v>
      </c>
      <c r="J7" s="68">
        <f>J8/J9*100</f>
        <v>50</v>
      </c>
      <c r="K7" s="68">
        <f t="shared" ref="K7:BV7" si="9">K8/K9*100</f>
        <v>85.714285714285708</v>
      </c>
      <c r="L7" s="68">
        <f t="shared" si="9"/>
        <v>76.923076923076934</v>
      </c>
      <c r="M7" s="68">
        <f t="shared" si="9"/>
        <v>92.857142857142861</v>
      </c>
      <c r="N7" s="68">
        <f t="shared" si="9"/>
        <v>71.428571428571431</v>
      </c>
      <c r="O7" s="68">
        <f t="shared" si="9"/>
        <v>75</v>
      </c>
      <c r="P7" s="68">
        <f t="shared" si="9"/>
        <v>83.333333333333343</v>
      </c>
      <c r="Q7" s="68">
        <f t="shared" si="9"/>
        <v>100</v>
      </c>
      <c r="R7" s="68">
        <f t="shared" si="9"/>
        <v>100</v>
      </c>
      <c r="S7" s="68">
        <f t="shared" si="9"/>
        <v>85.714285714285708</v>
      </c>
      <c r="T7" s="68">
        <f t="shared" si="9"/>
        <v>91.666666666666657</v>
      </c>
      <c r="U7" s="68">
        <f t="shared" si="9"/>
        <v>91.666666666666657</v>
      </c>
      <c r="V7" s="68">
        <f t="shared" si="9"/>
        <v>100</v>
      </c>
      <c r="W7" s="68">
        <f t="shared" si="9"/>
        <v>91.666666666666657</v>
      </c>
      <c r="X7" s="68">
        <f t="shared" si="9"/>
        <v>83.333333333333343</v>
      </c>
      <c r="Y7" s="68">
        <f t="shared" si="9"/>
        <v>100</v>
      </c>
      <c r="Z7" s="68">
        <f t="shared" si="9"/>
        <v>71.428571428571431</v>
      </c>
      <c r="AA7" s="68">
        <f t="shared" si="9"/>
        <v>78.571428571428569</v>
      </c>
      <c r="AB7" s="68">
        <f t="shared" si="9"/>
        <v>100</v>
      </c>
      <c r="AC7" s="68">
        <f t="shared" si="9"/>
        <v>78.571428571428569</v>
      </c>
      <c r="AD7" s="68">
        <f t="shared" si="9"/>
        <v>100</v>
      </c>
      <c r="AE7" s="68">
        <f t="shared" si="9"/>
        <v>100</v>
      </c>
      <c r="AF7" s="68">
        <f t="shared" si="9"/>
        <v>85.714285714285708</v>
      </c>
      <c r="AG7" s="68">
        <f t="shared" si="9"/>
        <v>92.307692307692307</v>
      </c>
      <c r="AH7" s="68">
        <f t="shared" si="9"/>
        <v>100</v>
      </c>
      <c r="AI7" s="68">
        <f t="shared" si="9"/>
        <v>91.666666666666657</v>
      </c>
      <c r="AJ7" s="68">
        <f t="shared" si="9"/>
        <v>78.571428571428569</v>
      </c>
      <c r="AK7" s="68">
        <f t="shared" si="9"/>
        <v>57.142857142857139</v>
      </c>
      <c r="AL7" s="68">
        <f t="shared" si="9"/>
        <v>91.666666666666657</v>
      </c>
      <c r="AM7" s="68">
        <f t="shared" si="9"/>
        <v>78.571428571428569</v>
      </c>
      <c r="AN7" s="68">
        <f t="shared" si="9"/>
        <v>83.333333333333343</v>
      </c>
      <c r="AO7" s="68">
        <f t="shared" si="9"/>
        <v>100</v>
      </c>
      <c r="AP7" s="68">
        <f t="shared" si="9"/>
        <v>100</v>
      </c>
      <c r="AQ7" s="68">
        <f t="shared" si="9"/>
        <v>100</v>
      </c>
      <c r="AR7" s="68">
        <f t="shared" si="9"/>
        <v>100</v>
      </c>
      <c r="AS7" s="68">
        <f t="shared" si="9"/>
        <v>100</v>
      </c>
      <c r="AT7" s="68">
        <f t="shared" si="9"/>
        <v>85.714285714285708</v>
      </c>
      <c r="AU7" s="68">
        <f t="shared" si="9"/>
        <v>66.666666666666657</v>
      </c>
      <c r="AV7" s="68">
        <f t="shared" si="9"/>
        <v>100</v>
      </c>
      <c r="AW7" s="68">
        <f t="shared" si="9"/>
        <v>85.714285714285708</v>
      </c>
      <c r="AX7" s="68">
        <f t="shared" si="9"/>
        <v>66.666666666666657</v>
      </c>
      <c r="AY7" s="68">
        <f t="shared" si="9"/>
        <v>92.307692307692307</v>
      </c>
      <c r="AZ7" s="68">
        <f t="shared" si="9"/>
        <v>85.714285714285708</v>
      </c>
      <c r="BA7" s="68">
        <f t="shared" si="9"/>
        <v>84.615384615384613</v>
      </c>
      <c r="BB7" s="68">
        <f t="shared" si="9"/>
        <v>100</v>
      </c>
      <c r="BC7" s="68">
        <f t="shared" si="9"/>
        <v>69.230769230769226</v>
      </c>
      <c r="BD7" s="68">
        <f t="shared" si="9"/>
        <v>54.54545454545454</v>
      </c>
      <c r="BE7" s="68">
        <f t="shared" si="9"/>
        <v>100</v>
      </c>
      <c r="BF7" s="68">
        <f t="shared" si="9"/>
        <v>100</v>
      </c>
      <c r="BG7" s="68">
        <f t="shared" si="9"/>
        <v>100</v>
      </c>
      <c r="BH7" s="68">
        <f t="shared" si="9"/>
        <v>100</v>
      </c>
      <c r="BI7" s="68">
        <f t="shared" si="9"/>
        <v>85.714285714285708</v>
      </c>
      <c r="BJ7" s="68">
        <f t="shared" si="9"/>
        <v>64.285714285714292</v>
      </c>
      <c r="BK7" s="68">
        <f t="shared" si="9"/>
        <v>100</v>
      </c>
      <c r="BL7" s="68">
        <f t="shared" si="9"/>
        <v>100</v>
      </c>
      <c r="BM7" s="68">
        <f t="shared" si="9"/>
        <v>91.666666666666657</v>
      </c>
      <c r="BN7" s="68">
        <f t="shared" si="9"/>
        <v>91.666666666666657</v>
      </c>
      <c r="BO7" s="68">
        <f t="shared" si="9"/>
        <v>91.666666666666657</v>
      </c>
      <c r="BP7" s="68">
        <f t="shared" si="9"/>
        <v>100</v>
      </c>
      <c r="BQ7" s="68">
        <f t="shared" si="9"/>
        <v>91.666666666666657</v>
      </c>
      <c r="BR7" s="68">
        <f t="shared" si="9"/>
        <v>91.666666666666657</v>
      </c>
      <c r="BS7" s="68">
        <f t="shared" si="9"/>
        <v>91.666666666666657</v>
      </c>
      <c r="BT7" s="68">
        <f t="shared" si="9"/>
        <v>91.666666666666657</v>
      </c>
      <c r="BU7" s="68">
        <f t="shared" si="9"/>
        <v>85.714285714285708</v>
      </c>
      <c r="BV7" s="68">
        <f t="shared" si="9"/>
        <v>92.307692307692307</v>
      </c>
      <c r="BW7" s="68">
        <f t="shared" ref="BW7:EH7" si="10">BW8/BW9*100</f>
        <v>84.615384615384613</v>
      </c>
      <c r="BX7" s="68">
        <f t="shared" si="10"/>
        <v>92.307692307692307</v>
      </c>
      <c r="BY7" s="68">
        <f t="shared" si="10"/>
        <v>84.615384615384613</v>
      </c>
      <c r="BZ7" s="68">
        <f t="shared" si="10"/>
        <v>75</v>
      </c>
      <c r="CA7" s="68">
        <f t="shared" si="10"/>
        <v>78.571428571428569</v>
      </c>
      <c r="CB7" s="68">
        <f t="shared" si="10"/>
        <v>83.333333333333343</v>
      </c>
      <c r="CC7" s="68">
        <f t="shared" si="10"/>
        <v>92.857142857142861</v>
      </c>
      <c r="CD7" s="68">
        <f t="shared" si="10"/>
        <v>85.714285714285708</v>
      </c>
      <c r="CE7" s="68">
        <f t="shared" si="10"/>
        <v>91.666666666666657</v>
      </c>
      <c r="CF7" s="68">
        <f t="shared" si="10"/>
        <v>71.428571428571431</v>
      </c>
      <c r="CG7" s="68">
        <f t="shared" si="10"/>
        <v>30</v>
      </c>
      <c r="CH7" s="68">
        <f t="shared" si="10"/>
        <v>77.777777777777786</v>
      </c>
      <c r="CI7" s="68">
        <f t="shared" si="10"/>
        <v>66.666666666666657</v>
      </c>
      <c r="CJ7" s="68">
        <f t="shared" si="10"/>
        <v>100</v>
      </c>
      <c r="CK7" s="68">
        <f t="shared" si="10"/>
        <v>90.909090909090907</v>
      </c>
      <c r="CL7" s="68">
        <f t="shared" si="10"/>
        <v>100</v>
      </c>
      <c r="CM7" s="68">
        <f t="shared" si="10"/>
        <v>70</v>
      </c>
      <c r="CN7" s="68">
        <f t="shared" si="10"/>
        <v>100</v>
      </c>
      <c r="CO7" s="68">
        <f t="shared" si="10"/>
        <v>81.818181818181827</v>
      </c>
      <c r="CP7" s="68">
        <f t="shared" si="10"/>
        <v>88.888888888888886</v>
      </c>
      <c r="CQ7" s="68">
        <f t="shared" si="10"/>
        <v>88.888888888888886</v>
      </c>
      <c r="CR7" s="68">
        <f t="shared" si="10"/>
        <v>72.727272727272734</v>
      </c>
      <c r="CS7" s="68">
        <f t="shared" si="10"/>
        <v>88.888888888888886</v>
      </c>
      <c r="CT7" s="68">
        <f t="shared" si="10"/>
        <v>88.888888888888886</v>
      </c>
      <c r="CU7" s="68">
        <f t="shared" si="10"/>
        <v>100</v>
      </c>
      <c r="CV7" s="68">
        <f t="shared" si="10"/>
        <v>100</v>
      </c>
      <c r="CW7" s="68">
        <f t="shared" si="10"/>
        <v>81.818181818181827</v>
      </c>
      <c r="CX7" s="68">
        <f t="shared" si="10"/>
        <v>70</v>
      </c>
      <c r="CY7" s="68">
        <f t="shared" si="10"/>
        <v>100</v>
      </c>
      <c r="CZ7" s="68">
        <f t="shared" si="10"/>
        <v>80</v>
      </c>
      <c r="DA7" s="68">
        <f t="shared" si="10"/>
        <v>33.333333333333329</v>
      </c>
      <c r="DB7" s="68">
        <f t="shared" si="10"/>
        <v>90</v>
      </c>
      <c r="DC7" s="68">
        <f t="shared" si="10"/>
        <v>88.888888888888886</v>
      </c>
      <c r="DD7" s="68">
        <f t="shared" si="10"/>
        <v>63.636363636363633</v>
      </c>
      <c r="DE7" s="68">
        <f t="shared" si="10"/>
        <v>100</v>
      </c>
      <c r="DF7" s="68">
        <f t="shared" si="10"/>
        <v>88.888888888888886</v>
      </c>
      <c r="DG7" s="68">
        <f t="shared" si="10"/>
        <v>88.888888888888886</v>
      </c>
      <c r="DH7" s="68">
        <f t="shared" si="10"/>
        <v>100</v>
      </c>
      <c r="DI7" s="68">
        <f t="shared" si="10"/>
        <v>90.909090909090907</v>
      </c>
      <c r="DJ7" s="68">
        <f t="shared" si="10"/>
        <v>70</v>
      </c>
      <c r="DK7" s="68">
        <f t="shared" si="10"/>
        <v>81.818181818181827</v>
      </c>
      <c r="DL7" s="68">
        <f t="shared" si="10"/>
        <v>81.818181818181827</v>
      </c>
      <c r="DM7" s="68">
        <f t="shared" si="10"/>
        <v>100</v>
      </c>
      <c r="DN7" s="68">
        <f t="shared" si="10"/>
        <v>55.555555555555557</v>
      </c>
      <c r="DO7" s="68">
        <f t="shared" si="10"/>
        <v>63.636363636363633</v>
      </c>
      <c r="DP7" s="68">
        <f t="shared" si="10"/>
        <v>77.777777777777786</v>
      </c>
      <c r="DQ7" s="68">
        <f t="shared" si="10"/>
        <v>33.333333333333329</v>
      </c>
      <c r="DR7" s="68">
        <f t="shared" si="10"/>
        <v>55.555555555555557</v>
      </c>
      <c r="DS7" s="68">
        <f t="shared" si="10"/>
        <v>44.444444444444443</v>
      </c>
      <c r="DT7" s="68">
        <f t="shared" si="10"/>
        <v>63.636363636363633</v>
      </c>
      <c r="DU7" s="68">
        <f t="shared" si="10"/>
        <v>100</v>
      </c>
      <c r="DV7" s="68">
        <f t="shared" si="10"/>
        <v>81.818181818181827</v>
      </c>
      <c r="DW7" s="68">
        <f t="shared" si="10"/>
        <v>100</v>
      </c>
      <c r="DX7" s="68">
        <f t="shared" si="10"/>
        <v>90</v>
      </c>
      <c r="DY7" s="68">
        <f t="shared" si="10"/>
        <v>88.888888888888886</v>
      </c>
      <c r="DZ7" s="68">
        <f t="shared" si="10"/>
        <v>100</v>
      </c>
      <c r="EA7" s="68">
        <f t="shared" si="10"/>
        <v>100</v>
      </c>
      <c r="EB7" s="68">
        <f t="shared" si="10"/>
        <v>27.27272727272727</v>
      </c>
      <c r="EC7" s="68">
        <f t="shared" si="10"/>
        <v>100</v>
      </c>
      <c r="ED7" s="68">
        <f t="shared" si="10"/>
        <v>100</v>
      </c>
      <c r="EE7" s="68">
        <f t="shared" si="10"/>
        <v>100</v>
      </c>
      <c r="EF7" s="68">
        <f t="shared" si="10"/>
        <v>100</v>
      </c>
      <c r="EG7" s="68">
        <f t="shared" si="10"/>
        <v>100</v>
      </c>
      <c r="EH7" s="68">
        <f t="shared" si="10"/>
        <v>100</v>
      </c>
      <c r="EI7" s="68">
        <f t="shared" ref="EI7:FN7" si="11">EI8/EI9*100</f>
        <v>100</v>
      </c>
      <c r="EJ7" s="68">
        <f t="shared" si="11"/>
        <v>100</v>
      </c>
      <c r="EK7" s="68">
        <f t="shared" si="11"/>
        <v>100</v>
      </c>
      <c r="EL7" s="68">
        <f t="shared" si="11"/>
        <v>80</v>
      </c>
      <c r="EM7" s="68">
        <f t="shared" si="11"/>
        <v>100</v>
      </c>
      <c r="EN7" s="68">
        <f t="shared" si="11"/>
        <v>44.444444444444443</v>
      </c>
      <c r="EO7" s="68">
        <f t="shared" si="11"/>
        <v>45.454545454545453</v>
      </c>
      <c r="EP7" s="68">
        <f t="shared" si="11"/>
        <v>88.888888888888886</v>
      </c>
      <c r="EQ7" s="68">
        <f t="shared" si="11"/>
        <v>81.818181818181827</v>
      </c>
      <c r="ER7" s="68">
        <f t="shared" si="11"/>
        <v>100</v>
      </c>
      <c r="ES7" s="68">
        <f t="shared" si="11"/>
        <v>81.818181818181827</v>
      </c>
      <c r="ET7" s="68">
        <f t="shared" si="11"/>
        <v>81.818181818181827</v>
      </c>
      <c r="EU7" s="68">
        <f t="shared" si="11"/>
        <v>72.727272727272734</v>
      </c>
      <c r="EV7" s="68">
        <f t="shared" si="11"/>
        <v>100</v>
      </c>
      <c r="EW7" s="68">
        <f t="shared" si="11"/>
        <v>50</v>
      </c>
      <c r="EX7" s="68">
        <f t="shared" si="11"/>
        <v>80</v>
      </c>
      <c r="EY7" s="68">
        <f t="shared" si="11"/>
        <v>100</v>
      </c>
      <c r="EZ7" s="68">
        <f t="shared" si="11"/>
        <v>100</v>
      </c>
      <c r="FA7" s="68">
        <f t="shared" si="11"/>
        <v>75</v>
      </c>
      <c r="FB7" s="68">
        <f t="shared" si="11"/>
        <v>87.5</v>
      </c>
      <c r="FC7" s="68">
        <f t="shared" si="11"/>
        <v>80</v>
      </c>
      <c r="FD7" s="68">
        <f t="shared" si="11"/>
        <v>80</v>
      </c>
      <c r="FE7" s="68">
        <f t="shared" si="11"/>
        <v>100</v>
      </c>
      <c r="FF7" s="68">
        <f t="shared" si="11"/>
        <v>100</v>
      </c>
      <c r="FG7" s="68">
        <f t="shared" si="11"/>
        <v>77.777777777777786</v>
      </c>
      <c r="FH7" s="68">
        <f t="shared" si="11"/>
        <v>100</v>
      </c>
      <c r="FI7" s="68">
        <f t="shared" si="11"/>
        <v>100</v>
      </c>
      <c r="FJ7" s="68">
        <f t="shared" si="11"/>
        <v>90</v>
      </c>
      <c r="FK7" s="68">
        <f t="shared" si="11"/>
        <v>71.428571428571431</v>
      </c>
      <c r="FL7" s="68">
        <f t="shared" si="11"/>
        <v>80</v>
      </c>
      <c r="FM7" s="68">
        <f t="shared" si="11"/>
        <v>100</v>
      </c>
      <c r="FN7" s="68">
        <f t="shared" si="11"/>
        <v>100</v>
      </c>
    </row>
    <row r="8" spans="1:171" ht="42" customHeight="1" x14ac:dyDescent="0.25">
      <c r="A8" s="291"/>
      <c r="B8" s="280" t="s">
        <v>140</v>
      </c>
      <c r="C8" s="49" t="s">
        <v>141</v>
      </c>
      <c r="D8" s="50">
        <v>15</v>
      </c>
      <c r="E8" s="50">
        <v>15</v>
      </c>
      <c r="F8" s="50">
        <v>14</v>
      </c>
      <c r="G8" s="50">
        <v>0</v>
      </c>
      <c r="H8" s="50">
        <v>3</v>
      </c>
      <c r="I8" s="50">
        <v>8</v>
      </c>
      <c r="J8" s="50">
        <v>5</v>
      </c>
      <c r="K8" s="50">
        <v>12</v>
      </c>
      <c r="L8" s="50">
        <v>10</v>
      </c>
      <c r="M8" s="50">
        <v>13</v>
      </c>
      <c r="N8" s="50">
        <v>10</v>
      </c>
      <c r="O8" s="50">
        <v>9</v>
      </c>
      <c r="P8" s="50">
        <v>10</v>
      </c>
      <c r="Q8" s="50">
        <v>14</v>
      </c>
      <c r="R8" s="50">
        <v>14</v>
      </c>
      <c r="S8" s="50">
        <v>12</v>
      </c>
      <c r="T8" s="50">
        <v>11</v>
      </c>
      <c r="U8" s="50">
        <v>11</v>
      </c>
      <c r="V8" s="50">
        <v>12</v>
      </c>
      <c r="W8" s="50">
        <v>11</v>
      </c>
      <c r="X8" s="50">
        <v>10</v>
      </c>
      <c r="Y8" s="50">
        <v>12</v>
      </c>
      <c r="Z8" s="50">
        <v>10</v>
      </c>
      <c r="AA8" s="50">
        <v>11</v>
      </c>
      <c r="AB8" s="50">
        <v>13</v>
      </c>
      <c r="AC8" s="50">
        <v>11</v>
      </c>
      <c r="AD8" s="50">
        <v>12</v>
      </c>
      <c r="AE8" s="50">
        <v>12</v>
      </c>
      <c r="AF8" s="50">
        <v>12</v>
      </c>
      <c r="AG8" s="50">
        <v>12</v>
      </c>
      <c r="AH8" s="50">
        <v>13</v>
      </c>
      <c r="AI8" s="50">
        <v>11</v>
      </c>
      <c r="AJ8" s="50">
        <v>11</v>
      </c>
      <c r="AK8" s="50">
        <v>8</v>
      </c>
      <c r="AL8" s="50">
        <v>11</v>
      </c>
      <c r="AM8" s="50">
        <v>11</v>
      </c>
      <c r="AN8" s="50">
        <v>10</v>
      </c>
      <c r="AO8" s="50">
        <v>12</v>
      </c>
      <c r="AP8" s="50">
        <v>13</v>
      </c>
      <c r="AQ8" s="50">
        <v>12</v>
      </c>
      <c r="AR8" s="50">
        <v>9</v>
      </c>
      <c r="AS8" s="50">
        <v>12</v>
      </c>
      <c r="AT8" s="50">
        <v>12</v>
      </c>
      <c r="AU8" s="50">
        <v>8</v>
      </c>
      <c r="AV8" s="50">
        <v>12</v>
      </c>
      <c r="AW8" s="50">
        <v>12</v>
      </c>
      <c r="AX8" s="50">
        <v>8</v>
      </c>
      <c r="AY8" s="50">
        <v>12</v>
      </c>
      <c r="AZ8" s="50">
        <v>12</v>
      </c>
      <c r="BA8" s="50">
        <v>11</v>
      </c>
      <c r="BB8" s="50">
        <v>14</v>
      </c>
      <c r="BC8" s="50">
        <v>9</v>
      </c>
      <c r="BD8" s="50">
        <v>6</v>
      </c>
      <c r="BE8" s="50">
        <v>12</v>
      </c>
      <c r="BF8" s="50">
        <v>12</v>
      </c>
      <c r="BG8" s="50">
        <v>12</v>
      </c>
      <c r="BH8" s="50">
        <v>12</v>
      </c>
      <c r="BI8" s="50">
        <v>12</v>
      </c>
      <c r="BJ8" s="50">
        <v>9</v>
      </c>
      <c r="BK8" s="50">
        <v>12</v>
      </c>
      <c r="BL8" s="50">
        <v>12</v>
      </c>
      <c r="BM8" s="50">
        <v>11</v>
      </c>
      <c r="BN8" s="50">
        <v>11</v>
      </c>
      <c r="BO8" s="50">
        <v>11</v>
      </c>
      <c r="BP8" s="50">
        <v>12</v>
      </c>
      <c r="BQ8" s="50">
        <v>11</v>
      </c>
      <c r="BR8" s="50">
        <v>11</v>
      </c>
      <c r="BS8" s="50">
        <v>11</v>
      </c>
      <c r="BT8" s="50">
        <v>11</v>
      </c>
      <c r="BU8" s="50">
        <v>12</v>
      </c>
      <c r="BV8" s="50">
        <v>12</v>
      </c>
      <c r="BW8" s="50">
        <v>11</v>
      </c>
      <c r="BX8" s="50">
        <v>12</v>
      </c>
      <c r="BY8" s="50">
        <v>11</v>
      </c>
      <c r="BZ8" s="50">
        <v>9</v>
      </c>
      <c r="CA8" s="50">
        <v>11</v>
      </c>
      <c r="CB8" s="50">
        <v>10</v>
      </c>
      <c r="CC8" s="50">
        <v>13</v>
      </c>
      <c r="CD8" s="50">
        <v>12</v>
      </c>
      <c r="CE8" s="50">
        <v>11</v>
      </c>
      <c r="CF8" s="50">
        <v>10</v>
      </c>
      <c r="CG8" s="50">
        <v>3</v>
      </c>
      <c r="CH8" s="50">
        <v>7</v>
      </c>
      <c r="CI8" s="50">
        <v>6</v>
      </c>
      <c r="CJ8" s="50">
        <v>9</v>
      </c>
      <c r="CK8" s="50">
        <v>10</v>
      </c>
      <c r="CL8" s="50">
        <v>9</v>
      </c>
      <c r="CM8" s="50">
        <v>7</v>
      </c>
      <c r="CN8" s="50">
        <v>9</v>
      </c>
      <c r="CO8" s="50">
        <v>9</v>
      </c>
      <c r="CP8" s="50">
        <v>8</v>
      </c>
      <c r="CQ8" s="50">
        <v>8</v>
      </c>
      <c r="CR8" s="50">
        <v>8</v>
      </c>
      <c r="CS8" s="50">
        <v>8</v>
      </c>
      <c r="CT8" s="50">
        <v>8</v>
      </c>
      <c r="CU8" s="50">
        <v>9</v>
      </c>
      <c r="CV8" s="50">
        <v>9</v>
      </c>
      <c r="CW8" s="50">
        <v>9</v>
      </c>
      <c r="CX8" s="50">
        <v>7</v>
      </c>
      <c r="CY8" s="50">
        <v>9</v>
      </c>
      <c r="CZ8" s="50">
        <v>8</v>
      </c>
      <c r="DA8" s="50">
        <v>3</v>
      </c>
      <c r="DB8" s="50">
        <v>9</v>
      </c>
      <c r="DC8" s="50">
        <v>8</v>
      </c>
      <c r="DD8" s="50">
        <v>7</v>
      </c>
      <c r="DE8" s="50">
        <v>9</v>
      </c>
      <c r="DF8" s="50">
        <v>8</v>
      </c>
      <c r="DG8" s="50">
        <v>8</v>
      </c>
      <c r="DH8" s="50">
        <v>10</v>
      </c>
      <c r="DI8" s="50">
        <v>10</v>
      </c>
      <c r="DJ8" s="50">
        <v>7</v>
      </c>
      <c r="DK8" s="50">
        <v>9</v>
      </c>
      <c r="DL8" s="50">
        <v>9</v>
      </c>
      <c r="DM8" s="50">
        <v>9</v>
      </c>
      <c r="DN8" s="50">
        <v>5</v>
      </c>
      <c r="DO8" s="50">
        <v>7</v>
      </c>
      <c r="DP8" s="50">
        <v>7</v>
      </c>
      <c r="DQ8" s="50">
        <v>3</v>
      </c>
      <c r="DR8" s="50">
        <v>5</v>
      </c>
      <c r="DS8" s="50">
        <v>4</v>
      </c>
      <c r="DT8" s="50">
        <v>7</v>
      </c>
      <c r="DU8" s="50">
        <v>9</v>
      </c>
      <c r="DV8" s="50">
        <v>9</v>
      </c>
      <c r="DW8" s="50">
        <v>10</v>
      </c>
      <c r="DX8" s="50">
        <v>9</v>
      </c>
      <c r="DY8" s="50">
        <v>8</v>
      </c>
      <c r="DZ8" s="50">
        <v>9</v>
      </c>
      <c r="EA8" s="50">
        <v>9</v>
      </c>
      <c r="EB8" s="50">
        <v>3</v>
      </c>
      <c r="EC8" s="50">
        <v>9</v>
      </c>
      <c r="ED8" s="50">
        <v>9</v>
      </c>
      <c r="EE8" s="50">
        <v>9</v>
      </c>
      <c r="EF8" s="50">
        <v>9</v>
      </c>
      <c r="EG8" s="50">
        <v>9</v>
      </c>
      <c r="EH8" s="50">
        <v>9</v>
      </c>
      <c r="EI8" s="50">
        <v>9</v>
      </c>
      <c r="EJ8" s="50">
        <v>9</v>
      </c>
      <c r="EK8" s="50">
        <v>9</v>
      </c>
      <c r="EL8" s="50">
        <v>8</v>
      </c>
      <c r="EM8" s="50">
        <v>9</v>
      </c>
      <c r="EN8" s="50">
        <v>4</v>
      </c>
      <c r="EO8" s="50">
        <v>5</v>
      </c>
      <c r="EP8" s="50">
        <v>8</v>
      </c>
      <c r="EQ8" s="50">
        <v>9</v>
      </c>
      <c r="ER8" s="50">
        <v>9</v>
      </c>
      <c r="ES8" s="50">
        <v>9</v>
      </c>
      <c r="ET8" s="50">
        <v>9</v>
      </c>
      <c r="EU8" s="50">
        <v>8</v>
      </c>
      <c r="EV8" s="50">
        <v>9</v>
      </c>
      <c r="EW8" s="50">
        <v>4</v>
      </c>
      <c r="EX8" s="50">
        <v>8</v>
      </c>
      <c r="EY8" s="50">
        <v>8</v>
      </c>
      <c r="EZ8" s="50">
        <v>10</v>
      </c>
      <c r="FA8" s="50">
        <v>6</v>
      </c>
      <c r="FB8" s="50">
        <v>7</v>
      </c>
      <c r="FC8" s="50">
        <v>8</v>
      </c>
      <c r="FD8" s="50">
        <v>8</v>
      </c>
      <c r="FE8" s="50">
        <v>8</v>
      </c>
      <c r="FF8" s="50">
        <v>10</v>
      </c>
      <c r="FG8" s="50">
        <v>7</v>
      </c>
      <c r="FH8" s="50">
        <v>8</v>
      </c>
      <c r="FI8" s="50">
        <v>10</v>
      </c>
      <c r="FJ8" s="50">
        <v>9</v>
      </c>
      <c r="FK8" s="50">
        <v>10</v>
      </c>
      <c r="FL8" s="50">
        <v>8</v>
      </c>
      <c r="FM8" s="50">
        <v>8</v>
      </c>
      <c r="FN8" s="50">
        <v>8</v>
      </c>
    </row>
    <row r="9" spans="1:171" ht="42" customHeight="1" x14ac:dyDescent="0.25">
      <c r="A9" s="291"/>
      <c r="B9" s="280"/>
      <c r="C9" s="49" t="s">
        <v>142</v>
      </c>
      <c r="D9" s="51">
        <v>15</v>
      </c>
      <c r="E9" s="51">
        <v>15</v>
      </c>
      <c r="F9" s="51">
        <v>14</v>
      </c>
      <c r="G9" s="51">
        <v>11</v>
      </c>
      <c r="H9" s="51">
        <v>14</v>
      </c>
      <c r="I9" s="51">
        <v>12</v>
      </c>
      <c r="J9" s="51">
        <v>10</v>
      </c>
      <c r="K9" s="51">
        <v>14</v>
      </c>
      <c r="L9" s="51">
        <v>13</v>
      </c>
      <c r="M9" s="51">
        <v>14</v>
      </c>
      <c r="N9" s="51">
        <v>14</v>
      </c>
      <c r="O9" s="51">
        <v>12</v>
      </c>
      <c r="P9" s="51">
        <v>12</v>
      </c>
      <c r="Q9" s="51">
        <v>14</v>
      </c>
      <c r="R9" s="51">
        <v>14</v>
      </c>
      <c r="S9" s="51">
        <v>14</v>
      </c>
      <c r="T9" s="51">
        <v>12</v>
      </c>
      <c r="U9" s="51">
        <v>12</v>
      </c>
      <c r="V9" s="51">
        <v>12</v>
      </c>
      <c r="W9" s="51">
        <v>12</v>
      </c>
      <c r="X9" s="51">
        <v>12</v>
      </c>
      <c r="Y9" s="51">
        <v>12</v>
      </c>
      <c r="Z9" s="51">
        <v>14</v>
      </c>
      <c r="AA9" s="51">
        <v>14</v>
      </c>
      <c r="AB9" s="51">
        <v>13</v>
      </c>
      <c r="AC9" s="51">
        <v>14</v>
      </c>
      <c r="AD9" s="51">
        <v>12</v>
      </c>
      <c r="AE9" s="51">
        <v>12</v>
      </c>
      <c r="AF9" s="51">
        <v>14</v>
      </c>
      <c r="AG9" s="51">
        <v>13</v>
      </c>
      <c r="AH9" s="51">
        <v>13</v>
      </c>
      <c r="AI9" s="51">
        <v>12</v>
      </c>
      <c r="AJ9" s="51">
        <v>14</v>
      </c>
      <c r="AK9" s="51">
        <v>14</v>
      </c>
      <c r="AL9" s="51">
        <v>12</v>
      </c>
      <c r="AM9" s="51">
        <v>14</v>
      </c>
      <c r="AN9" s="51">
        <v>12</v>
      </c>
      <c r="AO9" s="51">
        <v>12</v>
      </c>
      <c r="AP9" s="51">
        <v>13</v>
      </c>
      <c r="AQ9" s="51">
        <v>12</v>
      </c>
      <c r="AR9" s="51">
        <v>9</v>
      </c>
      <c r="AS9" s="51">
        <v>12</v>
      </c>
      <c r="AT9" s="51">
        <v>14</v>
      </c>
      <c r="AU9" s="51">
        <v>12</v>
      </c>
      <c r="AV9" s="51">
        <v>12</v>
      </c>
      <c r="AW9" s="51">
        <v>14</v>
      </c>
      <c r="AX9" s="51">
        <v>12</v>
      </c>
      <c r="AY9" s="51">
        <v>13</v>
      </c>
      <c r="AZ9" s="51">
        <v>14</v>
      </c>
      <c r="BA9" s="51">
        <v>13</v>
      </c>
      <c r="BB9" s="51">
        <v>14</v>
      </c>
      <c r="BC9" s="51">
        <v>13</v>
      </c>
      <c r="BD9" s="51">
        <v>11</v>
      </c>
      <c r="BE9" s="51">
        <v>12</v>
      </c>
      <c r="BF9" s="51">
        <v>12</v>
      </c>
      <c r="BG9" s="51">
        <v>12</v>
      </c>
      <c r="BH9" s="51">
        <v>12</v>
      </c>
      <c r="BI9" s="51">
        <v>14</v>
      </c>
      <c r="BJ9" s="51">
        <v>14</v>
      </c>
      <c r="BK9" s="51">
        <v>12</v>
      </c>
      <c r="BL9" s="51">
        <v>12</v>
      </c>
      <c r="BM9" s="51">
        <v>12</v>
      </c>
      <c r="BN9" s="51">
        <v>12</v>
      </c>
      <c r="BO9" s="51">
        <v>12</v>
      </c>
      <c r="BP9" s="51">
        <v>12</v>
      </c>
      <c r="BQ9" s="51">
        <v>12</v>
      </c>
      <c r="BR9" s="51">
        <v>12</v>
      </c>
      <c r="BS9" s="51">
        <v>12</v>
      </c>
      <c r="BT9" s="51">
        <v>12</v>
      </c>
      <c r="BU9" s="51">
        <v>14</v>
      </c>
      <c r="BV9" s="51">
        <v>13</v>
      </c>
      <c r="BW9" s="51">
        <v>13</v>
      </c>
      <c r="BX9" s="51">
        <v>13</v>
      </c>
      <c r="BY9" s="51">
        <v>13</v>
      </c>
      <c r="BZ9" s="51">
        <v>12</v>
      </c>
      <c r="CA9" s="51">
        <v>14</v>
      </c>
      <c r="CB9" s="51">
        <v>12</v>
      </c>
      <c r="CC9" s="51">
        <v>14</v>
      </c>
      <c r="CD9" s="51">
        <v>14</v>
      </c>
      <c r="CE9" s="51">
        <v>12</v>
      </c>
      <c r="CF9" s="51">
        <v>14</v>
      </c>
      <c r="CG9" s="51">
        <v>10</v>
      </c>
      <c r="CH9" s="51">
        <v>9</v>
      </c>
      <c r="CI9" s="51">
        <v>9</v>
      </c>
      <c r="CJ9" s="51">
        <v>9</v>
      </c>
      <c r="CK9" s="51">
        <v>11</v>
      </c>
      <c r="CL9" s="51">
        <v>9</v>
      </c>
      <c r="CM9" s="51">
        <v>10</v>
      </c>
      <c r="CN9" s="51">
        <v>9</v>
      </c>
      <c r="CO9" s="51">
        <v>11</v>
      </c>
      <c r="CP9" s="51">
        <v>9</v>
      </c>
      <c r="CQ9" s="51">
        <v>9</v>
      </c>
      <c r="CR9" s="51">
        <v>11</v>
      </c>
      <c r="CS9" s="51">
        <v>9</v>
      </c>
      <c r="CT9" s="51">
        <v>9</v>
      </c>
      <c r="CU9" s="51">
        <v>9</v>
      </c>
      <c r="CV9" s="51">
        <v>9</v>
      </c>
      <c r="CW9" s="51">
        <v>11</v>
      </c>
      <c r="CX9" s="51">
        <v>10</v>
      </c>
      <c r="CY9" s="51">
        <v>9</v>
      </c>
      <c r="CZ9" s="51">
        <v>10</v>
      </c>
      <c r="DA9" s="51">
        <v>9</v>
      </c>
      <c r="DB9" s="51">
        <v>10</v>
      </c>
      <c r="DC9" s="51">
        <v>9</v>
      </c>
      <c r="DD9" s="51">
        <v>11</v>
      </c>
      <c r="DE9" s="51">
        <v>9</v>
      </c>
      <c r="DF9" s="51">
        <v>9</v>
      </c>
      <c r="DG9" s="51">
        <v>9</v>
      </c>
      <c r="DH9" s="51">
        <v>10</v>
      </c>
      <c r="DI9" s="51">
        <v>11</v>
      </c>
      <c r="DJ9" s="51">
        <v>10</v>
      </c>
      <c r="DK9" s="51">
        <v>11</v>
      </c>
      <c r="DL9" s="51">
        <v>11</v>
      </c>
      <c r="DM9" s="51">
        <v>9</v>
      </c>
      <c r="DN9" s="51">
        <v>9</v>
      </c>
      <c r="DO9" s="51">
        <v>11</v>
      </c>
      <c r="DP9" s="51">
        <v>9</v>
      </c>
      <c r="DQ9" s="51">
        <v>9</v>
      </c>
      <c r="DR9" s="51">
        <v>9</v>
      </c>
      <c r="DS9" s="51">
        <v>9</v>
      </c>
      <c r="DT9" s="51">
        <v>11</v>
      </c>
      <c r="DU9" s="51">
        <v>9</v>
      </c>
      <c r="DV9" s="51">
        <v>11</v>
      </c>
      <c r="DW9" s="51">
        <v>10</v>
      </c>
      <c r="DX9" s="51">
        <v>10</v>
      </c>
      <c r="DY9" s="51">
        <v>9</v>
      </c>
      <c r="DZ9" s="51">
        <v>9</v>
      </c>
      <c r="EA9" s="51">
        <v>9</v>
      </c>
      <c r="EB9" s="51">
        <v>11</v>
      </c>
      <c r="EC9" s="51">
        <v>9</v>
      </c>
      <c r="ED9" s="51">
        <v>9</v>
      </c>
      <c r="EE9" s="51">
        <v>9</v>
      </c>
      <c r="EF9" s="51">
        <v>9</v>
      </c>
      <c r="EG9" s="51">
        <v>9</v>
      </c>
      <c r="EH9" s="51">
        <v>9</v>
      </c>
      <c r="EI9" s="51">
        <v>9</v>
      </c>
      <c r="EJ9" s="51">
        <v>9</v>
      </c>
      <c r="EK9" s="51">
        <v>9</v>
      </c>
      <c r="EL9" s="51">
        <v>10</v>
      </c>
      <c r="EM9" s="51">
        <v>9</v>
      </c>
      <c r="EN9" s="51">
        <v>9</v>
      </c>
      <c r="EO9" s="51">
        <v>11</v>
      </c>
      <c r="EP9" s="51">
        <v>9</v>
      </c>
      <c r="EQ9" s="51">
        <v>11</v>
      </c>
      <c r="ER9" s="51">
        <v>9</v>
      </c>
      <c r="ES9" s="51">
        <v>11</v>
      </c>
      <c r="ET9" s="51">
        <v>11</v>
      </c>
      <c r="EU9" s="51">
        <v>11</v>
      </c>
      <c r="EV9" s="51">
        <v>9</v>
      </c>
      <c r="EW9" s="51">
        <v>8</v>
      </c>
      <c r="EX9" s="51">
        <v>10</v>
      </c>
      <c r="EY9" s="51">
        <v>8</v>
      </c>
      <c r="EZ9" s="51">
        <v>10</v>
      </c>
      <c r="FA9" s="51">
        <v>8</v>
      </c>
      <c r="FB9" s="51">
        <v>8</v>
      </c>
      <c r="FC9" s="51">
        <v>10</v>
      </c>
      <c r="FD9" s="51">
        <v>10</v>
      </c>
      <c r="FE9" s="51">
        <v>8</v>
      </c>
      <c r="FF9" s="51">
        <v>10</v>
      </c>
      <c r="FG9" s="51">
        <v>9</v>
      </c>
      <c r="FH9" s="51">
        <v>8</v>
      </c>
      <c r="FI9" s="51">
        <v>10</v>
      </c>
      <c r="FJ9" s="51">
        <v>10</v>
      </c>
      <c r="FK9" s="51">
        <v>14</v>
      </c>
      <c r="FL9" s="51">
        <v>10</v>
      </c>
      <c r="FM9" s="51">
        <v>8</v>
      </c>
      <c r="FN9" s="51">
        <v>8</v>
      </c>
    </row>
    <row r="10" spans="1:171" s="53" customFormat="1" ht="24" hidden="1" customHeight="1" x14ac:dyDescent="0.25">
      <c r="A10" s="291"/>
      <c r="B10" s="281" t="s">
        <v>143</v>
      </c>
      <c r="C10" s="281"/>
      <c r="D10" s="52">
        <v>92.307692307692307</v>
      </c>
      <c r="E10" s="52">
        <v>100</v>
      </c>
      <c r="F10" s="52">
        <v>92.307692307692307</v>
      </c>
      <c r="G10" s="52">
        <v>69.230769230769226</v>
      </c>
      <c r="H10" s="52">
        <v>92.307692307692307</v>
      </c>
      <c r="I10" s="52">
        <v>84.615384615384613</v>
      </c>
      <c r="J10" s="52">
        <v>84.615384615384613</v>
      </c>
      <c r="K10" s="52">
        <v>85.615384615384599</v>
      </c>
      <c r="L10" s="52">
        <v>86.615384615384599</v>
      </c>
      <c r="M10" s="52">
        <v>87.615384615384599</v>
      </c>
      <c r="N10" s="52">
        <v>88.615384615384599</v>
      </c>
      <c r="O10" s="52">
        <v>89.615384615384599</v>
      </c>
      <c r="P10" s="52">
        <v>90.615384615384599</v>
      </c>
      <c r="Q10" s="52">
        <v>91.615384615384599</v>
      </c>
      <c r="R10" s="52">
        <v>92.615384615384599</v>
      </c>
      <c r="S10" s="52">
        <v>93.615384615384599</v>
      </c>
      <c r="T10" s="52">
        <v>94.615384615384599</v>
      </c>
      <c r="U10" s="52">
        <v>95.615384615384599</v>
      </c>
      <c r="V10" s="52">
        <v>96.615384615384599</v>
      </c>
      <c r="W10" s="52">
        <v>97.615384615384599</v>
      </c>
      <c r="X10" s="52">
        <v>98.615384615384599</v>
      </c>
      <c r="Y10" s="52">
        <v>99.615384615384599</v>
      </c>
      <c r="Z10" s="52">
        <v>100.615384615385</v>
      </c>
      <c r="AA10" s="52">
        <v>101.615384615385</v>
      </c>
      <c r="AB10" s="52">
        <v>102.615384615385</v>
      </c>
      <c r="AC10" s="52">
        <v>103.615384615385</v>
      </c>
      <c r="AD10" s="52">
        <v>104.615384615385</v>
      </c>
      <c r="AE10" s="52">
        <v>105.615384615385</v>
      </c>
      <c r="AF10" s="52">
        <v>106.615384615385</v>
      </c>
      <c r="AG10" s="52">
        <v>107.615384615385</v>
      </c>
      <c r="AH10" s="52">
        <v>108.615384615385</v>
      </c>
      <c r="AI10" s="52">
        <v>109.615384615385</v>
      </c>
      <c r="AJ10" s="52">
        <v>110.615384615385</v>
      </c>
      <c r="AK10" s="52">
        <v>111.615384615385</v>
      </c>
      <c r="AL10" s="52">
        <v>112.615384615385</v>
      </c>
      <c r="AM10" s="52">
        <v>113.615384615385</v>
      </c>
      <c r="AN10" s="52">
        <v>114.615384615385</v>
      </c>
      <c r="AO10" s="52">
        <v>115.615384615385</v>
      </c>
      <c r="AP10" s="52">
        <v>116.615384615385</v>
      </c>
      <c r="AQ10" s="52">
        <v>117.615384615385</v>
      </c>
      <c r="AR10" s="52">
        <v>118.615384615385</v>
      </c>
      <c r="AS10" s="52">
        <v>119.615384615385</v>
      </c>
      <c r="AT10" s="52">
        <v>120.615384615385</v>
      </c>
      <c r="AU10" s="52">
        <v>121.615384615385</v>
      </c>
      <c r="AV10" s="52">
        <v>122.615384615385</v>
      </c>
      <c r="AW10" s="52">
        <v>123.615384615385</v>
      </c>
      <c r="AX10" s="52">
        <v>124.615384615385</v>
      </c>
      <c r="AY10" s="52">
        <v>125.615384615385</v>
      </c>
      <c r="AZ10" s="52">
        <v>126.615384615385</v>
      </c>
      <c r="BA10" s="52">
        <v>127.615384615385</v>
      </c>
      <c r="BB10" s="52">
        <v>128.61538461538501</v>
      </c>
      <c r="BC10" s="52">
        <v>129.61538461538501</v>
      </c>
      <c r="BD10" s="52">
        <v>130.61538461538501</v>
      </c>
      <c r="BE10" s="52">
        <v>131.61538461538501</v>
      </c>
      <c r="BF10" s="52">
        <v>132.61538461538501</v>
      </c>
      <c r="BG10" s="52">
        <v>133.61538461538501</v>
      </c>
      <c r="BH10" s="52">
        <v>134.61538461538501</v>
      </c>
      <c r="BI10" s="52">
        <v>135.61538461538501</v>
      </c>
      <c r="BJ10" s="52">
        <v>136.61538461538501</v>
      </c>
      <c r="BK10" s="52">
        <v>137.61538461538501</v>
      </c>
      <c r="BL10" s="52">
        <v>138.61538461538501</v>
      </c>
      <c r="BM10" s="52">
        <v>139.61538461538501</v>
      </c>
      <c r="BN10" s="52">
        <v>140.61538461538501</v>
      </c>
      <c r="BO10" s="52">
        <v>141.61538461538501</v>
      </c>
      <c r="BP10" s="52">
        <v>142.61538461538501</v>
      </c>
      <c r="BQ10" s="52">
        <v>143.61538461538501</v>
      </c>
      <c r="BR10" s="52">
        <v>144.61538461538501</v>
      </c>
      <c r="BS10" s="52">
        <v>145.61538461538501</v>
      </c>
      <c r="BT10" s="52">
        <v>146.61538461538501</v>
      </c>
      <c r="BU10" s="52">
        <v>147.61538461538501</v>
      </c>
      <c r="BV10" s="52">
        <v>148.61538461538501</v>
      </c>
      <c r="BW10" s="52">
        <v>149.61538461538501</v>
      </c>
      <c r="BX10" s="52">
        <v>150.61538461538501</v>
      </c>
      <c r="BY10" s="52">
        <v>151.61538461538501</v>
      </c>
      <c r="BZ10" s="52">
        <v>152.61538461538501</v>
      </c>
      <c r="CA10" s="52">
        <v>153.61538461538501</v>
      </c>
      <c r="CB10" s="52">
        <v>154.61538461538501</v>
      </c>
      <c r="CC10" s="52">
        <v>155.61538461538501</v>
      </c>
      <c r="CD10" s="52">
        <v>156.61538461538501</v>
      </c>
      <c r="CE10" s="52">
        <v>157.61538461538501</v>
      </c>
      <c r="CF10" s="52">
        <v>158.61538461538501</v>
      </c>
      <c r="CG10" s="52">
        <v>159.61538461538501</v>
      </c>
      <c r="CH10" s="52">
        <v>160.61538461538501</v>
      </c>
      <c r="CI10" s="52">
        <v>161.61538461538501</v>
      </c>
      <c r="CJ10" s="52">
        <v>162.61538461538501</v>
      </c>
      <c r="CK10" s="52">
        <v>163.61538461538501</v>
      </c>
      <c r="CL10" s="52">
        <v>164.61538461538501</v>
      </c>
      <c r="CM10" s="52">
        <v>165.61538461538501</v>
      </c>
      <c r="CN10" s="52">
        <v>166.61538461538501</v>
      </c>
      <c r="CO10" s="52">
        <v>167.61538461538501</v>
      </c>
      <c r="CP10" s="52">
        <v>168.61538461538501</v>
      </c>
      <c r="CQ10" s="52">
        <v>169.61538461538501</v>
      </c>
      <c r="CR10" s="52">
        <v>170.61538461538501</v>
      </c>
      <c r="CS10" s="52">
        <v>171.61538461538501</v>
      </c>
      <c r="CT10" s="52">
        <v>172.61538461538501</v>
      </c>
      <c r="CU10" s="52">
        <v>173.61538461538501</v>
      </c>
      <c r="CV10" s="52">
        <v>174.61538461538501</v>
      </c>
      <c r="CW10" s="52">
        <v>175.61538461538501</v>
      </c>
      <c r="CX10" s="52">
        <v>176.61538461538501</v>
      </c>
      <c r="CY10" s="52">
        <v>177.61538461538501</v>
      </c>
      <c r="CZ10" s="52">
        <v>178.61538461538501</v>
      </c>
      <c r="DA10" s="52">
        <v>179.61538461538501</v>
      </c>
      <c r="DB10" s="52">
        <v>180.61538461538501</v>
      </c>
      <c r="DC10" s="52">
        <v>181.61538461538501</v>
      </c>
      <c r="DD10" s="52">
        <v>182.61538461538501</v>
      </c>
      <c r="DE10" s="52">
        <v>183.61538461538501</v>
      </c>
      <c r="DF10" s="52">
        <v>184.61538461538501</v>
      </c>
      <c r="DG10" s="52">
        <v>185.61538461538501</v>
      </c>
      <c r="DH10" s="52">
        <v>186.61538461538501</v>
      </c>
      <c r="DI10" s="52">
        <v>187.61538461538501</v>
      </c>
      <c r="DJ10" s="52">
        <v>188.61538461538501</v>
      </c>
      <c r="DK10" s="52">
        <v>189.61538461538501</v>
      </c>
      <c r="DL10" s="52">
        <v>190.61538461538501</v>
      </c>
      <c r="DM10" s="52">
        <v>191.61538461538501</v>
      </c>
      <c r="DN10" s="52">
        <v>192.61538461538501</v>
      </c>
      <c r="DO10" s="52">
        <v>193.61538461538501</v>
      </c>
      <c r="DP10" s="52">
        <v>194.61538461538501</v>
      </c>
      <c r="DQ10" s="52">
        <v>195.61538461538501</v>
      </c>
      <c r="DR10" s="52">
        <v>196.61538461538501</v>
      </c>
      <c r="DS10" s="52">
        <v>197.61538461538501</v>
      </c>
      <c r="DT10" s="52">
        <v>198.61538461538501</v>
      </c>
      <c r="DU10" s="52">
        <v>199.61538461538501</v>
      </c>
      <c r="DV10" s="52">
        <v>200.61538461538501</v>
      </c>
      <c r="DW10" s="52">
        <v>201.61538461538501</v>
      </c>
      <c r="DX10" s="52">
        <v>202.61538461538501</v>
      </c>
      <c r="DY10" s="52">
        <v>203.61538461538501</v>
      </c>
      <c r="DZ10" s="52">
        <v>204.61538461538501</v>
      </c>
      <c r="EA10" s="52">
        <v>205.61538461538501</v>
      </c>
      <c r="EB10" s="52">
        <v>206.61538461538501</v>
      </c>
      <c r="EC10" s="52">
        <v>207.61538461538501</v>
      </c>
      <c r="ED10" s="52">
        <v>208.61538461538501</v>
      </c>
      <c r="EE10" s="52">
        <v>209.61538461538501</v>
      </c>
      <c r="EF10" s="52">
        <v>210.61538461538501</v>
      </c>
      <c r="EG10" s="52">
        <v>211.61538461538501</v>
      </c>
      <c r="EH10" s="52">
        <v>212.61538461538501</v>
      </c>
      <c r="EI10" s="52">
        <v>213.61538461538501</v>
      </c>
      <c r="EJ10" s="52">
        <v>214.61538461538501</v>
      </c>
      <c r="EK10" s="52">
        <v>215.61538461538501</v>
      </c>
      <c r="EL10" s="52">
        <v>216.61538461538501</v>
      </c>
      <c r="EM10" s="52">
        <v>217.61538461538501</v>
      </c>
      <c r="EN10" s="52">
        <v>218.61538461538501</v>
      </c>
      <c r="EO10" s="52">
        <v>219.61538461538501</v>
      </c>
      <c r="EP10" s="52">
        <v>220.61538461538501</v>
      </c>
      <c r="EQ10" s="52">
        <v>221.61538461538501</v>
      </c>
      <c r="ER10" s="52">
        <v>222.61538461538501</v>
      </c>
      <c r="ES10" s="52">
        <v>223.61538461538501</v>
      </c>
      <c r="ET10" s="52">
        <v>224.61538461538501</v>
      </c>
      <c r="EU10" s="52">
        <v>225.61538461538501</v>
      </c>
      <c r="EV10" s="52">
        <v>226.61538461538501</v>
      </c>
      <c r="EW10" s="52">
        <v>227.61538461538501</v>
      </c>
      <c r="EX10" s="52">
        <v>228.61538461538501</v>
      </c>
      <c r="EY10" s="52">
        <v>229.61538461538501</v>
      </c>
      <c r="EZ10" s="52">
        <v>230.61538461538501</v>
      </c>
      <c r="FA10" s="52">
        <v>231.61538461538501</v>
      </c>
      <c r="FB10" s="52">
        <v>232.61538461538501</v>
      </c>
      <c r="FC10" s="52">
        <v>233.61538461538501</v>
      </c>
      <c r="FD10" s="52">
        <v>234.61538461538501</v>
      </c>
      <c r="FE10" s="52">
        <v>235.61538461538501</v>
      </c>
      <c r="FF10" s="52">
        <v>236.61538461538501</v>
      </c>
      <c r="FG10" s="52">
        <v>237.61538461538501</v>
      </c>
      <c r="FH10" s="52">
        <v>238.61538461538501</v>
      </c>
      <c r="FI10" s="52">
        <v>239.61538461538501</v>
      </c>
      <c r="FJ10" s="52">
        <v>240.61538461538501</v>
      </c>
      <c r="FK10" s="52">
        <v>241.61538461538501</v>
      </c>
      <c r="FL10" s="52">
        <v>242.61538461538501</v>
      </c>
      <c r="FM10" s="52">
        <v>243.61538461538501</v>
      </c>
      <c r="FN10" s="52">
        <v>244.61538461538501</v>
      </c>
    </row>
    <row r="11" spans="1:171" s="56" customFormat="1" ht="21" hidden="1" customHeight="1" x14ac:dyDescent="0.25">
      <c r="A11" s="291"/>
      <c r="B11" s="282" t="s">
        <v>144</v>
      </c>
      <c r="C11" s="282"/>
      <c r="D11" s="54">
        <f>D7-D10</f>
        <v>7.6923076923076934</v>
      </c>
      <c r="E11" s="54">
        <f t="shared" ref="E11:J11" si="12">E7-E10</f>
        <v>0</v>
      </c>
      <c r="F11" s="54">
        <f t="shared" si="12"/>
        <v>7.6923076923076934</v>
      </c>
      <c r="G11" s="54">
        <f t="shared" si="12"/>
        <v>-69.230769230769226</v>
      </c>
      <c r="H11" s="54">
        <f t="shared" si="12"/>
        <v>-70.879120879120876</v>
      </c>
      <c r="I11" s="54">
        <f t="shared" si="12"/>
        <v>-17.948717948717956</v>
      </c>
      <c r="J11" s="54">
        <f t="shared" si="12"/>
        <v>-34.615384615384613</v>
      </c>
      <c r="K11" s="54">
        <f t="shared" ref="K11:BV11" si="13">K7-K10</f>
        <v>9.8901098901109208E-2</v>
      </c>
      <c r="L11" s="54">
        <f t="shared" si="13"/>
        <v>-9.692307692307665</v>
      </c>
      <c r="M11" s="54">
        <f t="shared" si="13"/>
        <v>5.2417582417582622</v>
      </c>
      <c r="N11" s="54">
        <f t="shared" si="13"/>
        <v>-17.186813186813168</v>
      </c>
      <c r="O11" s="54">
        <f t="shared" si="13"/>
        <v>-14.615384615384599</v>
      </c>
      <c r="P11" s="54">
        <f t="shared" si="13"/>
        <v>-7.2820512820512562</v>
      </c>
      <c r="Q11" s="54">
        <f t="shared" si="13"/>
        <v>8.384615384615401</v>
      </c>
      <c r="R11" s="54">
        <f t="shared" si="13"/>
        <v>7.384615384615401</v>
      </c>
      <c r="S11" s="54">
        <f t="shared" si="13"/>
        <v>-7.9010989010988908</v>
      </c>
      <c r="T11" s="54">
        <f t="shared" si="13"/>
        <v>-2.9487179487179418</v>
      </c>
      <c r="U11" s="54">
        <f t="shared" si="13"/>
        <v>-3.9487179487179418</v>
      </c>
      <c r="V11" s="54">
        <f t="shared" si="13"/>
        <v>3.384615384615401</v>
      </c>
      <c r="W11" s="54">
        <f t="shared" si="13"/>
        <v>-5.9487179487179418</v>
      </c>
      <c r="X11" s="54">
        <f t="shared" si="13"/>
        <v>-15.282051282051256</v>
      </c>
      <c r="Y11" s="54">
        <f t="shared" si="13"/>
        <v>0.38461538461540101</v>
      </c>
      <c r="Z11" s="54">
        <f t="shared" si="13"/>
        <v>-29.186813186813566</v>
      </c>
      <c r="AA11" s="54">
        <f t="shared" si="13"/>
        <v>-23.043956043956427</v>
      </c>
      <c r="AB11" s="54">
        <f t="shared" si="13"/>
        <v>-2.6153846153849969</v>
      </c>
      <c r="AC11" s="54">
        <f t="shared" si="13"/>
        <v>-25.043956043956427</v>
      </c>
      <c r="AD11" s="54">
        <f t="shared" si="13"/>
        <v>-4.6153846153849969</v>
      </c>
      <c r="AE11" s="54">
        <f t="shared" si="13"/>
        <v>-5.6153846153849969</v>
      </c>
      <c r="AF11" s="54">
        <f t="shared" si="13"/>
        <v>-20.901098901099289</v>
      </c>
      <c r="AG11" s="54">
        <f t="shared" si="13"/>
        <v>-15.30769230769269</v>
      </c>
      <c r="AH11" s="54">
        <f t="shared" si="13"/>
        <v>-8.6153846153849969</v>
      </c>
      <c r="AI11" s="54">
        <f t="shared" si="13"/>
        <v>-17.94871794871834</v>
      </c>
      <c r="AJ11" s="54">
        <f t="shared" si="13"/>
        <v>-32.043956043956427</v>
      </c>
      <c r="AK11" s="54">
        <f t="shared" si="13"/>
        <v>-54.472527472527858</v>
      </c>
      <c r="AL11" s="54">
        <f t="shared" si="13"/>
        <v>-20.94871794871834</v>
      </c>
      <c r="AM11" s="54">
        <f t="shared" si="13"/>
        <v>-35.043956043956427</v>
      </c>
      <c r="AN11" s="54">
        <f t="shared" si="13"/>
        <v>-31.282051282051654</v>
      </c>
      <c r="AO11" s="54">
        <f t="shared" si="13"/>
        <v>-15.615384615384997</v>
      </c>
      <c r="AP11" s="54">
        <f t="shared" si="13"/>
        <v>-16.615384615384997</v>
      </c>
      <c r="AQ11" s="54">
        <f t="shared" si="13"/>
        <v>-17.615384615384997</v>
      </c>
      <c r="AR11" s="54">
        <f t="shared" si="13"/>
        <v>-18.615384615384997</v>
      </c>
      <c r="AS11" s="54">
        <f t="shared" si="13"/>
        <v>-19.615384615384997</v>
      </c>
      <c r="AT11" s="54">
        <f t="shared" si="13"/>
        <v>-34.901098901099289</v>
      </c>
      <c r="AU11" s="54">
        <f t="shared" si="13"/>
        <v>-54.94871794871834</v>
      </c>
      <c r="AV11" s="54">
        <f t="shared" si="13"/>
        <v>-22.615384615384997</v>
      </c>
      <c r="AW11" s="54">
        <f t="shared" si="13"/>
        <v>-37.901098901099289</v>
      </c>
      <c r="AX11" s="54">
        <f t="shared" si="13"/>
        <v>-57.94871794871834</v>
      </c>
      <c r="AY11" s="54">
        <f t="shared" si="13"/>
        <v>-33.30769230769269</v>
      </c>
      <c r="AZ11" s="54">
        <f t="shared" si="13"/>
        <v>-40.901098901099289</v>
      </c>
      <c r="BA11" s="54">
        <f t="shared" si="13"/>
        <v>-43.000000000000384</v>
      </c>
      <c r="BB11" s="54">
        <f t="shared" si="13"/>
        <v>-28.615384615385011</v>
      </c>
      <c r="BC11" s="54">
        <f t="shared" si="13"/>
        <v>-60.384615384615785</v>
      </c>
      <c r="BD11" s="54">
        <f t="shared" si="13"/>
        <v>-76.069930069930479</v>
      </c>
      <c r="BE11" s="54">
        <f t="shared" si="13"/>
        <v>-31.615384615385011</v>
      </c>
      <c r="BF11" s="54">
        <f t="shared" si="13"/>
        <v>-32.615384615385011</v>
      </c>
      <c r="BG11" s="54">
        <f t="shared" si="13"/>
        <v>-33.615384615385011</v>
      </c>
      <c r="BH11" s="54">
        <f t="shared" si="13"/>
        <v>-34.615384615385011</v>
      </c>
      <c r="BI11" s="54">
        <f t="shared" si="13"/>
        <v>-49.901098901099303</v>
      </c>
      <c r="BJ11" s="54">
        <f t="shared" si="13"/>
        <v>-72.329670329670719</v>
      </c>
      <c r="BK11" s="54">
        <f t="shared" si="13"/>
        <v>-37.615384615385011</v>
      </c>
      <c r="BL11" s="54">
        <f t="shared" si="13"/>
        <v>-38.615384615385011</v>
      </c>
      <c r="BM11" s="54">
        <f t="shared" si="13"/>
        <v>-47.948717948718354</v>
      </c>
      <c r="BN11" s="54">
        <f t="shared" si="13"/>
        <v>-48.948717948718354</v>
      </c>
      <c r="BO11" s="54">
        <f t="shared" si="13"/>
        <v>-49.948717948718354</v>
      </c>
      <c r="BP11" s="54">
        <f t="shared" si="13"/>
        <v>-42.615384615385011</v>
      </c>
      <c r="BQ11" s="54">
        <f t="shared" si="13"/>
        <v>-51.948717948718354</v>
      </c>
      <c r="BR11" s="54">
        <f t="shared" si="13"/>
        <v>-52.948717948718354</v>
      </c>
      <c r="BS11" s="54">
        <f t="shared" si="13"/>
        <v>-53.948717948718354</v>
      </c>
      <c r="BT11" s="54">
        <f t="shared" si="13"/>
        <v>-54.948717948718354</v>
      </c>
      <c r="BU11" s="54">
        <f t="shared" si="13"/>
        <v>-61.901098901099303</v>
      </c>
      <c r="BV11" s="54">
        <f t="shared" si="13"/>
        <v>-56.307692307692705</v>
      </c>
      <c r="BW11" s="54">
        <f t="shared" ref="BW11:EH11" si="14">BW7-BW10</f>
        <v>-65.000000000000398</v>
      </c>
      <c r="BX11" s="54">
        <f t="shared" si="14"/>
        <v>-58.307692307692705</v>
      </c>
      <c r="BY11" s="54">
        <f t="shared" si="14"/>
        <v>-67.000000000000398</v>
      </c>
      <c r="BZ11" s="54">
        <f t="shared" si="14"/>
        <v>-77.615384615385011</v>
      </c>
      <c r="CA11" s="54">
        <f t="shared" si="14"/>
        <v>-75.043956043956442</v>
      </c>
      <c r="CB11" s="54">
        <f t="shared" si="14"/>
        <v>-71.282051282051668</v>
      </c>
      <c r="CC11" s="54">
        <f t="shared" si="14"/>
        <v>-62.75824175824215</v>
      </c>
      <c r="CD11" s="54">
        <f t="shared" si="14"/>
        <v>-70.901098901099303</v>
      </c>
      <c r="CE11" s="54">
        <f t="shared" si="14"/>
        <v>-65.948717948718354</v>
      </c>
      <c r="CF11" s="54">
        <f t="shared" si="14"/>
        <v>-87.186813186813581</v>
      </c>
      <c r="CG11" s="54">
        <f t="shared" si="14"/>
        <v>-129.61538461538501</v>
      </c>
      <c r="CH11" s="54">
        <f t="shared" si="14"/>
        <v>-82.837606837607225</v>
      </c>
      <c r="CI11" s="54">
        <f t="shared" si="14"/>
        <v>-94.948717948718354</v>
      </c>
      <c r="CJ11" s="54">
        <f t="shared" si="14"/>
        <v>-62.615384615385011</v>
      </c>
      <c r="CK11" s="54">
        <f t="shared" si="14"/>
        <v>-72.706293706294105</v>
      </c>
      <c r="CL11" s="54">
        <f t="shared" si="14"/>
        <v>-64.615384615385011</v>
      </c>
      <c r="CM11" s="54">
        <f t="shared" si="14"/>
        <v>-95.615384615385011</v>
      </c>
      <c r="CN11" s="54">
        <f t="shared" si="14"/>
        <v>-66.615384615385011</v>
      </c>
      <c r="CO11" s="54">
        <f t="shared" si="14"/>
        <v>-85.797202797203184</v>
      </c>
      <c r="CP11" s="54">
        <f t="shared" si="14"/>
        <v>-79.726495726496125</v>
      </c>
      <c r="CQ11" s="54">
        <f t="shared" si="14"/>
        <v>-80.726495726496125</v>
      </c>
      <c r="CR11" s="54">
        <f t="shared" si="14"/>
        <v>-97.888111888112277</v>
      </c>
      <c r="CS11" s="54">
        <f t="shared" si="14"/>
        <v>-82.726495726496125</v>
      </c>
      <c r="CT11" s="54">
        <f t="shared" si="14"/>
        <v>-83.726495726496125</v>
      </c>
      <c r="CU11" s="54">
        <f t="shared" si="14"/>
        <v>-73.615384615385011</v>
      </c>
      <c r="CV11" s="54">
        <f t="shared" si="14"/>
        <v>-74.615384615385011</v>
      </c>
      <c r="CW11" s="54">
        <f t="shared" si="14"/>
        <v>-93.797202797203184</v>
      </c>
      <c r="CX11" s="54">
        <f t="shared" si="14"/>
        <v>-106.61538461538501</v>
      </c>
      <c r="CY11" s="54">
        <f t="shared" si="14"/>
        <v>-77.615384615385011</v>
      </c>
      <c r="CZ11" s="54">
        <f t="shared" si="14"/>
        <v>-98.615384615385011</v>
      </c>
      <c r="DA11" s="54">
        <f t="shared" si="14"/>
        <v>-146.28205128205167</v>
      </c>
      <c r="DB11" s="54">
        <f t="shared" si="14"/>
        <v>-90.615384615385011</v>
      </c>
      <c r="DC11" s="54">
        <f t="shared" si="14"/>
        <v>-92.726495726496125</v>
      </c>
      <c r="DD11" s="54">
        <f t="shared" si="14"/>
        <v>-118.97902097902139</v>
      </c>
      <c r="DE11" s="54">
        <f t="shared" si="14"/>
        <v>-83.615384615385011</v>
      </c>
      <c r="DF11" s="54">
        <f t="shared" si="14"/>
        <v>-95.726495726496125</v>
      </c>
      <c r="DG11" s="54">
        <f t="shared" si="14"/>
        <v>-96.726495726496125</v>
      </c>
      <c r="DH11" s="54">
        <f t="shared" si="14"/>
        <v>-86.615384615385011</v>
      </c>
      <c r="DI11" s="54">
        <f t="shared" si="14"/>
        <v>-96.706293706294105</v>
      </c>
      <c r="DJ11" s="54">
        <f t="shared" si="14"/>
        <v>-118.61538461538501</v>
      </c>
      <c r="DK11" s="54">
        <f t="shared" si="14"/>
        <v>-107.79720279720318</v>
      </c>
      <c r="DL11" s="54">
        <f t="shared" si="14"/>
        <v>-108.79720279720318</v>
      </c>
      <c r="DM11" s="54">
        <f t="shared" si="14"/>
        <v>-91.615384615385011</v>
      </c>
      <c r="DN11" s="54">
        <f t="shared" si="14"/>
        <v>-137.05982905982944</v>
      </c>
      <c r="DO11" s="54">
        <f t="shared" si="14"/>
        <v>-129.97902097902139</v>
      </c>
      <c r="DP11" s="54">
        <f t="shared" si="14"/>
        <v>-116.83760683760723</v>
      </c>
      <c r="DQ11" s="54">
        <f t="shared" si="14"/>
        <v>-162.28205128205167</v>
      </c>
      <c r="DR11" s="54">
        <f t="shared" si="14"/>
        <v>-141.05982905982944</v>
      </c>
      <c r="DS11" s="54">
        <f t="shared" si="14"/>
        <v>-153.17094017094058</v>
      </c>
      <c r="DT11" s="54">
        <f t="shared" si="14"/>
        <v>-134.97902097902139</v>
      </c>
      <c r="DU11" s="54">
        <f t="shared" si="14"/>
        <v>-99.615384615385011</v>
      </c>
      <c r="DV11" s="54">
        <f t="shared" si="14"/>
        <v>-118.79720279720318</v>
      </c>
      <c r="DW11" s="54">
        <f t="shared" si="14"/>
        <v>-101.61538461538501</v>
      </c>
      <c r="DX11" s="54">
        <f t="shared" si="14"/>
        <v>-112.61538461538501</v>
      </c>
      <c r="DY11" s="54">
        <f t="shared" si="14"/>
        <v>-114.72649572649613</v>
      </c>
      <c r="DZ11" s="54">
        <f t="shared" si="14"/>
        <v>-104.61538461538501</v>
      </c>
      <c r="EA11" s="54">
        <f t="shared" si="14"/>
        <v>-105.61538461538501</v>
      </c>
      <c r="EB11" s="54">
        <f t="shared" si="14"/>
        <v>-179.34265734265773</v>
      </c>
      <c r="EC11" s="54">
        <f t="shared" si="14"/>
        <v>-107.61538461538501</v>
      </c>
      <c r="ED11" s="54">
        <f t="shared" si="14"/>
        <v>-108.61538461538501</v>
      </c>
      <c r="EE11" s="54">
        <f t="shared" si="14"/>
        <v>-109.61538461538501</v>
      </c>
      <c r="EF11" s="54">
        <f t="shared" si="14"/>
        <v>-110.61538461538501</v>
      </c>
      <c r="EG11" s="54">
        <f t="shared" si="14"/>
        <v>-111.61538461538501</v>
      </c>
      <c r="EH11" s="54">
        <f t="shared" si="14"/>
        <v>-112.61538461538501</v>
      </c>
      <c r="EI11" s="54">
        <f t="shared" ref="EI11:FN11" si="15">EI7-EI10</f>
        <v>-113.61538461538501</v>
      </c>
      <c r="EJ11" s="54">
        <f t="shared" si="15"/>
        <v>-114.61538461538501</v>
      </c>
      <c r="EK11" s="54">
        <f t="shared" si="15"/>
        <v>-115.61538461538501</v>
      </c>
      <c r="EL11" s="54">
        <f t="shared" si="15"/>
        <v>-136.61538461538501</v>
      </c>
      <c r="EM11" s="54">
        <f t="shared" si="15"/>
        <v>-117.61538461538501</v>
      </c>
      <c r="EN11" s="54">
        <f t="shared" si="15"/>
        <v>-174.17094017094058</v>
      </c>
      <c r="EO11" s="54">
        <f t="shared" si="15"/>
        <v>-174.16083916083954</v>
      </c>
      <c r="EP11" s="54">
        <f t="shared" si="15"/>
        <v>-131.72649572649613</v>
      </c>
      <c r="EQ11" s="54">
        <f t="shared" si="15"/>
        <v>-139.79720279720317</v>
      </c>
      <c r="ER11" s="54">
        <f t="shared" si="15"/>
        <v>-122.61538461538501</v>
      </c>
      <c r="ES11" s="54">
        <f t="shared" si="15"/>
        <v>-141.79720279720317</v>
      </c>
      <c r="ET11" s="54">
        <f t="shared" si="15"/>
        <v>-142.79720279720317</v>
      </c>
      <c r="EU11" s="54">
        <f t="shared" si="15"/>
        <v>-152.88811188811229</v>
      </c>
      <c r="EV11" s="54">
        <f t="shared" si="15"/>
        <v>-126.61538461538501</v>
      </c>
      <c r="EW11" s="54">
        <f t="shared" si="15"/>
        <v>-177.61538461538501</v>
      </c>
      <c r="EX11" s="54">
        <f t="shared" si="15"/>
        <v>-148.61538461538501</v>
      </c>
      <c r="EY11" s="54">
        <f t="shared" si="15"/>
        <v>-129.61538461538501</v>
      </c>
      <c r="EZ11" s="54">
        <f t="shared" si="15"/>
        <v>-130.61538461538501</v>
      </c>
      <c r="FA11" s="54">
        <f t="shared" si="15"/>
        <v>-156.61538461538501</v>
      </c>
      <c r="FB11" s="54">
        <f t="shared" si="15"/>
        <v>-145.11538461538501</v>
      </c>
      <c r="FC11" s="54">
        <f t="shared" si="15"/>
        <v>-153.61538461538501</v>
      </c>
      <c r="FD11" s="54">
        <f t="shared" si="15"/>
        <v>-154.61538461538501</v>
      </c>
      <c r="FE11" s="54">
        <f t="shared" si="15"/>
        <v>-135.61538461538501</v>
      </c>
      <c r="FF11" s="54">
        <f t="shared" si="15"/>
        <v>-136.61538461538501</v>
      </c>
      <c r="FG11" s="54">
        <f t="shared" si="15"/>
        <v>-159.83760683760721</v>
      </c>
      <c r="FH11" s="54">
        <f t="shared" si="15"/>
        <v>-138.61538461538501</v>
      </c>
      <c r="FI11" s="54">
        <f t="shared" si="15"/>
        <v>-139.61538461538501</v>
      </c>
      <c r="FJ11" s="54">
        <f t="shared" si="15"/>
        <v>-150.61538461538501</v>
      </c>
      <c r="FK11" s="54">
        <f t="shared" si="15"/>
        <v>-170.18681318681359</v>
      </c>
      <c r="FL11" s="54">
        <f t="shared" si="15"/>
        <v>-162.61538461538501</v>
      </c>
      <c r="FM11" s="54">
        <f t="shared" si="15"/>
        <v>-143.61538461538501</v>
      </c>
      <c r="FN11" s="54">
        <f t="shared" si="15"/>
        <v>-144.61538461538501</v>
      </c>
    </row>
    <row r="12" spans="1:171" s="45" customFormat="1" ht="63.75" customHeight="1" x14ac:dyDescent="0.3">
      <c r="A12" s="291"/>
      <c r="B12" s="279" t="s">
        <v>145</v>
      </c>
      <c r="C12" s="279"/>
      <c r="D12" s="68">
        <f t="shared" ref="D12:I12" si="16">D13/D14*100</f>
        <v>37.755102040816325</v>
      </c>
      <c r="E12" s="68">
        <f t="shared" si="16"/>
        <v>39.795918367346935</v>
      </c>
      <c r="F12" s="68">
        <f t="shared" si="16"/>
        <v>91.489361702127653</v>
      </c>
      <c r="G12" s="68">
        <f t="shared" si="16"/>
        <v>83.333333333333343</v>
      </c>
      <c r="H12" s="68">
        <f t="shared" si="16"/>
        <v>62.5</v>
      </c>
      <c r="I12" s="68">
        <f t="shared" si="16"/>
        <v>95.121951219512198</v>
      </c>
      <c r="J12" s="68">
        <f>J13/J14*100</f>
        <v>56.25</v>
      </c>
      <c r="K12" s="68">
        <f t="shared" ref="K12:BV12" si="17">K13/K14*100</f>
        <v>28.04878048780488</v>
      </c>
      <c r="L12" s="68">
        <f t="shared" si="17"/>
        <v>71.951219512195124</v>
      </c>
      <c r="M12" s="68">
        <f t="shared" si="17"/>
        <v>46.341463414634148</v>
      </c>
      <c r="N12" s="68">
        <f t="shared" si="17"/>
        <v>84.523809523809518</v>
      </c>
      <c r="O12" s="68">
        <f t="shared" si="17"/>
        <v>75</v>
      </c>
      <c r="P12" s="68">
        <f t="shared" si="17"/>
        <v>80</v>
      </c>
      <c r="Q12" s="68">
        <f t="shared" si="17"/>
        <v>30</v>
      </c>
      <c r="R12" s="68">
        <f t="shared" si="17"/>
        <v>41.25</v>
      </c>
      <c r="S12" s="68">
        <f t="shared" si="17"/>
        <v>36.25</v>
      </c>
      <c r="T12" s="68">
        <f t="shared" si="17"/>
        <v>40</v>
      </c>
      <c r="U12" s="68">
        <f t="shared" si="17"/>
        <v>30</v>
      </c>
      <c r="V12" s="68">
        <f t="shared" si="17"/>
        <v>42.5</v>
      </c>
      <c r="W12" s="68">
        <f t="shared" si="17"/>
        <v>37.5</v>
      </c>
      <c r="X12" s="68">
        <f t="shared" si="17"/>
        <v>56.25</v>
      </c>
      <c r="Y12" s="68">
        <f t="shared" si="17"/>
        <v>43.75</v>
      </c>
      <c r="Z12" s="68">
        <f t="shared" si="17"/>
        <v>20</v>
      </c>
      <c r="AA12" s="68">
        <f t="shared" si="17"/>
        <v>37.5</v>
      </c>
      <c r="AB12" s="68">
        <f t="shared" si="17"/>
        <v>46.25</v>
      </c>
      <c r="AC12" s="68">
        <f t="shared" si="17"/>
        <v>37.5</v>
      </c>
      <c r="AD12" s="68">
        <f t="shared" si="17"/>
        <v>65.476190476190482</v>
      </c>
      <c r="AE12" s="68">
        <f t="shared" si="17"/>
        <v>43.589743589743591</v>
      </c>
      <c r="AF12" s="68">
        <f t="shared" si="17"/>
        <v>35</v>
      </c>
      <c r="AG12" s="68">
        <f t="shared" si="17"/>
        <v>32.5</v>
      </c>
      <c r="AH12" s="68">
        <f t="shared" si="17"/>
        <v>51.282051282051277</v>
      </c>
      <c r="AI12" s="68">
        <f t="shared" si="17"/>
        <v>16.666666666666664</v>
      </c>
      <c r="AJ12" s="68">
        <f t="shared" si="17"/>
        <v>25</v>
      </c>
      <c r="AK12" s="68">
        <f t="shared" si="17"/>
        <v>35</v>
      </c>
      <c r="AL12" s="68">
        <f t="shared" si="17"/>
        <v>30</v>
      </c>
      <c r="AM12" s="68">
        <f t="shared" si="17"/>
        <v>36.25</v>
      </c>
      <c r="AN12" s="68">
        <f t="shared" si="17"/>
        <v>41.463414634146339</v>
      </c>
      <c r="AO12" s="68">
        <f t="shared" si="17"/>
        <v>44.871794871794876</v>
      </c>
      <c r="AP12" s="68">
        <f t="shared" si="17"/>
        <v>61.250000000000007</v>
      </c>
      <c r="AQ12" s="68">
        <f t="shared" si="17"/>
        <v>50</v>
      </c>
      <c r="AR12" s="68">
        <f t="shared" si="17"/>
        <v>6.8181818181818175</v>
      </c>
      <c r="AS12" s="68">
        <f t="shared" si="17"/>
        <v>44.871794871794876</v>
      </c>
      <c r="AT12" s="68">
        <f t="shared" si="17"/>
        <v>39.743589743589745</v>
      </c>
      <c r="AU12" s="68">
        <f t="shared" si="17"/>
        <v>33.75</v>
      </c>
      <c r="AV12" s="68">
        <f t="shared" si="17"/>
        <v>68.75</v>
      </c>
      <c r="AW12" s="68">
        <f t="shared" si="17"/>
        <v>65</v>
      </c>
      <c r="AX12" s="68">
        <f t="shared" si="17"/>
        <v>46.25</v>
      </c>
      <c r="AY12" s="68">
        <f t="shared" si="17"/>
        <v>33.75</v>
      </c>
      <c r="AZ12" s="68">
        <f t="shared" si="17"/>
        <v>27.500000000000004</v>
      </c>
      <c r="BA12" s="68">
        <f t="shared" si="17"/>
        <v>70</v>
      </c>
      <c r="BB12" s="68">
        <f t="shared" si="17"/>
        <v>63.749999999999993</v>
      </c>
      <c r="BC12" s="68">
        <f t="shared" si="17"/>
        <v>38.461538461538467</v>
      </c>
      <c r="BD12" s="68">
        <f t="shared" si="17"/>
        <v>45.348837209302324</v>
      </c>
      <c r="BE12" s="68">
        <f t="shared" si="17"/>
        <v>40</v>
      </c>
      <c r="BF12" s="68">
        <f t="shared" si="17"/>
        <v>43.589743589743591</v>
      </c>
      <c r="BG12" s="68">
        <f t="shared" si="17"/>
        <v>50</v>
      </c>
      <c r="BH12" s="68">
        <f t="shared" si="17"/>
        <v>41.25</v>
      </c>
      <c r="BI12" s="68">
        <f t="shared" si="17"/>
        <v>6.666666666666667</v>
      </c>
      <c r="BJ12" s="68">
        <f t="shared" si="17"/>
        <v>48.837209302325576</v>
      </c>
      <c r="BK12" s="68">
        <f t="shared" si="17"/>
        <v>46.25</v>
      </c>
      <c r="BL12" s="68">
        <f t="shared" si="17"/>
        <v>36.25</v>
      </c>
      <c r="BM12" s="68">
        <f t="shared" si="17"/>
        <v>43.75</v>
      </c>
      <c r="BN12" s="68">
        <f t="shared" si="17"/>
        <v>23.75</v>
      </c>
      <c r="BO12" s="68">
        <f t="shared" si="17"/>
        <v>13.333333333333334</v>
      </c>
      <c r="BP12" s="68">
        <f t="shared" si="17"/>
        <v>46.25</v>
      </c>
      <c r="BQ12" s="68">
        <f t="shared" si="17"/>
        <v>55.000000000000007</v>
      </c>
      <c r="BR12" s="68">
        <f t="shared" si="17"/>
        <v>35</v>
      </c>
      <c r="BS12" s="68">
        <f t="shared" si="17"/>
        <v>43.902439024390247</v>
      </c>
      <c r="BT12" s="68">
        <f t="shared" si="17"/>
        <v>46.25</v>
      </c>
      <c r="BU12" s="68">
        <f t="shared" si="17"/>
        <v>36.904761904761905</v>
      </c>
      <c r="BV12" s="68">
        <f t="shared" si="17"/>
        <v>48.717948717948715</v>
      </c>
      <c r="BW12" s="68">
        <f t="shared" ref="BW12:EH12" si="18">BW13/BW14*100</f>
        <v>45</v>
      </c>
      <c r="BX12" s="68">
        <f t="shared" si="18"/>
        <v>30</v>
      </c>
      <c r="BY12" s="68">
        <f t="shared" si="18"/>
        <v>52.5</v>
      </c>
      <c r="BZ12" s="68">
        <f t="shared" si="18"/>
        <v>43.75</v>
      </c>
      <c r="CA12" s="68">
        <f t="shared" si="18"/>
        <v>46.590909090909086</v>
      </c>
      <c r="CB12" s="68">
        <f t="shared" si="18"/>
        <v>41.025641025641022</v>
      </c>
      <c r="CC12" s="68">
        <f t="shared" si="18"/>
        <v>20</v>
      </c>
      <c r="CD12" s="68">
        <f t="shared" si="18"/>
        <v>37.804878048780488</v>
      </c>
      <c r="CE12" s="68">
        <f t="shared" si="18"/>
        <v>40.476190476190474</v>
      </c>
      <c r="CF12" s="68">
        <f t="shared" si="18"/>
        <v>14.444444444444443</v>
      </c>
      <c r="CG12" s="68">
        <f t="shared" si="18"/>
        <v>78.378378378378372</v>
      </c>
      <c r="CH12" s="68">
        <f t="shared" si="18"/>
        <v>85.714285714285708</v>
      </c>
      <c r="CI12" s="68">
        <f t="shared" si="18"/>
        <v>38.571428571428577</v>
      </c>
      <c r="CJ12" s="68">
        <f t="shared" si="18"/>
        <v>50</v>
      </c>
      <c r="CK12" s="68">
        <f t="shared" si="18"/>
        <v>40</v>
      </c>
      <c r="CL12" s="68">
        <f t="shared" si="18"/>
        <v>50</v>
      </c>
      <c r="CM12" s="68">
        <f t="shared" si="18"/>
        <v>57.142857142857139</v>
      </c>
      <c r="CN12" s="68">
        <f t="shared" si="18"/>
        <v>44.285714285714285</v>
      </c>
      <c r="CO12" s="68">
        <f t="shared" si="18"/>
        <v>68.571428571428569</v>
      </c>
      <c r="CP12" s="68">
        <f t="shared" si="18"/>
        <v>37.142857142857146</v>
      </c>
      <c r="CQ12" s="68">
        <f t="shared" si="18"/>
        <v>65.714285714285708</v>
      </c>
      <c r="CR12" s="68">
        <f t="shared" si="18"/>
        <v>32.857142857142854</v>
      </c>
      <c r="CS12" s="68">
        <f t="shared" si="18"/>
        <v>48.571428571428569</v>
      </c>
      <c r="CT12" s="68">
        <f t="shared" si="18"/>
        <v>85.714285714285708</v>
      </c>
      <c r="CU12" s="68">
        <f t="shared" si="18"/>
        <v>54.411764705882348</v>
      </c>
      <c r="CV12" s="68">
        <f t="shared" si="18"/>
        <v>73.529411764705884</v>
      </c>
      <c r="CW12" s="68">
        <f t="shared" si="18"/>
        <v>61.428571428571431</v>
      </c>
      <c r="CX12" s="68">
        <f t="shared" si="18"/>
        <v>72.857142857142847</v>
      </c>
      <c r="CY12" s="68">
        <f t="shared" si="18"/>
        <v>58.571428571428577</v>
      </c>
      <c r="CZ12" s="68">
        <f t="shared" si="18"/>
        <v>51.470588235294116</v>
      </c>
      <c r="DA12" s="68">
        <f t="shared" si="18"/>
        <v>50</v>
      </c>
      <c r="DB12" s="68">
        <f t="shared" si="18"/>
        <v>21.621621621621621</v>
      </c>
      <c r="DC12" s="68">
        <f t="shared" si="18"/>
        <v>48.529411764705884</v>
      </c>
      <c r="DD12" s="68">
        <f t="shared" si="18"/>
        <v>73.529411764705884</v>
      </c>
      <c r="DE12" s="68">
        <f t="shared" si="18"/>
        <v>65.714285714285708</v>
      </c>
      <c r="DF12" s="68">
        <f t="shared" si="18"/>
        <v>67.567567567567565</v>
      </c>
      <c r="DG12" s="68">
        <f t="shared" si="18"/>
        <v>70</v>
      </c>
      <c r="DH12" s="68">
        <f t="shared" si="18"/>
        <v>38.571428571428577</v>
      </c>
      <c r="DI12" s="68">
        <f t="shared" si="18"/>
        <v>44.285714285714285</v>
      </c>
      <c r="DJ12" s="68">
        <f t="shared" si="18"/>
        <v>60</v>
      </c>
      <c r="DK12" s="68">
        <f t="shared" si="18"/>
        <v>64.705882352941174</v>
      </c>
      <c r="DL12" s="68">
        <f t="shared" si="18"/>
        <v>57.352941176470587</v>
      </c>
      <c r="DM12" s="68">
        <f t="shared" si="18"/>
        <v>60</v>
      </c>
      <c r="DN12" s="68">
        <f t="shared" si="18"/>
        <v>55.882352941176471</v>
      </c>
      <c r="DO12" s="68">
        <f t="shared" si="18"/>
        <v>51.470588235294116</v>
      </c>
      <c r="DP12" s="68">
        <f t="shared" si="18"/>
        <v>61.764705882352942</v>
      </c>
      <c r="DQ12" s="68">
        <f t="shared" si="18"/>
        <v>63.235294117647058</v>
      </c>
      <c r="DR12" s="68">
        <f t="shared" si="18"/>
        <v>58.82352941176471</v>
      </c>
      <c r="DS12" s="68">
        <f t="shared" si="18"/>
        <v>68.571428571428569</v>
      </c>
      <c r="DT12" s="68">
        <f t="shared" si="18"/>
        <v>51.428571428571423</v>
      </c>
      <c r="DU12" s="68">
        <f t="shared" si="18"/>
        <v>54.285714285714285</v>
      </c>
      <c r="DV12" s="68">
        <f t="shared" si="18"/>
        <v>33.783783783783782</v>
      </c>
      <c r="DW12" s="68">
        <f t="shared" si="18"/>
        <v>50</v>
      </c>
      <c r="DX12" s="68">
        <f t="shared" si="18"/>
        <v>31.081081081081081</v>
      </c>
      <c r="DY12" s="68">
        <f t="shared" si="18"/>
        <v>28.378378378378379</v>
      </c>
      <c r="DZ12" s="68">
        <f t="shared" si="18"/>
        <v>28.378378378378379</v>
      </c>
      <c r="EA12" s="68">
        <f t="shared" si="18"/>
        <v>55.882352941176471</v>
      </c>
      <c r="EB12" s="68">
        <f t="shared" si="18"/>
        <v>38.571428571428577</v>
      </c>
      <c r="EC12" s="68">
        <f t="shared" si="18"/>
        <v>42.857142857142854</v>
      </c>
      <c r="ED12" s="68">
        <f t="shared" si="18"/>
        <v>57.142857142857139</v>
      </c>
      <c r="EE12" s="68">
        <f t="shared" si="18"/>
        <v>62.857142857142854</v>
      </c>
      <c r="EF12" s="68">
        <f t="shared" si="18"/>
        <v>45.714285714285715</v>
      </c>
      <c r="EG12" s="68">
        <f t="shared" si="18"/>
        <v>44.285714285714285</v>
      </c>
      <c r="EH12" s="68">
        <f t="shared" si="18"/>
        <v>44.594594594594597</v>
      </c>
      <c r="EI12" s="68">
        <f t="shared" ref="EI12:FN12" si="19">EI13/EI14*100</f>
        <v>41.17647058823529</v>
      </c>
      <c r="EJ12" s="68">
        <f t="shared" si="19"/>
        <v>40.277777777777779</v>
      </c>
      <c r="EK12" s="68">
        <f t="shared" si="19"/>
        <v>37.142857142857146</v>
      </c>
      <c r="EL12" s="68">
        <f t="shared" si="19"/>
        <v>58.571428571428577</v>
      </c>
      <c r="EM12" s="68">
        <f t="shared" si="19"/>
        <v>45.714285714285715</v>
      </c>
      <c r="EN12" s="68">
        <f t="shared" si="19"/>
        <v>65.714285714285708</v>
      </c>
      <c r="EO12" s="68">
        <f t="shared" si="19"/>
        <v>33.82352941176471</v>
      </c>
      <c r="EP12" s="68">
        <f t="shared" si="19"/>
        <v>75.714285714285708</v>
      </c>
      <c r="EQ12" s="68">
        <f t="shared" si="19"/>
        <v>67.142857142857139</v>
      </c>
      <c r="ER12" s="68">
        <f t="shared" si="19"/>
        <v>64.285714285714292</v>
      </c>
      <c r="ES12" s="68">
        <f t="shared" si="19"/>
        <v>70</v>
      </c>
      <c r="ET12" s="68">
        <f t="shared" si="19"/>
        <v>37.142857142857146</v>
      </c>
      <c r="EU12" s="68">
        <f t="shared" si="19"/>
        <v>65.714285714285708</v>
      </c>
      <c r="EV12" s="68">
        <f t="shared" si="19"/>
        <v>62.857142857142854</v>
      </c>
      <c r="EW12" s="68">
        <f t="shared" si="19"/>
        <v>21.875</v>
      </c>
      <c r="EX12" s="68">
        <f t="shared" si="19"/>
        <v>54.6875</v>
      </c>
      <c r="EY12" s="68">
        <f t="shared" si="19"/>
        <v>41.935483870967744</v>
      </c>
      <c r="EZ12" s="68">
        <f t="shared" si="19"/>
        <v>72.58064516129032</v>
      </c>
      <c r="FA12" s="68">
        <f t="shared" si="19"/>
        <v>42.1875</v>
      </c>
      <c r="FB12" s="68">
        <f t="shared" si="19"/>
        <v>69.696969696969703</v>
      </c>
      <c r="FC12" s="68">
        <f t="shared" si="19"/>
        <v>47.058823529411761</v>
      </c>
      <c r="FD12" s="68">
        <f t="shared" si="19"/>
        <v>32.352941176470587</v>
      </c>
      <c r="FE12" s="68">
        <f t="shared" si="19"/>
        <v>30.64516129032258</v>
      </c>
      <c r="FF12" s="68">
        <f t="shared" si="19"/>
        <v>39.705882352941174</v>
      </c>
      <c r="FG12" s="68">
        <f t="shared" si="19"/>
        <v>54.411764705882348</v>
      </c>
      <c r="FH12" s="68">
        <f t="shared" si="19"/>
        <v>11.76470588235294</v>
      </c>
      <c r="FI12" s="68">
        <f t="shared" si="19"/>
        <v>48.4375</v>
      </c>
      <c r="FJ12" s="68">
        <f t="shared" si="19"/>
        <v>25</v>
      </c>
      <c r="FK12" s="68">
        <f t="shared" si="19"/>
        <v>32.978723404255319</v>
      </c>
      <c r="FL12" s="68">
        <f t="shared" si="19"/>
        <v>28.571428571428569</v>
      </c>
      <c r="FM12" s="68">
        <f t="shared" si="19"/>
        <v>66.129032258064512</v>
      </c>
      <c r="FN12" s="68">
        <f t="shared" si="19"/>
        <v>45.3125</v>
      </c>
    </row>
    <row r="13" spans="1:171" ht="34.5" customHeight="1" x14ac:dyDescent="0.25">
      <c r="A13" s="291"/>
      <c r="B13" s="280" t="s">
        <v>146</v>
      </c>
      <c r="C13" s="49" t="s">
        <v>141</v>
      </c>
      <c r="D13" s="50">
        <v>18.5</v>
      </c>
      <c r="E13" s="107">
        <v>19.5</v>
      </c>
      <c r="F13" s="50">
        <v>43</v>
      </c>
      <c r="G13" s="50">
        <v>40</v>
      </c>
      <c r="H13" s="107">
        <v>30</v>
      </c>
      <c r="I13" s="50">
        <v>39</v>
      </c>
      <c r="J13" s="50">
        <v>22.5</v>
      </c>
      <c r="K13" s="50">
        <v>11.5</v>
      </c>
      <c r="L13" s="50">
        <v>29.5</v>
      </c>
      <c r="M13" s="50">
        <v>19</v>
      </c>
      <c r="N13" s="50">
        <v>35.5</v>
      </c>
      <c r="O13" s="50">
        <v>30</v>
      </c>
      <c r="P13" s="50">
        <v>32</v>
      </c>
      <c r="Q13" s="50">
        <v>12</v>
      </c>
      <c r="R13" s="50">
        <v>16.5</v>
      </c>
      <c r="S13" s="50">
        <v>14.5</v>
      </c>
      <c r="T13" s="50">
        <v>16</v>
      </c>
      <c r="U13" s="50">
        <v>12</v>
      </c>
      <c r="V13" s="50">
        <v>17</v>
      </c>
      <c r="W13" s="50">
        <v>15</v>
      </c>
      <c r="X13" s="50">
        <v>22.5</v>
      </c>
      <c r="Y13" s="50">
        <v>17.5</v>
      </c>
      <c r="Z13" s="50">
        <v>8</v>
      </c>
      <c r="AA13" s="50">
        <v>15</v>
      </c>
      <c r="AB13" s="50">
        <v>18.5</v>
      </c>
      <c r="AC13" s="50">
        <v>15</v>
      </c>
      <c r="AD13" s="50">
        <v>27.5</v>
      </c>
      <c r="AE13" s="50">
        <v>17</v>
      </c>
      <c r="AF13" s="50">
        <v>14</v>
      </c>
      <c r="AG13" s="50">
        <v>13</v>
      </c>
      <c r="AH13" s="50">
        <v>20</v>
      </c>
      <c r="AI13" s="50">
        <v>7</v>
      </c>
      <c r="AJ13" s="50">
        <v>10.5</v>
      </c>
      <c r="AK13" s="50">
        <v>14</v>
      </c>
      <c r="AL13" s="50">
        <v>12</v>
      </c>
      <c r="AM13" s="50">
        <v>14.5</v>
      </c>
      <c r="AN13" s="50">
        <v>17</v>
      </c>
      <c r="AO13" s="50">
        <v>17.5</v>
      </c>
      <c r="AP13" s="50">
        <v>24.5</v>
      </c>
      <c r="AQ13" s="50">
        <v>21</v>
      </c>
      <c r="AR13" s="50">
        <v>3</v>
      </c>
      <c r="AS13" s="50">
        <v>17.5</v>
      </c>
      <c r="AT13" s="50">
        <v>15.5</v>
      </c>
      <c r="AU13" s="50">
        <v>13.5</v>
      </c>
      <c r="AV13" s="50">
        <v>27.5</v>
      </c>
      <c r="AW13" s="50">
        <v>26</v>
      </c>
      <c r="AX13" s="50">
        <v>18.5</v>
      </c>
      <c r="AY13" s="50">
        <v>13.5</v>
      </c>
      <c r="AZ13" s="50">
        <v>11</v>
      </c>
      <c r="BA13" s="50">
        <v>28</v>
      </c>
      <c r="BB13" s="50">
        <v>25.5</v>
      </c>
      <c r="BC13" s="50">
        <v>15</v>
      </c>
      <c r="BD13" s="50">
        <v>19.5</v>
      </c>
      <c r="BE13" s="50">
        <v>16</v>
      </c>
      <c r="BF13" s="50">
        <v>17</v>
      </c>
      <c r="BG13" s="50">
        <v>20</v>
      </c>
      <c r="BH13" s="50">
        <v>16.5</v>
      </c>
      <c r="BI13" s="50">
        <v>3</v>
      </c>
      <c r="BJ13" s="50">
        <v>21</v>
      </c>
      <c r="BK13" s="50">
        <v>18.5</v>
      </c>
      <c r="BL13" s="50">
        <v>14.5</v>
      </c>
      <c r="BM13" s="50">
        <v>17.5</v>
      </c>
      <c r="BN13" s="50">
        <v>9.5</v>
      </c>
      <c r="BO13" s="50">
        <v>6</v>
      </c>
      <c r="BP13" s="50">
        <v>18.5</v>
      </c>
      <c r="BQ13" s="50">
        <v>22</v>
      </c>
      <c r="BR13" s="50">
        <v>14</v>
      </c>
      <c r="BS13" s="50">
        <v>18</v>
      </c>
      <c r="BT13" s="50">
        <v>18.5</v>
      </c>
      <c r="BU13" s="50">
        <v>15.5</v>
      </c>
      <c r="BV13" s="50">
        <v>19</v>
      </c>
      <c r="BW13" s="50">
        <v>18</v>
      </c>
      <c r="BX13" s="50">
        <v>12</v>
      </c>
      <c r="BY13" s="50">
        <v>21</v>
      </c>
      <c r="BZ13" s="50">
        <v>17.5</v>
      </c>
      <c r="CA13" s="50">
        <v>20.5</v>
      </c>
      <c r="CB13" s="50">
        <v>16</v>
      </c>
      <c r="CC13" s="50">
        <v>9</v>
      </c>
      <c r="CD13" s="50">
        <v>15.5</v>
      </c>
      <c r="CE13" s="50">
        <v>17</v>
      </c>
      <c r="CF13" s="50">
        <v>6.5</v>
      </c>
      <c r="CG13" s="50">
        <v>29</v>
      </c>
      <c r="CH13" s="50">
        <v>30</v>
      </c>
      <c r="CI13" s="50">
        <v>13.5</v>
      </c>
      <c r="CJ13" s="50">
        <v>17.5</v>
      </c>
      <c r="CK13" s="50">
        <v>14</v>
      </c>
      <c r="CL13" s="50">
        <v>17.5</v>
      </c>
      <c r="CM13" s="50">
        <v>20</v>
      </c>
      <c r="CN13" s="50">
        <v>15.5</v>
      </c>
      <c r="CO13" s="50">
        <v>24</v>
      </c>
      <c r="CP13" s="50">
        <v>13</v>
      </c>
      <c r="CQ13" s="50">
        <v>23</v>
      </c>
      <c r="CR13" s="50">
        <v>11.5</v>
      </c>
      <c r="CS13" s="50">
        <v>17</v>
      </c>
      <c r="CT13" s="50">
        <v>30</v>
      </c>
      <c r="CU13" s="50">
        <v>18.5</v>
      </c>
      <c r="CV13" s="50">
        <v>25</v>
      </c>
      <c r="CW13" s="50">
        <v>21.5</v>
      </c>
      <c r="CX13" s="50">
        <v>25.5</v>
      </c>
      <c r="CY13" s="50">
        <v>20.5</v>
      </c>
      <c r="CZ13" s="50">
        <v>17.5</v>
      </c>
      <c r="DA13" s="50">
        <v>17.5</v>
      </c>
      <c r="DB13" s="50">
        <v>8</v>
      </c>
      <c r="DC13" s="50">
        <v>16.5</v>
      </c>
      <c r="DD13" s="50">
        <v>25</v>
      </c>
      <c r="DE13" s="50">
        <v>23</v>
      </c>
      <c r="DF13" s="50">
        <v>25</v>
      </c>
      <c r="DG13" s="50">
        <v>24.5</v>
      </c>
      <c r="DH13" s="50">
        <v>13.5</v>
      </c>
      <c r="DI13" s="50">
        <v>15.5</v>
      </c>
      <c r="DJ13" s="50">
        <v>21</v>
      </c>
      <c r="DK13" s="50">
        <v>22</v>
      </c>
      <c r="DL13" s="50">
        <v>19.5</v>
      </c>
      <c r="DM13" s="50">
        <v>21</v>
      </c>
      <c r="DN13" s="50">
        <v>19</v>
      </c>
      <c r="DO13" s="50">
        <v>17.5</v>
      </c>
      <c r="DP13" s="50">
        <v>21</v>
      </c>
      <c r="DQ13" s="50">
        <v>21.5</v>
      </c>
      <c r="DR13" s="50">
        <v>20</v>
      </c>
      <c r="DS13" s="50">
        <v>24</v>
      </c>
      <c r="DT13" s="50">
        <v>18</v>
      </c>
      <c r="DU13" s="50">
        <v>19</v>
      </c>
      <c r="DV13" s="50">
        <v>12.5</v>
      </c>
      <c r="DW13" s="50">
        <v>17</v>
      </c>
      <c r="DX13" s="50">
        <v>11.5</v>
      </c>
      <c r="DY13" s="50">
        <v>10.5</v>
      </c>
      <c r="DZ13" s="50">
        <v>10.5</v>
      </c>
      <c r="EA13" s="50">
        <v>19</v>
      </c>
      <c r="EB13" s="50">
        <v>13.5</v>
      </c>
      <c r="EC13" s="50">
        <v>15</v>
      </c>
      <c r="ED13" s="50">
        <v>20</v>
      </c>
      <c r="EE13" s="50">
        <v>22</v>
      </c>
      <c r="EF13" s="50">
        <v>16</v>
      </c>
      <c r="EG13" s="50">
        <v>15.5</v>
      </c>
      <c r="EH13" s="50">
        <v>16.5</v>
      </c>
      <c r="EI13" s="50">
        <v>14</v>
      </c>
      <c r="EJ13" s="50">
        <v>14.5</v>
      </c>
      <c r="EK13" s="50">
        <v>13</v>
      </c>
      <c r="EL13" s="50">
        <v>20.5</v>
      </c>
      <c r="EM13" s="50">
        <v>16</v>
      </c>
      <c r="EN13" s="50">
        <v>23</v>
      </c>
      <c r="EO13" s="50">
        <v>11.5</v>
      </c>
      <c r="EP13" s="50">
        <v>26.5</v>
      </c>
      <c r="EQ13" s="50">
        <v>23.5</v>
      </c>
      <c r="ER13" s="50">
        <v>22.5</v>
      </c>
      <c r="ES13" s="50">
        <v>24.5</v>
      </c>
      <c r="ET13" s="50">
        <v>13</v>
      </c>
      <c r="EU13" s="50">
        <v>23</v>
      </c>
      <c r="EV13" s="50">
        <v>22</v>
      </c>
      <c r="EW13" s="50">
        <v>7</v>
      </c>
      <c r="EX13" s="50">
        <v>17.5</v>
      </c>
      <c r="EY13" s="50">
        <v>13</v>
      </c>
      <c r="EZ13" s="50">
        <v>22.5</v>
      </c>
      <c r="FA13" s="50">
        <v>13.5</v>
      </c>
      <c r="FB13" s="50">
        <v>23</v>
      </c>
      <c r="FC13" s="50">
        <v>16</v>
      </c>
      <c r="FD13" s="50">
        <v>11</v>
      </c>
      <c r="FE13" s="50">
        <v>9.5</v>
      </c>
      <c r="FF13" s="50">
        <v>13.5</v>
      </c>
      <c r="FG13" s="50">
        <v>18.5</v>
      </c>
      <c r="FH13" s="50">
        <v>4</v>
      </c>
      <c r="FI13" s="50">
        <v>15.5</v>
      </c>
      <c r="FJ13" s="50">
        <v>8.5</v>
      </c>
      <c r="FK13" s="50">
        <v>15.5</v>
      </c>
      <c r="FL13" s="50">
        <v>12</v>
      </c>
      <c r="FM13" s="50">
        <v>20.5</v>
      </c>
      <c r="FN13" s="50">
        <v>14.5</v>
      </c>
    </row>
    <row r="14" spans="1:171" ht="42.75" customHeight="1" x14ac:dyDescent="0.25">
      <c r="A14" s="291"/>
      <c r="B14" s="280"/>
      <c r="C14" s="49" t="s">
        <v>142</v>
      </c>
      <c r="D14" s="50">
        <v>49</v>
      </c>
      <c r="E14" s="107">
        <v>49</v>
      </c>
      <c r="F14" s="50">
        <v>47</v>
      </c>
      <c r="G14" s="50">
        <v>48</v>
      </c>
      <c r="H14" s="50">
        <v>48</v>
      </c>
      <c r="I14" s="50">
        <v>41</v>
      </c>
      <c r="J14" s="50">
        <v>40</v>
      </c>
      <c r="K14" s="50">
        <v>41</v>
      </c>
      <c r="L14" s="50">
        <v>41</v>
      </c>
      <c r="M14" s="50">
        <v>41</v>
      </c>
      <c r="N14" s="50">
        <v>42</v>
      </c>
      <c r="O14" s="50">
        <v>40</v>
      </c>
      <c r="P14" s="50">
        <v>40</v>
      </c>
      <c r="Q14" s="50">
        <v>40</v>
      </c>
      <c r="R14" s="50">
        <v>40</v>
      </c>
      <c r="S14" s="50">
        <v>40</v>
      </c>
      <c r="T14" s="50">
        <v>40</v>
      </c>
      <c r="U14" s="50">
        <v>40</v>
      </c>
      <c r="V14" s="50">
        <v>40</v>
      </c>
      <c r="W14" s="50">
        <v>40</v>
      </c>
      <c r="X14" s="50">
        <v>40</v>
      </c>
      <c r="Y14" s="50">
        <v>40</v>
      </c>
      <c r="Z14" s="50">
        <v>40</v>
      </c>
      <c r="AA14" s="50">
        <v>40</v>
      </c>
      <c r="AB14" s="50">
        <v>40</v>
      </c>
      <c r="AC14" s="50">
        <v>40</v>
      </c>
      <c r="AD14" s="50">
        <v>42</v>
      </c>
      <c r="AE14" s="50">
        <v>39</v>
      </c>
      <c r="AF14" s="50">
        <v>40</v>
      </c>
      <c r="AG14" s="50">
        <v>40</v>
      </c>
      <c r="AH14" s="50">
        <v>39</v>
      </c>
      <c r="AI14" s="50">
        <v>42</v>
      </c>
      <c r="AJ14" s="50">
        <v>42</v>
      </c>
      <c r="AK14" s="50">
        <v>40</v>
      </c>
      <c r="AL14" s="50">
        <v>40</v>
      </c>
      <c r="AM14" s="50">
        <v>40</v>
      </c>
      <c r="AN14" s="50">
        <v>41</v>
      </c>
      <c r="AO14" s="50">
        <v>39</v>
      </c>
      <c r="AP14" s="50">
        <v>40</v>
      </c>
      <c r="AQ14" s="50">
        <v>42</v>
      </c>
      <c r="AR14" s="50">
        <v>44</v>
      </c>
      <c r="AS14" s="50">
        <v>39</v>
      </c>
      <c r="AT14" s="50">
        <v>39</v>
      </c>
      <c r="AU14" s="50">
        <v>40</v>
      </c>
      <c r="AV14" s="50">
        <v>40</v>
      </c>
      <c r="AW14" s="50">
        <v>40</v>
      </c>
      <c r="AX14" s="50">
        <v>40</v>
      </c>
      <c r="AY14" s="50">
        <v>40</v>
      </c>
      <c r="AZ14" s="50">
        <v>40</v>
      </c>
      <c r="BA14" s="50">
        <v>40</v>
      </c>
      <c r="BB14" s="50">
        <v>40</v>
      </c>
      <c r="BC14" s="50">
        <v>39</v>
      </c>
      <c r="BD14" s="50">
        <v>43</v>
      </c>
      <c r="BE14" s="50">
        <v>40</v>
      </c>
      <c r="BF14" s="50">
        <v>39</v>
      </c>
      <c r="BG14" s="50">
        <v>40</v>
      </c>
      <c r="BH14" s="50">
        <v>40</v>
      </c>
      <c r="BI14" s="50">
        <v>45</v>
      </c>
      <c r="BJ14" s="50">
        <v>43</v>
      </c>
      <c r="BK14" s="50">
        <v>40</v>
      </c>
      <c r="BL14" s="50">
        <v>40</v>
      </c>
      <c r="BM14" s="50">
        <v>40</v>
      </c>
      <c r="BN14" s="50">
        <v>40</v>
      </c>
      <c r="BO14" s="50">
        <v>45</v>
      </c>
      <c r="BP14" s="50">
        <v>40</v>
      </c>
      <c r="BQ14" s="50">
        <v>40</v>
      </c>
      <c r="BR14" s="50">
        <v>40</v>
      </c>
      <c r="BS14" s="50">
        <v>41</v>
      </c>
      <c r="BT14" s="50">
        <v>40</v>
      </c>
      <c r="BU14" s="50">
        <v>42</v>
      </c>
      <c r="BV14" s="50">
        <v>39</v>
      </c>
      <c r="BW14" s="50">
        <v>40</v>
      </c>
      <c r="BX14" s="50">
        <v>40</v>
      </c>
      <c r="BY14" s="50">
        <v>40</v>
      </c>
      <c r="BZ14" s="50">
        <v>40</v>
      </c>
      <c r="CA14" s="50">
        <v>44</v>
      </c>
      <c r="CB14" s="50">
        <v>39</v>
      </c>
      <c r="CC14" s="50">
        <v>45</v>
      </c>
      <c r="CD14" s="50">
        <v>41</v>
      </c>
      <c r="CE14" s="50">
        <v>42</v>
      </c>
      <c r="CF14" s="50">
        <v>45</v>
      </c>
      <c r="CG14" s="50">
        <v>37</v>
      </c>
      <c r="CH14" s="50">
        <v>35</v>
      </c>
      <c r="CI14" s="50">
        <v>35</v>
      </c>
      <c r="CJ14" s="50">
        <v>35</v>
      </c>
      <c r="CK14" s="50">
        <v>35</v>
      </c>
      <c r="CL14" s="50">
        <v>35</v>
      </c>
      <c r="CM14" s="50">
        <v>35</v>
      </c>
      <c r="CN14" s="50">
        <v>35</v>
      </c>
      <c r="CO14" s="50">
        <v>35</v>
      </c>
      <c r="CP14" s="50">
        <v>35</v>
      </c>
      <c r="CQ14" s="50">
        <v>35</v>
      </c>
      <c r="CR14" s="50">
        <v>35</v>
      </c>
      <c r="CS14" s="50">
        <v>35</v>
      </c>
      <c r="CT14" s="50">
        <v>35</v>
      </c>
      <c r="CU14" s="50">
        <v>34</v>
      </c>
      <c r="CV14" s="50">
        <v>34</v>
      </c>
      <c r="CW14" s="50">
        <v>35</v>
      </c>
      <c r="CX14" s="50">
        <v>35</v>
      </c>
      <c r="CY14" s="50">
        <v>35</v>
      </c>
      <c r="CZ14" s="50">
        <v>34</v>
      </c>
      <c r="DA14" s="50">
        <v>35</v>
      </c>
      <c r="DB14" s="50">
        <v>37</v>
      </c>
      <c r="DC14" s="50">
        <v>34</v>
      </c>
      <c r="DD14" s="50">
        <v>34</v>
      </c>
      <c r="DE14" s="50">
        <v>35</v>
      </c>
      <c r="DF14" s="50">
        <v>37</v>
      </c>
      <c r="DG14" s="50">
        <v>35</v>
      </c>
      <c r="DH14" s="50">
        <v>35</v>
      </c>
      <c r="DI14" s="50">
        <v>35</v>
      </c>
      <c r="DJ14" s="50">
        <v>35</v>
      </c>
      <c r="DK14" s="50">
        <v>34</v>
      </c>
      <c r="DL14" s="50">
        <v>34</v>
      </c>
      <c r="DM14" s="50">
        <v>35</v>
      </c>
      <c r="DN14" s="50">
        <v>34</v>
      </c>
      <c r="DO14" s="50">
        <v>34</v>
      </c>
      <c r="DP14" s="50">
        <v>34</v>
      </c>
      <c r="DQ14" s="50">
        <v>34</v>
      </c>
      <c r="DR14" s="50">
        <v>34</v>
      </c>
      <c r="DS14" s="50">
        <v>35</v>
      </c>
      <c r="DT14" s="50">
        <v>35</v>
      </c>
      <c r="DU14" s="50">
        <v>35</v>
      </c>
      <c r="DV14" s="50">
        <v>37</v>
      </c>
      <c r="DW14" s="50">
        <v>34</v>
      </c>
      <c r="DX14" s="50">
        <v>37</v>
      </c>
      <c r="DY14" s="50">
        <v>37</v>
      </c>
      <c r="DZ14" s="50">
        <v>37</v>
      </c>
      <c r="EA14" s="50">
        <v>34</v>
      </c>
      <c r="EB14" s="50">
        <v>35</v>
      </c>
      <c r="EC14" s="50">
        <v>35</v>
      </c>
      <c r="ED14" s="50">
        <v>35</v>
      </c>
      <c r="EE14" s="50">
        <v>35</v>
      </c>
      <c r="EF14" s="50">
        <v>35</v>
      </c>
      <c r="EG14" s="50">
        <v>35</v>
      </c>
      <c r="EH14" s="50">
        <v>37</v>
      </c>
      <c r="EI14" s="50">
        <v>34</v>
      </c>
      <c r="EJ14" s="50">
        <v>36</v>
      </c>
      <c r="EK14" s="50">
        <v>35</v>
      </c>
      <c r="EL14" s="50">
        <v>35</v>
      </c>
      <c r="EM14" s="50">
        <v>35</v>
      </c>
      <c r="EN14" s="50">
        <v>35</v>
      </c>
      <c r="EO14" s="50">
        <v>34</v>
      </c>
      <c r="EP14" s="50">
        <v>35</v>
      </c>
      <c r="EQ14" s="50">
        <v>35</v>
      </c>
      <c r="ER14" s="50">
        <v>35</v>
      </c>
      <c r="ES14" s="50">
        <v>35</v>
      </c>
      <c r="ET14" s="50">
        <v>35</v>
      </c>
      <c r="EU14" s="50">
        <v>35</v>
      </c>
      <c r="EV14" s="50">
        <v>35</v>
      </c>
      <c r="EW14" s="50">
        <v>32</v>
      </c>
      <c r="EX14" s="50">
        <v>32</v>
      </c>
      <c r="EY14" s="50">
        <v>31</v>
      </c>
      <c r="EZ14" s="50">
        <v>31</v>
      </c>
      <c r="FA14" s="50">
        <v>32</v>
      </c>
      <c r="FB14" s="50">
        <v>33</v>
      </c>
      <c r="FC14" s="50">
        <v>34</v>
      </c>
      <c r="FD14" s="50">
        <v>34</v>
      </c>
      <c r="FE14" s="50">
        <v>31</v>
      </c>
      <c r="FF14" s="50">
        <v>34</v>
      </c>
      <c r="FG14" s="50">
        <v>34</v>
      </c>
      <c r="FH14" s="50">
        <v>34</v>
      </c>
      <c r="FI14" s="50">
        <v>32</v>
      </c>
      <c r="FJ14" s="50">
        <v>34</v>
      </c>
      <c r="FK14" s="50">
        <v>47</v>
      </c>
      <c r="FL14" s="50">
        <v>42</v>
      </c>
      <c r="FM14" s="50">
        <v>31</v>
      </c>
      <c r="FN14" s="50">
        <v>32</v>
      </c>
    </row>
    <row r="15" spans="1:171" s="53" customFormat="1" ht="24" hidden="1" customHeight="1" x14ac:dyDescent="0.25">
      <c r="A15" s="291"/>
      <c r="B15" s="281" t="s">
        <v>147</v>
      </c>
      <c r="C15" s="281"/>
      <c r="D15" s="52">
        <v>90.909090909090907</v>
      </c>
      <c r="E15" s="52">
        <v>90.625</v>
      </c>
      <c r="F15" s="52">
        <v>93.75</v>
      </c>
      <c r="G15" s="52">
        <v>93.75</v>
      </c>
      <c r="H15" s="52">
        <v>96.875</v>
      </c>
      <c r="I15" s="52">
        <v>86.666666666666671</v>
      </c>
      <c r="J15" s="52">
        <v>87.5</v>
      </c>
      <c r="K15" s="52">
        <v>88.5</v>
      </c>
      <c r="L15" s="52">
        <v>89.5</v>
      </c>
      <c r="M15" s="52">
        <v>90.5</v>
      </c>
      <c r="N15" s="52">
        <v>91.5</v>
      </c>
      <c r="O15" s="52">
        <v>92.5</v>
      </c>
      <c r="P15" s="52">
        <v>93.5</v>
      </c>
      <c r="Q15" s="52">
        <v>94.5</v>
      </c>
      <c r="R15" s="52">
        <v>95.5</v>
      </c>
      <c r="S15" s="52">
        <v>96.5</v>
      </c>
      <c r="T15" s="52">
        <v>97.5</v>
      </c>
      <c r="U15" s="52">
        <v>98.5</v>
      </c>
      <c r="V15" s="52">
        <v>99.5</v>
      </c>
      <c r="W15" s="52">
        <v>100.5</v>
      </c>
      <c r="X15" s="52">
        <v>101.5</v>
      </c>
      <c r="Y15" s="52">
        <v>102.5</v>
      </c>
      <c r="Z15" s="52">
        <v>103.5</v>
      </c>
      <c r="AA15" s="52">
        <v>104.5</v>
      </c>
      <c r="AB15" s="52">
        <v>105.5</v>
      </c>
      <c r="AC15" s="52">
        <v>106.5</v>
      </c>
      <c r="AD15" s="52">
        <v>107.5</v>
      </c>
      <c r="AE15" s="52">
        <v>108.5</v>
      </c>
      <c r="AF15" s="52">
        <v>109.5</v>
      </c>
      <c r="AG15" s="52">
        <v>110.5</v>
      </c>
      <c r="AH15" s="52">
        <v>111.5</v>
      </c>
      <c r="AI15" s="52">
        <v>112.5</v>
      </c>
      <c r="AJ15" s="52">
        <v>113.5</v>
      </c>
      <c r="AK15" s="52">
        <v>114.5</v>
      </c>
      <c r="AL15" s="52">
        <v>115.5</v>
      </c>
      <c r="AM15" s="52">
        <v>116.5</v>
      </c>
      <c r="AN15" s="52">
        <v>117.5</v>
      </c>
      <c r="AO15" s="52">
        <v>118.5</v>
      </c>
      <c r="AP15" s="52">
        <v>119.5</v>
      </c>
      <c r="AQ15" s="52">
        <v>120.5</v>
      </c>
      <c r="AR15" s="52">
        <v>121.5</v>
      </c>
      <c r="AS15" s="52">
        <v>122.5</v>
      </c>
      <c r="AT15" s="52">
        <v>123.5</v>
      </c>
      <c r="AU15" s="52">
        <v>124.5</v>
      </c>
      <c r="AV15" s="52">
        <v>125.5</v>
      </c>
      <c r="AW15" s="52">
        <v>126.5</v>
      </c>
      <c r="AX15" s="52">
        <v>127.5</v>
      </c>
      <c r="AY15" s="52">
        <v>128.5</v>
      </c>
      <c r="AZ15" s="52">
        <v>129.5</v>
      </c>
      <c r="BA15" s="52">
        <v>130.5</v>
      </c>
      <c r="BB15" s="52">
        <v>131.5</v>
      </c>
      <c r="BC15" s="52">
        <v>132.5</v>
      </c>
      <c r="BD15" s="52">
        <v>133.5</v>
      </c>
      <c r="BE15" s="52">
        <v>134.5</v>
      </c>
      <c r="BF15" s="52">
        <v>135.5</v>
      </c>
      <c r="BG15" s="52">
        <v>136.5</v>
      </c>
      <c r="BH15" s="52">
        <v>137.5</v>
      </c>
      <c r="BI15" s="52">
        <v>138.5</v>
      </c>
      <c r="BJ15" s="52">
        <v>139.5</v>
      </c>
      <c r="BK15" s="52">
        <v>140.5</v>
      </c>
      <c r="BL15" s="52">
        <v>141.5</v>
      </c>
      <c r="BM15" s="52">
        <v>142.5</v>
      </c>
      <c r="BN15" s="52">
        <v>143.5</v>
      </c>
      <c r="BO15" s="52">
        <v>144.5</v>
      </c>
      <c r="BP15" s="52">
        <v>145.5</v>
      </c>
      <c r="BQ15" s="52">
        <v>146.5</v>
      </c>
      <c r="BR15" s="52">
        <v>147.5</v>
      </c>
      <c r="BS15" s="52">
        <v>148.5</v>
      </c>
      <c r="BT15" s="52">
        <v>149.5</v>
      </c>
      <c r="BU15" s="52">
        <v>150.5</v>
      </c>
      <c r="BV15" s="52">
        <v>151.5</v>
      </c>
      <c r="BW15" s="52">
        <v>152.5</v>
      </c>
      <c r="BX15" s="52">
        <v>153.5</v>
      </c>
      <c r="BY15" s="52">
        <v>154.5</v>
      </c>
      <c r="BZ15" s="52">
        <v>155.5</v>
      </c>
      <c r="CA15" s="52">
        <v>156.5</v>
      </c>
      <c r="CB15" s="52">
        <v>157.5</v>
      </c>
      <c r="CC15" s="52">
        <v>158.5</v>
      </c>
      <c r="CD15" s="52">
        <v>159.5</v>
      </c>
      <c r="CE15" s="52">
        <v>160.5</v>
      </c>
      <c r="CF15" s="52">
        <v>161.5</v>
      </c>
      <c r="CG15" s="52">
        <v>162.5</v>
      </c>
      <c r="CH15" s="52">
        <v>163.5</v>
      </c>
      <c r="CI15" s="52">
        <v>164.5</v>
      </c>
      <c r="CJ15" s="52">
        <v>165.5</v>
      </c>
      <c r="CK15" s="52">
        <v>166.5</v>
      </c>
      <c r="CL15" s="52">
        <v>167.5</v>
      </c>
      <c r="CM15" s="52">
        <v>168.5</v>
      </c>
      <c r="CN15" s="52">
        <v>169.5</v>
      </c>
      <c r="CO15" s="52">
        <v>170.5</v>
      </c>
      <c r="CP15" s="52">
        <v>171.5</v>
      </c>
      <c r="CQ15" s="52">
        <v>172.5</v>
      </c>
      <c r="CR15" s="52">
        <v>173.5</v>
      </c>
      <c r="CS15" s="52">
        <v>174.5</v>
      </c>
      <c r="CT15" s="52">
        <v>175.5</v>
      </c>
      <c r="CU15" s="52">
        <v>176.5</v>
      </c>
      <c r="CV15" s="52">
        <v>177.5</v>
      </c>
      <c r="CW15" s="52">
        <v>178.5</v>
      </c>
      <c r="CX15" s="52">
        <v>179.5</v>
      </c>
      <c r="CY15" s="52">
        <v>180.5</v>
      </c>
      <c r="CZ15" s="52">
        <v>181.5</v>
      </c>
      <c r="DA15" s="52">
        <v>182.5</v>
      </c>
      <c r="DB15" s="52">
        <v>183.5</v>
      </c>
      <c r="DC15" s="52">
        <v>184.5</v>
      </c>
      <c r="DD15" s="52">
        <v>185.5</v>
      </c>
      <c r="DE15" s="52">
        <v>186.5</v>
      </c>
      <c r="DF15" s="52">
        <v>187.5</v>
      </c>
      <c r="DG15" s="52">
        <v>188.5</v>
      </c>
      <c r="DH15" s="52">
        <v>189.5</v>
      </c>
      <c r="DI15" s="52">
        <v>190.5</v>
      </c>
      <c r="DJ15" s="52">
        <v>191.5</v>
      </c>
      <c r="DK15" s="52">
        <v>192.5</v>
      </c>
      <c r="DL15" s="52">
        <v>193.5</v>
      </c>
      <c r="DM15" s="52">
        <v>194.5</v>
      </c>
      <c r="DN15" s="52">
        <v>195.5</v>
      </c>
      <c r="DO15" s="52">
        <v>196.5</v>
      </c>
      <c r="DP15" s="52">
        <v>197.5</v>
      </c>
      <c r="DQ15" s="52">
        <v>198.5</v>
      </c>
      <c r="DR15" s="52">
        <v>199.5</v>
      </c>
      <c r="DS15" s="52">
        <v>200.5</v>
      </c>
      <c r="DT15" s="52">
        <v>201.5</v>
      </c>
      <c r="DU15" s="52">
        <v>202.5</v>
      </c>
      <c r="DV15" s="52">
        <v>203.5</v>
      </c>
      <c r="DW15" s="52">
        <v>204.5</v>
      </c>
      <c r="DX15" s="52">
        <v>205.5</v>
      </c>
      <c r="DY15" s="52">
        <v>206.5</v>
      </c>
      <c r="DZ15" s="52">
        <v>207.5</v>
      </c>
      <c r="EA15" s="52">
        <v>208.5</v>
      </c>
      <c r="EB15" s="52">
        <v>209.5</v>
      </c>
      <c r="EC15" s="52">
        <v>210.5</v>
      </c>
      <c r="ED15" s="52">
        <v>211.5</v>
      </c>
      <c r="EE15" s="52">
        <v>212.5</v>
      </c>
      <c r="EF15" s="52">
        <v>213.5</v>
      </c>
      <c r="EG15" s="52">
        <v>214.5</v>
      </c>
      <c r="EH15" s="52">
        <v>215.5</v>
      </c>
      <c r="EI15" s="52">
        <v>216.5</v>
      </c>
      <c r="EJ15" s="52">
        <v>217.5</v>
      </c>
      <c r="EK15" s="52">
        <v>218.5</v>
      </c>
      <c r="EL15" s="52">
        <v>219.5</v>
      </c>
      <c r="EM15" s="52">
        <v>220.5</v>
      </c>
      <c r="EN15" s="52">
        <v>221.5</v>
      </c>
      <c r="EO15" s="52">
        <v>222.5</v>
      </c>
      <c r="EP15" s="52">
        <v>223.5</v>
      </c>
      <c r="EQ15" s="52">
        <v>224.5</v>
      </c>
      <c r="ER15" s="52">
        <v>225.5</v>
      </c>
      <c r="ES15" s="52">
        <v>226.5</v>
      </c>
      <c r="ET15" s="52">
        <v>227.5</v>
      </c>
      <c r="EU15" s="52">
        <v>228.5</v>
      </c>
      <c r="EV15" s="52">
        <v>229.5</v>
      </c>
      <c r="EW15" s="52">
        <v>230.5</v>
      </c>
      <c r="EX15" s="52">
        <v>231.5</v>
      </c>
      <c r="EY15" s="52">
        <v>232.5</v>
      </c>
      <c r="EZ15" s="52">
        <v>233.5</v>
      </c>
      <c r="FA15" s="52">
        <v>234.5</v>
      </c>
      <c r="FB15" s="52">
        <v>235.5</v>
      </c>
      <c r="FC15" s="52">
        <v>236.5</v>
      </c>
      <c r="FD15" s="52">
        <v>237.5</v>
      </c>
      <c r="FE15" s="52">
        <v>238.5</v>
      </c>
      <c r="FF15" s="52">
        <v>239.5</v>
      </c>
      <c r="FG15" s="52">
        <v>240.5</v>
      </c>
      <c r="FH15" s="52">
        <v>241.5</v>
      </c>
      <c r="FI15" s="52">
        <v>242.5</v>
      </c>
      <c r="FJ15" s="52">
        <v>243.5</v>
      </c>
      <c r="FK15" s="52">
        <v>244.5</v>
      </c>
      <c r="FL15" s="52">
        <v>245.5</v>
      </c>
      <c r="FM15" s="52">
        <v>246.5</v>
      </c>
      <c r="FN15" s="52">
        <v>247.5</v>
      </c>
    </row>
    <row r="16" spans="1:171" s="56" customFormat="1" ht="21" hidden="1" customHeight="1" x14ac:dyDescent="0.25">
      <c r="A16" s="291"/>
      <c r="B16" s="282" t="s">
        <v>144</v>
      </c>
      <c r="C16" s="282"/>
      <c r="D16" s="55">
        <f>D12-D15</f>
        <v>-53.153988868274581</v>
      </c>
      <c r="E16" s="55">
        <f t="shared" ref="E16:J16" si="20">E12-E15</f>
        <v>-50.829081632653065</v>
      </c>
      <c r="F16" s="55">
        <f t="shared" si="20"/>
        <v>-2.2606382978723474</v>
      </c>
      <c r="G16" s="55">
        <f t="shared" si="20"/>
        <v>-10.416666666666657</v>
      </c>
      <c r="H16" s="55">
        <f t="shared" si="20"/>
        <v>-34.375</v>
      </c>
      <c r="I16" s="55">
        <f t="shared" si="20"/>
        <v>8.4552845528455265</v>
      </c>
      <c r="J16" s="55">
        <f t="shared" si="20"/>
        <v>-31.25</v>
      </c>
      <c r="K16" s="55">
        <f t="shared" ref="K16:BV16" si="21">K12-K15</f>
        <v>-60.451219512195124</v>
      </c>
      <c r="L16" s="55">
        <f t="shared" si="21"/>
        <v>-17.548780487804876</v>
      </c>
      <c r="M16" s="55">
        <f t="shared" si="21"/>
        <v>-44.158536585365852</v>
      </c>
      <c r="N16" s="55">
        <f t="shared" si="21"/>
        <v>-6.9761904761904816</v>
      </c>
      <c r="O16" s="55">
        <f t="shared" si="21"/>
        <v>-17.5</v>
      </c>
      <c r="P16" s="55">
        <f t="shared" si="21"/>
        <v>-13.5</v>
      </c>
      <c r="Q16" s="55">
        <f t="shared" si="21"/>
        <v>-64.5</v>
      </c>
      <c r="R16" s="55">
        <f t="shared" si="21"/>
        <v>-54.25</v>
      </c>
      <c r="S16" s="55">
        <f t="shared" si="21"/>
        <v>-60.25</v>
      </c>
      <c r="T16" s="55">
        <f t="shared" si="21"/>
        <v>-57.5</v>
      </c>
      <c r="U16" s="55">
        <f t="shared" si="21"/>
        <v>-68.5</v>
      </c>
      <c r="V16" s="55">
        <f t="shared" si="21"/>
        <v>-57</v>
      </c>
      <c r="W16" s="55">
        <f t="shared" si="21"/>
        <v>-63</v>
      </c>
      <c r="X16" s="55">
        <f t="shared" si="21"/>
        <v>-45.25</v>
      </c>
      <c r="Y16" s="55">
        <f t="shared" si="21"/>
        <v>-58.75</v>
      </c>
      <c r="Z16" s="55">
        <f t="shared" si="21"/>
        <v>-83.5</v>
      </c>
      <c r="AA16" s="55">
        <f t="shared" si="21"/>
        <v>-67</v>
      </c>
      <c r="AB16" s="55">
        <f t="shared" si="21"/>
        <v>-59.25</v>
      </c>
      <c r="AC16" s="55">
        <f t="shared" si="21"/>
        <v>-69</v>
      </c>
      <c r="AD16" s="55">
        <f t="shared" si="21"/>
        <v>-42.023809523809518</v>
      </c>
      <c r="AE16" s="55">
        <f t="shared" si="21"/>
        <v>-64.910256410256409</v>
      </c>
      <c r="AF16" s="55">
        <f t="shared" si="21"/>
        <v>-74.5</v>
      </c>
      <c r="AG16" s="55">
        <f t="shared" si="21"/>
        <v>-78</v>
      </c>
      <c r="AH16" s="55">
        <f t="shared" si="21"/>
        <v>-60.217948717948723</v>
      </c>
      <c r="AI16" s="55">
        <f t="shared" si="21"/>
        <v>-95.833333333333343</v>
      </c>
      <c r="AJ16" s="55">
        <f t="shared" si="21"/>
        <v>-88.5</v>
      </c>
      <c r="AK16" s="55">
        <f t="shared" si="21"/>
        <v>-79.5</v>
      </c>
      <c r="AL16" s="55">
        <f t="shared" si="21"/>
        <v>-85.5</v>
      </c>
      <c r="AM16" s="55">
        <f t="shared" si="21"/>
        <v>-80.25</v>
      </c>
      <c r="AN16" s="55">
        <f t="shared" si="21"/>
        <v>-76.036585365853654</v>
      </c>
      <c r="AO16" s="55">
        <f t="shared" si="21"/>
        <v>-73.628205128205124</v>
      </c>
      <c r="AP16" s="55">
        <f t="shared" si="21"/>
        <v>-58.249999999999993</v>
      </c>
      <c r="AQ16" s="55">
        <f t="shared" si="21"/>
        <v>-70.5</v>
      </c>
      <c r="AR16" s="55">
        <f t="shared" si="21"/>
        <v>-114.68181818181819</v>
      </c>
      <c r="AS16" s="55">
        <f t="shared" si="21"/>
        <v>-77.628205128205124</v>
      </c>
      <c r="AT16" s="55">
        <f t="shared" si="21"/>
        <v>-83.756410256410248</v>
      </c>
      <c r="AU16" s="55">
        <f t="shared" si="21"/>
        <v>-90.75</v>
      </c>
      <c r="AV16" s="55">
        <f t="shared" si="21"/>
        <v>-56.75</v>
      </c>
      <c r="AW16" s="55">
        <f t="shared" si="21"/>
        <v>-61.5</v>
      </c>
      <c r="AX16" s="55">
        <f t="shared" si="21"/>
        <v>-81.25</v>
      </c>
      <c r="AY16" s="55">
        <f t="shared" si="21"/>
        <v>-94.75</v>
      </c>
      <c r="AZ16" s="55">
        <f t="shared" si="21"/>
        <v>-102</v>
      </c>
      <c r="BA16" s="55">
        <f t="shared" si="21"/>
        <v>-60.5</v>
      </c>
      <c r="BB16" s="55">
        <f t="shared" si="21"/>
        <v>-67.75</v>
      </c>
      <c r="BC16" s="55">
        <f t="shared" si="21"/>
        <v>-94.038461538461533</v>
      </c>
      <c r="BD16" s="55">
        <f t="shared" si="21"/>
        <v>-88.151162790697668</v>
      </c>
      <c r="BE16" s="55">
        <f t="shared" si="21"/>
        <v>-94.5</v>
      </c>
      <c r="BF16" s="55">
        <f t="shared" si="21"/>
        <v>-91.910256410256409</v>
      </c>
      <c r="BG16" s="55">
        <f t="shared" si="21"/>
        <v>-86.5</v>
      </c>
      <c r="BH16" s="55">
        <f t="shared" si="21"/>
        <v>-96.25</v>
      </c>
      <c r="BI16" s="55">
        <f t="shared" si="21"/>
        <v>-131.83333333333334</v>
      </c>
      <c r="BJ16" s="55">
        <f t="shared" si="21"/>
        <v>-90.662790697674424</v>
      </c>
      <c r="BK16" s="55">
        <f t="shared" si="21"/>
        <v>-94.25</v>
      </c>
      <c r="BL16" s="55">
        <f t="shared" si="21"/>
        <v>-105.25</v>
      </c>
      <c r="BM16" s="55">
        <f t="shared" si="21"/>
        <v>-98.75</v>
      </c>
      <c r="BN16" s="55">
        <f t="shared" si="21"/>
        <v>-119.75</v>
      </c>
      <c r="BO16" s="55">
        <f t="shared" si="21"/>
        <v>-131.16666666666666</v>
      </c>
      <c r="BP16" s="55">
        <f t="shared" si="21"/>
        <v>-99.25</v>
      </c>
      <c r="BQ16" s="55">
        <f t="shared" si="21"/>
        <v>-91.5</v>
      </c>
      <c r="BR16" s="55">
        <f t="shared" si="21"/>
        <v>-112.5</v>
      </c>
      <c r="BS16" s="55">
        <f t="shared" si="21"/>
        <v>-104.59756097560975</v>
      </c>
      <c r="BT16" s="55">
        <f t="shared" si="21"/>
        <v>-103.25</v>
      </c>
      <c r="BU16" s="55">
        <f t="shared" si="21"/>
        <v>-113.5952380952381</v>
      </c>
      <c r="BV16" s="55">
        <f t="shared" si="21"/>
        <v>-102.78205128205128</v>
      </c>
      <c r="BW16" s="55">
        <f t="shared" ref="BW16:EH16" si="22">BW12-BW15</f>
        <v>-107.5</v>
      </c>
      <c r="BX16" s="55">
        <f t="shared" si="22"/>
        <v>-123.5</v>
      </c>
      <c r="BY16" s="55">
        <f t="shared" si="22"/>
        <v>-102</v>
      </c>
      <c r="BZ16" s="55">
        <f t="shared" si="22"/>
        <v>-111.75</v>
      </c>
      <c r="CA16" s="55">
        <f t="shared" si="22"/>
        <v>-109.90909090909091</v>
      </c>
      <c r="CB16" s="55">
        <f t="shared" si="22"/>
        <v>-116.47435897435898</v>
      </c>
      <c r="CC16" s="55">
        <f t="shared" si="22"/>
        <v>-138.5</v>
      </c>
      <c r="CD16" s="55">
        <f t="shared" si="22"/>
        <v>-121.69512195121951</v>
      </c>
      <c r="CE16" s="55">
        <f t="shared" si="22"/>
        <v>-120.02380952380952</v>
      </c>
      <c r="CF16" s="55">
        <f t="shared" si="22"/>
        <v>-147.05555555555554</v>
      </c>
      <c r="CG16" s="55">
        <f t="shared" si="22"/>
        <v>-84.121621621621628</v>
      </c>
      <c r="CH16" s="55">
        <f t="shared" si="22"/>
        <v>-77.785714285714292</v>
      </c>
      <c r="CI16" s="55">
        <f t="shared" si="22"/>
        <v>-125.92857142857142</v>
      </c>
      <c r="CJ16" s="55">
        <f t="shared" si="22"/>
        <v>-115.5</v>
      </c>
      <c r="CK16" s="55">
        <f t="shared" si="22"/>
        <v>-126.5</v>
      </c>
      <c r="CL16" s="55">
        <f t="shared" si="22"/>
        <v>-117.5</v>
      </c>
      <c r="CM16" s="55">
        <f t="shared" si="22"/>
        <v>-111.35714285714286</v>
      </c>
      <c r="CN16" s="55">
        <f t="shared" si="22"/>
        <v>-125.21428571428572</v>
      </c>
      <c r="CO16" s="55">
        <f t="shared" si="22"/>
        <v>-101.92857142857143</v>
      </c>
      <c r="CP16" s="55">
        <f t="shared" si="22"/>
        <v>-134.35714285714286</v>
      </c>
      <c r="CQ16" s="55">
        <f t="shared" si="22"/>
        <v>-106.78571428571429</v>
      </c>
      <c r="CR16" s="55">
        <f t="shared" si="22"/>
        <v>-140.64285714285714</v>
      </c>
      <c r="CS16" s="55">
        <f t="shared" si="22"/>
        <v>-125.92857142857143</v>
      </c>
      <c r="CT16" s="55">
        <f t="shared" si="22"/>
        <v>-89.785714285714292</v>
      </c>
      <c r="CU16" s="55">
        <f t="shared" si="22"/>
        <v>-122.08823529411765</v>
      </c>
      <c r="CV16" s="55">
        <f t="shared" si="22"/>
        <v>-103.97058823529412</v>
      </c>
      <c r="CW16" s="55">
        <f t="shared" si="22"/>
        <v>-117.07142857142857</v>
      </c>
      <c r="CX16" s="55">
        <f t="shared" si="22"/>
        <v>-106.64285714285715</v>
      </c>
      <c r="CY16" s="55">
        <f t="shared" si="22"/>
        <v>-121.92857142857142</v>
      </c>
      <c r="CZ16" s="55">
        <f t="shared" si="22"/>
        <v>-130.02941176470588</v>
      </c>
      <c r="DA16" s="55">
        <f t="shared" si="22"/>
        <v>-132.5</v>
      </c>
      <c r="DB16" s="55">
        <f t="shared" si="22"/>
        <v>-161.87837837837839</v>
      </c>
      <c r="DC16" s="55">
        <f t="shared" si="22"/>
        <v>-135.97058823529412</v>
      </c>
      <c r="DD16" s="55">
        <f t="shared" si="22"/>
        <v>-111.97058823529412</v>
      </c>
      <c r="DE16" s="55">
        <f t="shared" si="22"/>
        <v>-120.78571428571429</v>
      </c>
      <c r="DF16" s="55">
        <f t="shared" si="22"/>
        <v>-119.93243243243244</v>
      </c>
      <c r="DG16" s="55">
        <f t="shared" si="22"/>
        <v>-118.5</v>
      </c>
      <c r="DH16" s="55">
        <f t="shared" si="22"/>
        <v>-150.92857142857142</v>
      </c>
      <c r="DI16" s="55">
        <f t="shared" si="22"/>
        <v>-146.21428571428572</v>
      </c>
      <c r="DJ16" s="55">
        <f t="shared" si="22"/>
        <v>-131.5</v>
      </c>
      <c r="DK16" s="55">
        <f t="shared" si="22"/>
        <v>-127.79411764705883</v>
      </c>
      <c r="DL16" s="55">
        <f t="shared" si="22"/>
        <v>-136.14705882352942</v>
      </c>
      <c r="DM16" s="55">
        <f t="shared" si="22"/>
        <v>-134.5</v>
      </c>
      <c r="DN16" s="55">
        <f t="shared" si="22"/>
        <v>-139.61764705882354</v>
      </c>
      <c r="DO16" s="55">
        <f t="shared" si="22"/>
        <v>-145.02941176470588</v>
      </c>
      <c r="DP16" s="55">
        <f t="shared" si="22"/>
        <v>-135.73529411764707</v>
      </c>
      <c r="DQ16" s="55">
        <f t="shared" si="22"/>
        <v>-135.26470588235293</v>
      </c>
      <c r="DR16" s="55">
        <f t="shared" si="22"/>
        <v>-140.6764705882353</v>
      </c>
      <c r="DS16" s="55">
        <f t="shared" si="22"/>
        <v>-131.92857142857144</v>
      </c>
      <c r="DT16" s="55">
        <f t="shared" si="22"/>
        <v>-150.07142857142858</v>
      </c>
      <c r="DU16" s="55">
        <f t="shared" si="22"/>
        <v>-148.21428571428572</v>
      </c>
      <c r="DV16" s="55">
        <f t="shared" si="22"/>
        <v>-169.71621621621622</v>
      </c>
      <c r="DW16" s="55">
        <f t="shared" si="22"/>
        <v>-154.5</v>
      </c>
      <c r="DX16" s="55">
        <f t="shared" si="22"/>
        <v>-174.41891891891891</v>
      </c>
      <c r="DY16" s="55">
        <f t="shared" si="22"/>
        <v>-178.12162162162161</v>
      </c>
      <c r="DZ16" s="55">
        <f t="shared" si="22"/>
        <v>-179.12162162162161</v>
      </c>
      <c r="EA16" s="55">
        <f t="shared" si="22"/>
        <v>-152.61764705882354</v>
      </c>
      <c r="EB16" s="55">
        <f t="shared" si="22"/>
        <v>-170.92857142857142</v>
      </c>
      <c r="EC16" s="55">
        <f t="shared" si="22"/>
        <v>-167.64285714285714</v>
      </c>
      <c r="ED16" s="55">
        <f t="shared" si="22"/>
        <v>-154.35714285714286</v>
      </c>
      <c r="EE16" s="55">
        <f t="shared" si="22"/>
        <v>-149.64285714285714</v>
      </c>
      <c r="EF16" s="55">
        <f t="shared" si="22"/>
        <v>-167.78571428571428</v>
      </c>
      <c r="EG16" s="55">
        <f t="shared" si="22"/>
        <v>-170.21428571428572</v>
      </c>
      <c r="EH16" s="55">
        <f t="shared" si="22"/>
        <v>-170.90540540540542</v>
      </c>
      <c r="EI16" s="55">
        <f t="shared" ref="EI16:FN16" si="23">EI12-EI15</f>
        <v>-175.3235294117647</v>
      </c>
      <c r="EJ16" s="55">
        <f t="shared" si="23"/>
        <v>-177.22222222222223</v>
      </c>
      <c r="EK16" s="55">
        <f t="shared" si="23"/>
        <v>-181.35714285714286</v>
      </c>
      <c r="EL16" s="55">
        <f t="shared" si="23"/>
        <v>-160.92857142857142</v>
      </c>
      <c r="EM16" s="55">
        <f t="shared" si="23"/>
        <v>-174.78571428571428</v>
      </c>
      <c r="EN16" s="55">
        <f t="shared" si="23"/>
        <v>-155.78571428571428</v>
      </c>
      <c r="EO16" s="55">
        <f t="shared" si="23"/>
        <v>-188.6764705882353</v>
      </c>
      <c r="EP16" s="55">
        <f t="shared" si="23"/>
        <v>-147.78571428571428</v>
      </c>
      <c r="EQ16" s="55">
        <f t="shared" si="23"/>
        <v>-157.35714285714286</v>
      </c>
      <c r="ER16" s="55">
        <f t="shared" si="23"/>
        <v>-161.21428571428572</v>
      </c>
      <c r="ES16" s="55">
        <f t="shared" si="23"/>
        <v>-156.5</v>
      </c>
      <c r="ET16" s="55">
        <f t="shared" si="23"/>
        <v>-190.35714285714286</v>
      </c>
      <c r="EU16" s="55">
        <f t="shared" si="23"/>
        <v>-162.78571428571428</v>
      </c>
      <c r="EV16" s="55">
        <f t="shared" si="23"/>
        <v>-166.64285714285714</v>
      </c>
      <c r="EW16" s="55">
        <f t="shared" si="23"/>
        <v>-208.625</v>
      </c>
      <c r="EX16" s="55">
        <f t="shared" si="23"/>
        <v>-176.8125</v>
      </c>
      <c r="EY16" s="55">
        <f t="shared" si="23"/>
        <v>-190.56451612903226</v>
      </c>
      <c r="EZ16" s="55">
        <f t="shared" si="23"/>
        <v>-160.91935483870969</v>
      </c>
      <c r="FA16" s="55">
        <f t="shared" si="23"/>
        <v>-192.3125</v>
      </c>
      <c r="FB16" s="55">
        <f t="shared" si="23"/>
        <v>-165.80303030303031</v>
      </c>
      <c r="FC16" s="55">
        <f t="shared" si="23"/>
        <v>-189.44117647058823</v>
      </c>
      <c r="FD16" s="55">
        <f t="shared" si="23"/>
        <v>-205.14705882352942</v>
      </c>
      <c r="FE16" s="55">
        <f t="shared" si="23"/>
        <v>-207.85483870967741</v>
      </c>
      <c r="FF16" s="55">
        <f t="shared" si="23"/>
        <v>-199.79411764705884</v>
      </c>
      <c r="FG16" s="55">
        <f t="shared" si="23"/>
        <v>-186.08823529411765</v>
      </c>
      <c r="FH16" s="55">
        <f t="shared" si="23"/>
        <v>-229.73529411764707</v>
      </c>
      <c r="FI16" s="55">
        <f t="shared" si="23"/>
        <v>-194.0625</v>
      </c>
      <c r="FJ16" s="55">
        <f t="shared" si="23"/>
        <v>-218.5</v>
      </c>
      <c r="FK16" s="55">
        <f t="shared" si="23"/>
        <v>-211.52127659574467</v>
      </c>
      <c r="FL16" s="55">
        <f t="shared" si="23"/>
        <v>-216.92857142857144</v>
      </c>
      <c r="FM16" s="55">
        <f t="shared" si="23"/>
        <v>-180.37096774193549</v>
      </c>
      <c r="FN16" s="55">
        <f t="shared" si="23"/>
        <v>-202.1875</v>
      </c>
    </row>
    <row r="17" spans="1:171" s="53" customFormat="1" ht="20.25" hidden="1" customHeight="1" x14ac:dyDescent="0.25">
      <c r="A17" s="291"/>
      <c r="B17" s="281" t="s">
        <v>148</v>
      </c>
      <c r="C17" s="281"/>
      <c r="D17" s="52">
        <v>91.61</v>
      </c>
      <c r="E17" s="52">
        <v>95.314999999999998</v>
      </c>
      <c r="F17" s="52">
        <v>93.03</v>
      </c>
      <c r="G17" s="52">
        <v>81.490000000000009</v>
      </c>
      <c r="H17" s="52">
        <v>94.594999999999999</v>
      </c>
      <c r="I17" s="52">
        <v>85.64500000000001</v>
      </c>
      <c r="J17" s="52">
        <v>86.06</v>
      </c>
      <c r="K17" s="52">
        <v>87.06</v>
      </c>
      <c r="L17" s="52">
        <v>88.06</v>
      </c>
      <c r="M17" s="52">
        <v>89.06</v>
      </c>
      <c r="N17" s="52">
        <v>90.06</v>
      </c>
      <c r="O17" s="52">
        <v>91.06</v>
      </c>
      <c r="P17" s="52">
        <v>92.06</v>
      </c>
      <c r="Q17" s="52">
        <v>93.06</v>
      </c>
      <c r="R17" s="52">
        <v>94.06</v>
      </c>
      <c r="S17" s="52">
        <v>95.06</v>
      </c>
      <c r="T17" s="52">
        <v>96.06</v>
      </c>
      <c r="U17" s="52">
        <v>97.06</v>
      </c>
      <c r="V17" s="52">
        <v>98.06</v>
      </c>
      <c r="W17" s="52">
        <v>99.06</v>
      </c>
      <c r="X17" s="52">
        <v>100.06</v>
      </c>
      <c r="Y17" s="52">
        <v>101.06</v>
      </c>
      <c r="Z17" s="52">
        <v>102.06</v>
      </c>
      <c r="AA17" s="52">
        <v>103.06</v>
      </c>
      <c r="AB17" s="52">
        <v>104.06</v>
      </c>
      <c r="AC17" s="52">
        <v>105.06</v>
      </c>
      <c r="AD17" s="52">
        <v>106.06</v>
      </c>
      <c r="AE17" s="52">
        <v>107.06</v>
      </c>
      <c r="AF17" s="52">
        <v>108.06</v>
      </c>
      <c r="AG17" s="52">
        <v>109.06</v>
      </c>
      <c r="AH17" s="52">
        <v>110.06</v>
      </c>
      <c r="AI17" s="52">
        <v>111.06</v>
      </c>
      <c r="AJ17" s="52">
        <v>112.06</v>
      </c>
      <c r="AK17" s="52">
        <v>113.06</v>
      </c>
      <c r="AL17" s="52">
        <v>114.06</v>
      </c>
      <c r="AM17" s="52">
        <v>115.06</v>
      </c>
      <c r="AN17" s="52">
        <v>116.06</v>
      </c>
      <c r="AO17" s="52">
        <v>117.06</v>
      </c>
      <c r="AP17" s="52">
        <v>118.06</v>
      </c>
      <c r="AQ17" s="52">
        <v>119.06</v>
      </c>
      <c r="AR17" s="52">
        <v>120.06</v>
      </c>
      <c r="AS17" s="52">
        <v>121.06</v>
      </c>
      <c r="AT17" s="52">
        <v>122.06</v>
      </c>
      <c r="AU17" s="52">
        <v>123.06</v>
      </c>
      <c r="AV17" s="52">
        <v>124.06</v>
      </c>
      <c r="AW17" s="52">
        <v>125.06</v>
      </c>
      <c r="AX17" s="52">
        <v>126.06</v>
      </c>
      <c r="AY17" s="52">
        <v>127.06</v>
      </c>
      <c r="AZ17" s="52">
        <v>128.06</v>
      </c>
      <c r="BA17" s="52">
        <v>129.06</v>
      </c>
      <c r="BB17" s="52">
        <v>130.06</v>
      </c>
      <c r="BC17" s="52">
        <v>131.06</v>
      </c>
      <c r="BD17" s="52">
        <v>132.06</v>
      </c>
      <c r="BE17" s="52">
        <v>133.06</v>
      </c>
      <c r="BF17" s="52">
        <v>134.06</v>
      </c>
      <c r="BG17" s="52">
        <v>135.06</v>
      </c>
      <c r="BH17" s="52">
        <v>136.06</v>
      </c>
      <c r="BI17" s="52">
        <v>137.06</v>
      </c>
      <c r="BJ17" s="52">
        <v>138.06</v>
      </c>
      <c r="BK17" s="52">
        <v>139.06</v>
      </c>
      <c r="BL17" s="52">
        <v>140.06</v>
      </c>
      <c r="BM17" s="52">
        <v>141.06</v>
      </c>
      <c r="BN17" s="52">
        <v>142.06</v>
      </c>
      <c r="BO17" s="52">
        <v>143.06</v>
      </c>
      <c r="BP17" s="52">
        <v>144.06</v>
      </c>
      <c r="BQ17" s="52">
        <v>145.06</v>
      </c>
      <c r="BR17" s="52">
        <v>146.06</v>
      </c>
      <c r="BS17" s="52">
        <v>147.06</v>
      </c>
      <c r="BT17" s="52">
        <v>148.06</v>
      </c>
      <c r="BU17" s="52">
        <v>149.06</v>
      </c>
      <c r="BV17" s="52">
        <v>150.06</v>
      </c>
      <c r="BW17" s="52">
        <v>151.06</v>
      </c>
      <c r="BX17" s="52">
        <v>152.06</v>
      </c>
      <c r="BY17" s="52">
        <v>153.06</v>
      </c>
      <c r="BZ17" s="52">
        <v>154.06</v>
      </c>
      <c r="CA17" s="52">
        <v>155.06</v>
      </c>
      <c r="CB17" s="52">
        <v>156.06</v>
      </c>
      <c r="CC17" s="52">
        <v>157.06</v>
      </c>
      <c r="CD17" s="52">
        <v>158.06</v>
      </c>
      <c r="CE17" s="52">
        <v>159.06</v>
      </c>
      <c r="CF17" s="52">
        <v>160.06</v>
      </c>
      <c r="CG17" s="52">
        <v>161.06</v>
      </c>
      <c r="CH17" s="52">
        <v>162.06</v>
      </c>
      <c r="CI17" s="52">
        <v>163.06</v>
      </c>
      <c r="CJ17" s="52">
        <v>164.06</v>
      </c>
      <c r="CK17" s="52">
        <v>165.06</v>
      </c>
      <c r="CL17" s="52">
        <v>166.06</v>
      </c>
      <c r="CM17" s="52">
        <v>167.06</v>
      </c>
      <c r="CN17" s="52">
        <v>168.06</v>
      </c>
      <c r="CO17" s="52">
        <v>169.06</v>
      </c>
      <c r="CP17" s="52">
        <v>170.06</v>
      </c>
      <c r="CQ17" s="52">
        <v>171.06</v>
      </c>
      <c r="CR17" s="52">
        <v>172.06</v>
      </c>
      <c r="CS17" s="52">
        <v>173.06</v>
      </c>
      <c r="CT17" s="52">
        <v>174.06</v>
      </c>
      <c r="CU17" s="52">
        <v>175.06</v>
      </c>
      <c r="CV17" s="52">
        <v>176.06</v>
      </c>
      <c r="CW17" s="52">
        <v>177.06</v>
      </c>
      <c r="CX17" s="52">
        <v>178.06</v>
      </c>
      <c r="CY17" s="52">
        <v>179.06</v>
      </c>
      <c r="CZ17" s="52">
        <v>180.06</v>
      </c>
      <c r="DA17" s="52">
        <v>181.06</v>
      </c>
      <c r="DB17" s="52">
        <v>182.06</v>
      </c>
      <c r="DC17" s="52">
        <v>183.06</v>
      </c>
      <c r="DD17" s="52">
        <v>184.06</v>
      </c>
      <c r="DE17" s="52">
        <v>185.06</v>
      </c>
      <c r="DF17" s="52">
        <v>186.06</v>
      </c>
      <c r="DG17" s="52">
        <v>187.06</v>
      </c>
      <c r="DH17" s="52">
        <v>188.06</v>
      </c>
      <c r="DI17" s="52">
        <v>189.06</v>
      </c>
      <c r="DJ17" s="52">
        <v>190.06</v>
      </c>
      <c r="DK17" s="52">
        <v>191.06</v>
      </c>
      <c r="DL17" s="52">
        <v>192.06</v>
      </c>
      <c r="DM17" s="52">
        <v>193.06</v>
      </c>
      <c r="DN17" s="52">
        <v>194.06</v>
      </c>
      <c r="DO17" s="52">
        <v>195.06</v>
      </c>
      <c r="DP17" s="52">
        <v>196.06</v>
      </c>
      <c r="DQ17" s="52">
        <v>197.06</v>
      </c>
      <c r="DR17" s="52">
        <v>198.06</v>
      </c>
      <c r="DS17" s="52">
        <v>199.06</v>
      </c>
      <c r="DT17" s="52">
        <v>200.06</v>
      </c>
      <c r="DU17" s="52">
        <v>201.06</v>
      </c>
      <c r="DV17" s="52">
        <v>202.06</v>
      </c>
      <c r="DW17" s="52">
        <v>203.06</v>
      </c>
      <c r="DX17" s="52">
        <v>204.06</v>
      </c>
      <c r="DY17" s="52">
        <v>205.06</v>
      </c>
      <c r="DZ17" s="52">
        <v>206.06</v>
      </c>
      <c r="EA17" s="52">
        <v>207.06</v>
      </c>
      <c r="EB17" s="52">
        <v>208.06</v>
      </c>
      <c r="EC17" s="52">
        <v>209.06</v>
      </c>
      <c r="ED17" s="52">
        <v>210.06</v>
      </c>
      <c r="EE17" s="52">
        <v>211.06</v>
      </c>
      <c r="EF17" s="52">
        <v>212.06</v>
      </c>
      <c r="EG17" s="52">
        <v>213.06</v>
      </c>
      <c r="EH17" s="52">
        <v>214.06</v>
      </c>
      <c r="EI17" s="52">
        <v>215.06</v>
      </c>
      <c r="EJ17" s="52">
        <v>216.06</v>
      </c>
      <c r="EK17" s="52">
        <v>217.06</v>
      </c>
      <c r="EL17" s="52">
        <v>218.06</v>
      </c>
      <c r="EM17" s="52">
        <v>219.06</v>
      </c>
      <c r="EN17" s="52">
        <v>220.06</v>
      </c>
      <c r="EO17" s="52">
        <v>221.06</v>
      </c>
      <c r="EP17" s="52">
        <v>222.06</v>
      </c>
      <c r="EQ17" s="52">
        <v>223.06</v>
      </c>
      <c r="ER17" s="52">
        <v>224.06</v>
      </c>
      <c r="ES17" s="52">
        <v>225.06</v>
      </c>
      <c r="ET17" s="52">
        <v>226.06</v>
      </c>
      <c r="EU17" s="52">
        <v>227.06</v>
      </c>
      <c r="EV17" s="52">
        <v>228.06</v>
      </c>
      <c r="EW17" s="52">
        <v>229.06</v>
      </c>
      <c r="EX17" s="52">
        <v>230.06</v>
      </c>
      <c r="EY17" s="52">
        <v>231.06</v>
      </c>
      <c r="EZ17" s="52">
        <v>232.06</v>
      </c>
      <c r="FA17" s="52">
        <v>233.06</v>
      </c>
      <c r="FB17" s="52">
        <v>234.06</v>
      </c>
      <c r="FC17" s="52">
        <v>235.06</v>
      </c>
      <c r="FD17" s="52">
        <v>236.06</v>
      </c>
      <c r="FE17" s="52">
        <v>237.06</v>
      </c>
      <c r="FF17" s="52">
        <v>238.06</v>
      </c>
      <c r="FG17" s="52">
        <v>239.06</v>
      </c>
      <c r="FH17" s="52">
        <v>240.06</v>
      </c>
      <c r="FI17" s="52">
        <v>241.06</v>
      </c>
      <c r="FJ17" s="52">
        <v>242.06</v>
      </c>
      <c r="FK17" s="52">
        <v>243.06</v>
      </c>
      <c r="FL17" s="52">
        <v>244.06</v>
      </c>
      <c r="FM17" s="52">
        <v>245.06</v>
      </c>
      <c r="FN17" s="52">
        <v>246.06</v>
      </c>
    </row>
    <row r="18" spans="1:171" s="56" customFormat="1" ht="21" hidden="1" customHeight="1" x14ac:dyDescent="0.25">
      <c r="A18" s="291"/>
      <c r="B18" s="282" t="s">
        <v>144</v>
      </c>
      <c r="C18" s="282"/>
      <c r="D18" s="57">
        <f>D6-D17</f>
        <v>-22.61</v>
      </c>
      <c r="E18" s="57">
        <f t="shared" ref="E18:J18" si="24">E6-E17</f>
        <v>-25.314999999999998</v>
      </c>
      <c r="F18" s="57">
        <f t="shared" si="24"/>
        <v>2.9699999999999989</v>
      </c>
      <c r="G18" s="57">
        <f t="shared" si="24"/>
        <v>-39.490000000000009</v>
      </c>
      <c r="H18" s="57">
        <f t="shared" si="24"/>
        <v>-52.594999999999999</v>
      </c>
      <c r="I18" s="57">
        <f t="shared" si="24"/>
        <v>-4.6450000000000102</v>
      </c>
      <c r="J18" s="57">
        <f t="shared" si="24"/>
        <v>-33.06</v>
      </c>
      <c r="K18" s="57">
        <f t="shared" ref="K18:BV18" si="25">K6-K17</f>
        <v>-30.060000000000002</v>
      </c>
      <c r="L18" s="57">
        <f t="shared" si="25"/>
        <v>-14.060000000000002</v>
      </c>
      <c r="M18" s="57">
        <f t="shared" si="25"/>
        <v>-19.060000000000002</v>
      </c>
      <c r="N18" s="57">
        <f t="shared" si="25"/>
        <v>-12.060000000000002</v>
      </c>
      <c r="O18" s="57">
        <f t="shared" si="25"/>
        <v>-16.060000000000002</v>
      </c>
      <c r="P18" s="57">
        <f t="shared" si="25"/>
        <v>-10.060000000000002</v>
      </c>
      <c r="Q18" s="57">
        <f t="shared" si="25"/>
        <v>-28.060000000000002</v>
      </c>
      <c r="R18" s="57">
        <f t="shared" si="25"/>
        <v>-23.060000000000002</v>
      </c>
      <c r="S18" s="57">
        <f t="shared" si="25"/>
        <v>-34.06</v>
      </c>
      <c r="T18" s="57">
        <f t="shared" si="25"/>
        <v>-30.060000000000002</v>
      </c>
      <c r="U18" s="57">
        <f t="shared" si="25"/>
        <v>-36.06</v>
      </c>
      <c r="V18" s="57">
        <f t="shared" si="25"/>
        <v>-27.060000000000002</v>
      </c>
      <c r="W18" s="57">
        <f t="shared" si="25"/>
        <v>-34.06</v>
      </c>
      <c r="X18" s="57">
        <f t="shared" si="25"/>
        <v>-30.060000000000002</v>
      </c>
      <c r="Y18" s="57">
        <f t="shared" si="25"/>
        <v>-29.060000000000002</v>
      </c>
      <c r="Z18" s="57">
        <f t="shared" si="25"/>
        <v>-56.06</v>
      </c>
      <c r="AA18" s="57">
        <f t="shared" si="25"/>
        <v>-45.06</v>
      </c>
      <c r="AB18" s="57">
        <f t="shared" si="25"/>
        <v>-31.060000000000002</v>
      </c>
      <c r="AC18" s="57">
        <f t="shared" si="25"/>
        <v>-47.06</v>
      </c>
      <c r="AD18" s="57">
        <f t="shared" si="25"/>
        <v>-23.060000000000002</v>
      </c>
      <c r="AE18" s="57">
        <f t="shared" si="25"/>
        <v>-35.06</v>
      </c>
      <c r="AF18" s="57">
        <f t="shared" si="25"/>
        <v>-48.06</v>
      </c>
      <c r="AG18" s="57">
        <f t="shared" si="25"/>
        <v>-47.06</v>
      </c>
      <c r="AH18" s="57">
        <f t="shared" si="25"/>
        <v>-34.06</v>
      </c>
      <c r="AI18" s="57">
        <f t="shared" si="25"/>
        <v>-57.06</v>
      </c>
      <c r="AJ18" s="57">
        <f t="shared" si="25"/>
        <v>-60.06</v>
      </c>
      <c r="AK18" s="57">
        <f t="shared" si="25"/>
        <v>-67.06</v>
      </c>
      <c r="AL18" s="57">
        <f t="shared" si="25"/>
        <v>-53.06</v>
      </c>
      <c r="AM18" s="57">
        <f t="shared" si="25"/>
        <v>-58.06</v>
      </c>
      <c r="AN18" s="57">
        <f t="shared" si="25"/>
        <v>-54.06</v>
      </c>
      <c r="AO18" s="57">
        <f t="shared" si="25"/>
        <v>-45.06</v>
      </c>
      <c r="AP18" s="57">
        <f t="shared" si="25"/>
        <v>-37.06</v>
      </c>
      <c r="AQ18" s="57">
        <f t="shared" si="25"/>
        <v>-44.06</v>
      </c>
      <c r="AR18" s="57">
        <f t="shared" si="25"/>
        <v>-67.06</v>
      </c>
      <c r="AS18" s="57">
        <f t="shared" si="25"/>
        <v>-49.06</v>
      </c>
      <c r="AT18" s="57">
        <f t="shared" si="25"/>
        <v>-59.06</v>
      </c>
      <c r="AU18" s="57">
        <f t="shared" si="25"/>
        <v>-73.06</v>
      </c>
      <c r="AV18" s="57">
        <f t="shared" si="25"/>
        <v>-40.06</v>
      </c>
      <c r="AW18" s="57">
        <f t="shared" si="25"/>
        <v>-50.06</v>
      </c>
      <c r="AX18" s="57">
        <f t="shared" si="25"/>
        <v>-70.06</v>
      </c>
      <c r="AY18" s="57">
        <f t="shared" si="25"/>
        <v>-64.06</v>
      </c>
      <c r="AZ18" s="57">
        <f t="shared" si="25"/>
        <v>-71.06</v>
      </c>
      <c r="BA18" s="57">
        <f t="shared" si="25"/>
        <v>-52.06</v>
      </c>
      <c r="BB18" s="57">
        <f t="shared" si="25"/>
        <v>-48.06</v>
      </c>
      <c r="BC18" s="57">
        <f t="shared" si="25"/>
        <v>-77.06</v>
      </c>
      <c r="BD18" s="57">
        <f t="shared" si="25"/>
        <v>-82.06</v>
      </c>
      <c r="BE18" s="57">
        <f t="shared" si="25"/>
        <v>-63.06</v>
      </c>
      <c r="BF18" s="57">
        <f t="shared" si="25"/>
        <v>-62.06</v>
      </c>
      <c r="BG18" s="57">
        <f t="shared" si="25"/>
        <v>-60.06</v>
      </c>
      <c r="BH18" s="57">
        <f t="shared" si="25"/>
        <v>-65.06</v>
      </c>
      <c r="BI18" s="57">
        <f t="shared" si="25"/>
        <v>-91.06</v>
      </c>
      <c r="BJ18" s="57">
        <f t="shared" si="25"/>
        <v>-81.06</v>
      </c>
      <c r="BK18" s="57">
        <f t="shared" si="25"/>
        <v>-66.06</v>
      </c>
      <c r="BL18" s="57">
        <f t="shared" si="25"/>
        <v>-72.06</v>
      </c>
      <c r="BM18" s="57">
        <f t="shared" si="25"/>
        <v>-73.06</v>
      </c>
      <c r="BN18" s="57">
        <f t="shared" si="25"/>
        <v>-84.06</v>
      </c>
      <c r="BO18" s="57">
        <f t="shared" si="25"/>
        <v>-90.06</v>
      </c>
      <c r="BP18" s="57">
        <f t="shared" si="25"/>
        <v>-71.06</v>
      </c>
      <c r="BQ18" s="57">
        <f t="shared" si="25"/>
        <v>-72.06</v>
      </c>
      <c r="BR18" s="57">
        <f t="shared" si="25"/>
        <v>-83.06</v>
      </c>
      <c r="BS18" s="57">
        <f t="shared" si="25"/>
        <v>-79.06</v>
      </c>
      <c r="BT18" s="57">
        <f t="shared" si="25"/>
        <v>-79.06</v>
      </c>
      <c r="BU18" s="57">
        <f t="shared" si="25"/>
        <v>-88.06</v>
      </c>
      <c r="BV18" s="57">
        <f t="shared" si="25"/>
        <v>-79.06</v>
      </c>
      <c r="BW18" s="57">
        <f t="shared" ref="BW18:EH18" si="26">BW6-BW17</f>
        <v>-86.06</v>
      </c>
      <c r="BX18" s="57">
        <f t="shared" si="26"/>
        <v>-91.06</v>
      </c>
      <c r="BY18" s="57">
        <f t="shared" si="26"/>
        <v>-84.06</v>
      </c>
      <c r="BZ18" s="57">
        <f t="shared" si="26"/>
        <v>-95.06</v>
      </c>
      <c r="CA18" s="57">
        <f t="shared" si="26"/>
        <v>-92.06</v>
      </c>
      <c r="CB18" s="57">
        <f t="shared" si="26"/>
        <v>-94.06</v>
      </c>
      <c r="CC18" s="57">
        <f t="shared" si="26"/>
        <v>-101.06</v>
      </c>
      <c r="CD18" s="57">
        <f t="shared" si="26"/>
        <v>-96.06</v>
      </c>
      <c r="CE18" s="57">
        <f t="shared" si="26"/>
        <v>-93.06</v>
      </c>
      <c r="CF18" s="57">
        <f t="shared" si="26"/>
        <v>-117.06</v>
      </c>
      <c r="CG18" s="57">
        <f t="shared" si="26"/>
        <v>-107.06</v>
      </c>
      <c r="CH18" s="57">
        <f t="shared" si="26"/>
        <v>-80.06</v>
      </c>
      <c r="CI18" s="57">
        <f t="shared" si="26"/>
        <v>-110.06</v>
      </c>
      <c r="CJ18" s="57">
        <f t="shared" si="26"/>
        <v>-89.06</v>
      </c>
      <c r="CK18" s="57">
        <f t="shared" si="26"/>
        <v>-100.06</v>
      </c>
      <c r="CL18" s="57">
        <f t="shared" si="26"/>
        <v>-91.06</v>
      </c>
      <c r="CM18" s="57">
        <f t="shared" si="26"/>
        <v>-103.06</v>
      </c>
      <c r="CN18" s="57">
        <f t="shared" si="26"/>
        <v>-96.06</v>
      </c>
      <c r="CO18" s="57">
        <f t="shared" si="26"/>
        <v>-94.06</v>
      </c>
      <c r="CP18" s="57">
        <f t="shared" si="26"/>
        <v>-107.06</v>
      </c>
      <c r="CQ18" s="57">
        <f t="shared" si="26"/>
        <v>-94.06</v>
      </c>
      <c r="CR18" s="57">
        <f t="shared" si="26"/>
        <v>-119.06</v>
      </c>
      <c r="CS18" s="57">
        <f t="shared" si="26"/>
        <v>-104.06</v>
      </c>
      <c r="CT18" s="57">
        <f t="shared" si="26"/>
        <v>-87.06</v>
      </c>
      <c r="CU18" s="57">
        <f t="shared" si="26"/>
        <v>-98.06</v>
      </c>
      <c r="CV18" s="57">
        <f t="shared" si="26"/>
        <v>-89.06</v>
      </c>
      <c r="CW18" s="57">
        <f t="shared" si="26"/>
        <v>-105.06</v>
      </c>
      <c r="CX18" s="57">
        <f t="shared" si="26"/>
        <v>-107.06</v>
      </c>
      <c r="CY18" s="57">
        <f t="shared" si="26"/>
        <v>-100.06</v>
      </c>
      <c r="CZ18" s="57">
        <f t="shared" si="26"/>
        <v>-114.06</v>
      </c>
      <c r="DA18" s="57">
        <f t="shared" si="26"/>
        <v>-139.06</v>
      </c>
      <c r="DB18" s="57">
        <f t="shared" si="26"/>
        <v>-126.06</v>
      </c>
      <c r="DC18" s="57">
        <f t="shared" si="26"/>
        <v>-114.06</v>
      </c>
      <c r="DD18" s="57">
        <f t="shared" si="26"/>
        <v>-115.06</v>
      </c>
      <c r="DE18" s="57">
        <f t="shared" si="26"/>
        <v>-102.06</v>
      </c>
      <c r="DF18" s="57">
        <f t="shared" si="26"/>
        <v>-108.06</v>
      </c>
      <c r="DG18" s="57">
        <f t="shared" si="26"/>
        <v>-108.06</v>
      </c>
      <c r="DH18" s="57">
        <f t="shared" si="26"/>
        <v>-119.06</v>
      </c>
      <c r="DI18" s="57">
        <f t="shared" si="26"/>
        <v>-121.06</v>
      </c>
      <c r="DJ18" s="57">
        <f t="shared" si="26"/>
        <v>-125.06</v>
      </c>
      <c r="DK18" s="57">
        <f t="shared" si="26"/>
        <v>-118.06</v>
      </c>
      <c r="DL18" s="57">
        <f t="shared" si="26"/>
        <v>-122.06</v>
      </c>
      <c r="DM18" s="57">
        <f t="shared" si="26"/>
        <v>-113.06</v>
      </c>
      <c r="DN18" s="57">
        <f t="shared" si="26"/>
        <v>-138.06</v>
      </c>
      <c r="DO18" s="57">
        <f t="shared" si="26"/>
        <v>-137.06</v>
      </c>
      <c r="DP18" s="57">
        <f t="shared" si="26"/>
        <v>-126.06</v>
      </c>
      <c r="DQ18" s="57">
        <f t="shared" si="26"/>
        <v>-149.06</v>
      </c>
      <c r="DR18" s="57">
        <f t="shared" si="26"/>
        <v>-141.06</v>
      </c>
      <c r="DS18" s="57">
        <f t="shared" si="26"/>
        <v>-142.06</v>
      </c>
      <c r="DT18" s="57">
        <f t="shared" si="26"/>
        <v>-142.06</v>
      </c>
      <c r="DU18" s="57">
        <f t="shared" si="26"/>
        <v>-124.06</v>
      </c>
      <c r="DV18" s="57">
        <f t="shared" si="26"/>
        <v>-144.06</v>
      </c>
      <c r="DW18" s="57">
        <f t="shared" si="26"/>
        <v>-128.06</v>
      </c>
      <c r="DX18" s="57">
        <f t="shared" si="26"/>
        <v>-143.06</v>
      </c>
      <c r="DY18" s="57">
        <f t="shared" si="26"/>
        <v>-146.06</v>
      </c>
      <c r="DZ18" s="57">
        <f t="shared" si="26"/>
        <v>-142.06</v>
      </c>
      <c r="EA18" s="57">
        <f t="shared" si="26"/>
        <v>-129.06</v>
      </c>
      <c r="EB18" s="57">
        <f t="shared" si="26"/>
        <v>-175.06</v>
      </c>
      <c r="EC18" s="57">
        <f t="shared" si="26"/>
        <v>-138.06</v>
      </c>
      <c r="ED18" s="57">
        <f t="shared" si="26"/>
        <v>-131.06</v>
      </c>
      <c r="EE18" s="57">
        <f t="shared" si="26"/>
        <v>-130.06</v>
      </c>
      <c r="EF18" s="57">
        <f t="shared" si="26"/>
        <v>-139.06</v>
      </c>
      <c r="EG18" s="57">
        <f t="shared" si="26"/>
        <v>-141.06</v>
      </c>
      <c r="EH18" s="57">
        <f t="shared" si="26"/>
        <v>-142.06</v>
      </c>
      <c r="EI18" s="57">
        <f t="shared" ref="EI18:FN18" si="27">EI6-EI17</f>
        <v>-144.06</v>
      </c>
      <c r="EJ18" s="57">
        <f t="shared" si="27"/>
        <v>-146.06</v>
      </c>
      <c r="EK18" s="57">
        <f t="shared" si="27"/>
        <v>-148.06</v>
      </c>
      <c r="EL18" s="57">
        <f t="shared" si="27"/>
        <v>-149.06</v>
      </c>
      <c r="EM18" s="57">
        <f t="shared" si="27"/>
        <v>-146.06</v>
      </c>
      <c r="EN18" s="57">
        <f t="shared" si="27"/>
        <v>-165.06</v>
      </c>
      <c r="EO18" s="57">
        <f t="shared" si="27"/>
        <v>-181.06</v>
      </c>
      <c r="EP18" s="57">
        <f t="shared" si="27"/>
        <v>-140.06</v>
      </c>
      <c r="EQ18" s="57">
        <f t="shared" si="27"/>
        <v>-149.06</v>
      </c>
      <c r="ER18" s="57">
        <f t="shared" si="27"/>
        <v>-142.06</v>
      </c>
      <c r="ES18" s="57">
        <f t="shared" si="27"/>
        <v>-149.06</v>
      </c>
      <c r="ET18" s="57">
        <f t="shared" si="27"/>
        <v>-167.06</v>
      </c>
      <c r="EU18" s="57">
        <f t="shared" si="27"/>
        <v>-158.06</v>
      </c>
      <c r="EV18" s="57">
        <f t="shared" si="27"/>
        <v>-147.06</v>
      </c>
      <c r="EW18" s="57">
        <f t="shared" si="27"/>
        <v>-193.06</v>
      </c>
      <c r="EX18" s="57">
        <f t="shared" si="27"/>
        <v>-163.06</v>
      </c>
      <c r="EY18" s="57">
        <f t="shared" si="27"/>
        <v>-160.06</v>
      </c>
      <c r="EZ18" s="57">
        <f t="shared" si="27"/>
        <v>-146.06</v>
      </c>
      <c r="FA18" s="57">
        <f t="shared" si="27"/>
        <v>-174.06</v>
      </c>
      <c r="FB18" s="57">
        <f t="shared" si="27"/>
        <v>-155.06</v>
      </c>
      <c r="FC18" s="57">
        <f t="shared" si="27"/>
        <v>-171.06</v>
      </c>
      <c r="FD18" s="57">
        <f t="shared" si="27"/>
        <v>-180.06</v>
      </c>
      <c r="FE18" s="57">
        <f t="shared" si="27"/>
        <v>-172.06</v>
      </c>
      <c r="FF18" s="57">
        <f t="shared" si="27"/>
        <v>-168.06</v>
      </c>
      <c r="FG18" s="57">
        <f t="shared" si="27"/>
        <v>-173.06</v>
      </c>
      <c r="FH18" s="57">
        <f t="shared" si="27"/>
        <v>-184.06</v>
      </c>
      <c r="FI18" s="57">
        <f t="shared" si="27"/>
        <v>-167.06</v>
      </c>
      <c r="FJ18" s="57">
        <f t="shared" si="27"/>
        <v>-184.06</v>
      </c>
      <c r="FK18" s="57">
        <f t="shared" si="27"/>
        <v>-191.06</v>
      </c>
      <c r="FL18" s="57">
        <f t="shared" si="27"/>
        <v>-190.06</v>
      </c>
      <c r="FM18" s="57">
        <f t="shared" si="27"/>
        <v>-162.06</v>
      </c>
      <c r="FN18" s="57">
        <f t="shared" si="27"/>
        <v>-173.06</v>
      </c>
    </row>
    <row r="19" spans="1:171" s="45" customFormat="1" ht="55.5" customHeight="1" x14ac:dyDescent="0.3">
      <c r="A19" s="292" t="s">
        <v>98</v>
      </c>
      <c r="B19" s="279" t="s">
        <v>149</v>
      </c>
      <c r="C19" s="279"/>
      <c r="D19" s="48">
        <f>IF(D20="больше 3",100,D20*30)</f>
        <v>0</v>
      </c>
      <c r="E19" s="48">
        <f t="shared" ref="E19:I19" si="28">IF(E20="больше 3",100,E20*30)</f>
        <v>60</v>
      </c>
      <c r="F19" s="48">
        <f t="shared" si="28"/>
        <v>100</v>
      </c>
      <c r="G19" s="48">
        <f t="shared" si="28"/>
        <v>100</v>
      </c>
      <c r="H19" s="48">
        <f t="shared" si="28"/>
        <v>60</v>
      </c>
      <c r="I19" s="48">
        <f t="shared" si="28"/>
        <v>90</v>
      </c>
      <c r="J19" s="48">
        <f>IF(J20="больше 3",100,J20*30)</f>
        <v>100</v>
      </c>
      <c r="K19" s="48">
        <f t="shared" ref="K19:BV19" si="29">IF(K20="больше 3",100,K20*30)</f>
        <v>90</v>
      </c>
      <c r="L19" s="48">
        <f t="shared" si="29"/>
        <v>100</v>
      </c>
      <c r="M19" s="48">
        <f t="shared" si="29"/>
        <v>90</v>
      </c>
      <c r="N19" s="48">
        <f t="shared" si="29"/>
        <v>90</v>
      </c>
      <c r="O19" s="48">
        <f t="shared" si="29"/>
        <v>90</v>
      </c>
      <c r="P19" s="48">
        <f t="shared" si="29"/>
        <v>90</v>
      </c>
      <c r="Q19" s="48">
        <f t="shared" si="29"/>
        <v>90</v>
      </c>
      <c r="R19" s="48">
        <f t="shared" si="29"/>
        <v>90</v>
      </c>
      <c r="S19" s="48">
        <f t="shared" si="29"/>
        <v>90</v>
      </c>
      <c r="T19" s="48">
        <f t="shared" si="29"/>
        <v>60</v>
      </c>
      <c r="U19" s="48">
        <f t="shared" si="29"/>
        <v>60</v>
      </c>
      <c r="V19" s="48">
        <f t="shared" si="29"/>
        <v>90</v>
      </c>
      <c r="W19" s="48">
        <f t="shared" si="29"/>
        <v>90</v>
      </c>
      <c r="X19" s="48">
        <f t="shared" si="29"/>
        <v>90</v>
      </c>
      <c r="Y19" s="48">
        <f t="shared" si="29"/>
        <v>90</v>
      </c>
      <c r="Z19" s="48">
        <f t="shared" si="29"/>
        <v>90</v>
      </c>
      <c r="AA19" s="48">
        <f t="shared" si="29"/>
        <v>90</v>
      </c>
      <c r="AB19" s="48">
        <f t="shared" si="29"/>
        <v>90</v>
      </c>
      <c r="AC19" s="48">
        <f t="shared" si="29"/>
        <v>90</v>
      </c>
      <c r="AD19" s="48">
        <f t="shared" si="29"/>
        <v>90</v>
      </c>
      <c r="AE19" s="48">
        <f t="shared" si="29"/>
        <v>90</v>
      </c>
      <c r="AF19" s="48">
        <f t="shared" si="29"/>
        <v>90</v>
      </c>
      <c r="AG19" s="48">
        <f t="shared" si="29"/>
        <v>60</v>
      </c>
      <c r="AH19" s="48">
        <f t="shared" si="29"/>
        <v>90</v>
      </c>
      <c r="AI19" s="48">
        <f t="shared" si="29"/>
        <v>90</v>
      </c>
      <c r="AJ19" s="48">
        <f t="shared" si="29"/>
        <v>60</v>
      </c>
      <c r="AK19" s="48">
        <f t="shared" si="29"/>
        <v>100</v>
      </c>
      <c r="AL19" s="48">
        <f t="shared" si="29"/>
        <v>90</v>
      </c>
      <c r="AM19" s="48">
        <f t="shared" si="29"/>
        <v>60</v>
      </c>
      <c r="AN19" s="48">
        <f t="shared" si="29"/>
        <v>90</v>
      </c>
      <c r="AO19" s="48">
        <f t="shared" si="29"/>
        <v>90</v>
      </c>
      <c r="AP19" s="48">
        <f t="shared" si="29"/>
        <v>90</v>
      </c>
      <c r="AQ19" s="48">
        <f t="shared" si="29"/>
        <v>90</v>
      </c>
      <c r="AR19" s="48">
        <f t="shared" si="29"/>
        <v>30</v>
      </c>
      <c r="AS19" s="48">
        <f t="shared" si="29"/>
        <v>90</v>
      </c>
      <c r="AT19" s="48">
        <f t="shared" si="29"/>
        <v>90</v>
      </c>
      <c r="AU19" s="48">
        <f t="shared" si="29"/>
        <v>90</v>
      </c>
      <c r="AV19" s="48">
        <f t="shared" si="29"/>
        <v>100</v>
      </c>
      <c r="AW19" s="48">
        <f t="shared" si="29"/>
        <v>90</v>
      </c>
      <c r="AX19" s="48">
        <f t="shared" si="29"/>
        <v>90</v>
      </c>
      <c r="AY19" s="48">
        <f t="shared" si="29"/>
        <v>90</v>
      </c>
      <c r="AZ19" s="48">
        <f t="shared" si="29"/>
        <v>90</v>
      </c>
      <c r="BA19" s="48">
        <f t="shared" si="29"/>
        <v>90</v>
      </c>
      <c r="BB19" s="48">
        <f t="shared" si="29"/>
        <v>90</v>
      </c>
      <c r="BC19" s="48">
        <f t="shared" si="29"/>
        <v>90</v>
      </c>
      <c r="BD19" s="48">
        <f t="shared" si="29"/>
        <v>90</v>
      </c>
      <c r="BE19" s="48">
        <f t="shared" si="29"/>
        <v>90</v>
      </c>
      <c r="BF19" s="48">
        <f t="shared" si="29"/>
        <v>90</v>
      </c>
      <c r="BG19" s="48">
        <f t="shared" si="29"/>
        <v>90</v>
      </c>
      <c r="BH19" s="48">
        <f t="shared" si="29"/>
        <v>90</v>
      </c>
      <c r="BI19" s="48">
        <f t="shared" si="29"/>
        <v>30</v>
      </c>
      <c r="BJ19" s="48">
        <f t="shared" si="29"/>
        <v>90</v>
      </c>
      <c r="BK19" s="48">
        <f t="shared" si="29"/>
        <v>90</v>
      </c>
      <c r="BL19" s="48">
        <f t="shared" si="29"/>
        <v>90</v>
      </c>
      <c r="BM19" s="48">
        <f t="shared" si="29"/>
        <v>90</v>
      </c>
      <c r="BN19" s="48">
        <f t="shared" si="29"/>
        <v>90</v>
      </c>
      <c r="BO19" s="48">
        <f t="shared" si="29"/>
        <v>100</v>
      </c>
      <c r="BP19" s="48">
        <f t="shared" si="29"/>
        <v>90</v>
      </c>
      <c r="BQ19" s="48">
        <f t="shared" si="29"/>
        <v>90</v>
      </c>
      <c r="BR19" s="48">
        <f t="shared" si="29"/>
        <v>90</v>
      </c>
      <c r="BS19" s="48">
        <f t="shared" si="29"/>
        <v>90</v>
      </c>
      <c r="BT19" s="48">
        <f t="shared" si="29"/>
        <v>90</v>
      </c>
      <c r="BU19" s="48">
        <f t="shared" si="29"/>
        <v>90</v>
      </c>
      <c r="BV19" s="48">
        <f t="shared" si="29"/>
        <v>90</v>
      </c>
      <c r="BW19" s="48">
        <f t="shared" ref="BW19:EH19" si="30">IF(BW20="больше 3",100,BW20*30)</f>
        <v>60</v>
      </c>
      <c r="BX19" s="48">
        <f t="shared" si="30"/>
        <v>90</v>
      </c>
      <c r="BY19" s="48">
        <f t="shared" si="30"/>
        <v>60</v>
      </c>
      <c r="BZ19" s="48">
        <f t="shared" si="30"/>
        <v>90</v>
      </c>
      <c r="CA19" s="48">
        <f t="shared" si="30"/>
        <v>90</v>
      </c>
      <c r="CB19" s="48">
        <f t="shared" si="30"/>
        <v>60</v>
      </c>
      <c r="CC19" s="48">
        <f t="shared" si="30"/>
        <v>30</v>
      </c>
      <c r="CD19" s="48">
        <f t="shared" si="30"/>
        <v>90</v>
      </c>
      <c r="CE19" s="48">
        <f t="shared" si="30"/>
        <v>90</v>
      </c>
      <c r="CF19" s="48">
        <f t="shared" si="30"/>
        <v>60</v>
      </c>
      <c r="CG19" s="48">
        <f t="shared" si="30"/>
        <v>90</v>
      </c>
      <c r="CH19" s="48">
        <f t="shared" si="30"/>
        <v>90</v>
      </c>
      <c r="CI19" s="48">
        <f t="shared" si="30"/>
        <v>90</v>
      </c>
      <c r="CJ19" s="48">
        <f t="shared" si="30"/>
        <v>60</v>
      </c>
      <c r="CK19" s="48">
        <f t="shared" si="30"/>
        <v>60</v>
      </c>
      <c r="CL19" s="48">
        <f t="shared" si="30"/>
        <v>90</v>
      </c>
      <c r="CM19" s="48">
        <f t="shared" si="30"/>
        <v>90</v>
      </c>
      <c r="CN19" s="48">
        <f t="shared" si="30"/>
        <v>90</v>
      </c>
      <c r="CO19" s="48">
        <f t="shared" si="30"/>
        <v>60</v>
      </c>
      <c r="CP19" s="48">
        <f t="shared" si="30"/>
        <v>90</v>
      </c>
      <c r="CQ19" s="48">
        <f t="shared" si="30"/>
        <v>60</v>
      </c>
      <c r="CR19" s="48">
        <f t="shared" si="30"/>
        <v>60</v>
      </c>
      <c r="CS19" s="48">
        <f t="shared" si="30"/>
        <v>60</v>
      </c>
      <c r="CT19" s="48">
        <f t="shared" si="30"/>
        <v>60</v>
      </c>
      <c r="CU19" s="48">
        <f t="shared" si="30"/>
        <v>60</v>
      </c>
      <c r="CV19" s="48">
        <f t="shared" si="30"/>
        <v>90</v>
      </c>
      <c r="CW19" s="48">
        <f t="shared" si="30"/>
        <v>60</v>
      </c>
      <c r="CX19" s="48">
        <f t="shared" si="30"/>
        <v>60</v>
      </c>
      <c r="CY19" s="48">
        <f t="shared" si="30"/>
        <v>60</v>
      </c>
      <c r="CZ19" s="48">
        <f t="shared" si="30"/>
        <v>60</v>
      </c>
      <c r="DA19" s="48">
        <f t="shared" si="30"/>
        <v>60</v>
      </c>
      <c r="DB19" s="48">
        <f t="shared" si="30"/>
        <v>30</v>
      </c>
      <c r="DC19" s="48">
        <f t="shared" si="30"/>
        <v>60</v>
      </c>
      <c r="DD19" s="48">
        <f t="shared" si="30"/>
        <v>60</v>
      </c>
      <c r="DE19" s="48">
        <f t="shared" si="30"/>
        <v>60</v>
      </c>
      <c r="DF19" s="48">
        <f t="shared" si="30"/>
        <v>60</v>
      </c>
      <c r="DG19" s="48">
        <f t="shared" si="30"/>
        <v>60</v>
      </c>
      <c r="DH19" s="48">
        <f t="shared" si="30"/>
        <v>60</v>
      </c>
      <c r="DI19" s="48">
        <f t="shared" si="30"/>
        <v>60</v>
      </c>
      <c r="DJ19" s="48">
        <f t="shared" si="30"/>
        <v>60</v>
      </c>
      <c r="DK19" s="48">
        <f t="shared" si="30"/>
        <v>60</v>
      </c>
      <c r="DL19" s="48">
        <f t="shared" si="30"/>
        <v>60</v>
      </c>
      <c r="DM19" s="48">
        <f t="shared" si="30"/>
        <v>60</v>
      </c>
      <c r="DN19" s="48">
        <f t="shared" si="30"/>
        <v>60</v>
      </c>
      <c r="DO19" s="48">
        <f t="shared" si="30"/>
        <v>60</v>
      </c>
      <c r="DP19" s="48">
        <f t="shared" si="30"/>
        <v>60</v>
      </c>
      <c r="DQ19" s="48">
        <f t="shared" si="30"/>
        <v>60</v>
      </c>
      <c r="DR19" s="48">
        <f t="shared" si="30"/>
        <v>60</v>
      </c>
      <c r="DS19" s="48">
        <f t="shared" si="30"/>
        <v>60</v>
      </c>
      <c r="DT19" s="48">
        <f t="shared" si="30"/>
        <v>60</v>
      </c>
      <c r="DU19" s="48">
        <f t="shared" si="30"/>
        <v>60</v>
      </c>
      <c r="DV19" s="48">
        <f t="shared" si="30"/>
        <v>60</v>
      </c>
      <c r="DW19" s="48">
        <f t="shared" si="30"/>
        <v>60</v>
      </c>
      <c r="DX19" s="48">
        <f t="shared" si="30"/>
        <v>60</v>
      </c>
      <c r="DY19" s="48">
        <f t="shared" si="30"/>
        <v>60</v>
      </c>
      <c r="DZ19" s="48">
        <f t="shared" si="30"/>
        <v>60</v>
      </c>
      <c r="EA19" s="48">
        <f t="shared" si="30"/>
        <v>60</v>
      </c>
      <c r="EB19" s="48">
        <f t="shared" si="30"/>
        <v>60</v>
      </c>
      <c r="EC19" s="48">
        <f t="shared" si="30"/>
        <v>90</v>
      </c>
      <c r="ED19" s="48">
        <f t="shared" si="30"/>
        <v>60</v>
      </c>
      <c r="EE19" s="48">
        <f t="shared" si="30"/>
        <v>60</v>
      </c>
      <c r="EF19" s="48">
        <f t="shared" si="30"/>
        <v>90</v>
      </c>
      <c r="EG19" s="48">
        <f t="shared" si="30"/>
        <v>60</v>
      </c>
      <c r="EH19" s="48">
        <f t="shared" si="30"/>
        <v>60</v>
      </c>
      <c r="EI19" s="48">
        <f t="shared" ref="EI19:FN19" si="31">IF(EI20="больше 3",100,EI20*30)</f>
        <v>60</v>
      </c>
      <c r="EJ19" s="48">
        <f t="shared" si="31"/>
        <v>60</v>
      </c>
      <c r="EK19" s="48">
        <f t="shared" si="31"/>
        <v>60</v>
      </c>
      <c r="EL19" s="48">
        <f t="shared" si="31"/>
        <v>60</v>
      </c>
      <c r="EM19" s="48">
        <f t="shared" si="31"/>
        <v>90</v>
      </c>
      <c r="EN19" s="48">
        <f t="shared" si="31"/>
        <v>90</v>
      </c>
      <c r="EO19" s="48">
        <f t="shared" si="31"/>
        <v>60</v>
      </c>
      <c r="EP19" s="48">
        <f t="shared" si="31"/>
        <v>60</v>
      </c>
      <c r="EQ19" s="48">
        <f t="shared" si="31"/>
        <v>60</v>
      </c>
      <c r="ER19" s="48">
        <f t="shared" si="31"/>
        <v>90</v>
      </c>
      <c r="ES19" s="48">
        <f t="shared" si="31"/>
        <v>60</v>
      </c>
      <c r="ET19" s="48">
        <f t="shared" si="31"/>
        <v>60</v>
      </c>
      <c r="EU19" s="48">
        <f t="shared" si="31"/>
        <v>60</v>
      </c>
      <c r="EV19" s="48">
        <f t="shared" si="31"/>
        <v>60</v>
      </c>
      <c r="EW19" s="48">
        <f t="shared" si="31"/>
        <v>90</v>
      </c>
      <c r="EX19" s="48">
        <f t="shared" si="31"/>
        <v>90</v>
      </c>
      <c r="EY19" s="48">
        <f t="shared" si="31"/>
        <v>90</v>
      </c>
      <c r="EZ19" s="48">
        <f t="shared" si="31"/>
        <v>90</v>
      </c>
      <c r="FA19" s="48">
        <f t="shared" si="31"/>
        <v>90</v>
      </c>
      <c r="FB19" s="48">
        <f t="shared" si="31"/>
        <v>60</v>
      </c>
      <c r="FC19" s="48">
        <f t="shared" si="31"/>
        <v>60</v>
      </c>
      <c r="FD19" s="48">
        <f t="shared" si="31"/>
        <v>90</v>
      </c>
      <c r="FE19" s="48">
        <f t="shared" si="31"/>
        <v>60</v>
      </c>
      <c r="FF19" s="48">
        <f t="shared" si="31"/>
        <v>60</v>
      </c>
      <c r="FG19" s="48">
        <f t="shared" si="31"/>
        <v>60</v>
      </c>
      <c r="FH19" s="48">
        <f t="shared" si="31"/>
        <v>0</v>
      </c>
      <c r="FI19" s="48">
        <f t="shared" si="31"/>
        <v>60</v>
      </c>
      <c r="FJ19" s="48">
        <f t="shared" si="31"/>
        <v>90</v>
      </c>
      <c r="FK19" s="48">
        <f t="shared" si="31"/>
        <v>90</v>
      </c>
      <c r="FL19" s="48">
        <f t="shared" si="31"/>
        <v>100</v>
      </c>
      <c r="FM19" s="48">
        <f t="shared" si="31"/>
        <v>90</v>
      </c>
      <c r="FN19" s="48">
        <f t="shared" si="31"/>
        <v>60</v>
      </c>
    </row>
    <row r="20" spans="1:171" ht="66.75" customHeight="1" x14ac:dyDescent="0.25">
      <c r="A20" s="293"/>
      <c r="B20" s="295" t="s">
        <v>150</v>
      </c>
      <c r="C20" s="296"/>
      <c r="D20" s="50">
        <v>0</v>
      </c>
      <c r="E20" s="50">
        <v>2</v>
      </c>
      <c r="F20" s="50" t="s">
        <v>606</v>
      </c>
      <c r="G20" s="50" t="s">
        <v>606</v>
      </c>
      <c r="H20" s="50">
        <v>2</v>
      </c>
      <c r="I20" s="50">
        <v>3</v>
      </c>
      <c r="J20" s="50" t="s">
        <v>606</v>
      </c>
      <c r="K20" s="50">
        <v>3</v>
      </c>
      <c r="L20" s="50" t="s">
        <v>606</v>
      </c>
      <c r="M20" s="50">
        <v>3</v>
      </c>
      <c r="N20" s="50">
        <v>3</v>
      </c>
      <c r="O20" s="50">
        <v>3</v>
      </c>
      <c r="P20" s="50">
        <v>3</v>
      </c>
      <c r="Q20" s="50">
        <v>3</v>
      </c>
      <c r="R20" s="50">
        <v>3</v>
      </c>
      <c r="S20" s="50">
        <v>3</v>
      </c>
      <c r="T20" s="50">
        <v>2</v>
      </c>
      <c r="U20" s="50">
        <v>2</v>
      </c>
      <c r="V20" s="50">
        <v>3</v>
      </c>
      <c r="W20" s="50">
        <v>3</v>
      </c>
      <c r="X20" s="50">
        <v>3</v>
      </c>
      <c r="Y20" s="50">
        <v>3</v>
      </c>
      <c r="Z20" s="50">
        <v>3</v>
      </c>
      <c r="AA20" s="50">
        <v>3</v>
      </c>
      <c r="AB20" s="50">
        <v>3</v>
      </c>
      <c r="AC20" s="50">
        <v>3</v>
      </c>
      <c r="AD20" s="50">
        <v>3</v>
      </c>
      <c r="AE20" s="50">
        <v>3</v>
      </c>
      <c r="AF20" s="50">
        <v>3</v>
      </c>
      <c r="AG20" s="50">
        <v>2</v>
      </c>
      <c r="AH20" s="50">
        <v>3</v>
      </c>
      <c r="AI20" s="50">
        <v>3</v>
      </c>
      <c r="AJ20" s="50">
        <v>2</v>
      </c>
      <c r="AK20" s="50" t="s">
        <v>606</v>
      </c>
      <c r="AL20" s="50">
        <v>3</v>
      </c>
      <c r="AM20" s="50">
        <v>2</v>
      </c>
      <c r="AN20" s="50">
        <v>3</v>
      </c>
      <c r="AO20" s="50">
        <v>3</v>
      </c>
      <c r="AP20" s="50">
        <v>3</v>
      </c>
      <c r="AQ20" s="50">
        <v>3</v>
      </c>
      <c r="AR20" s="50">
        <v>1</v>
      </c>
      <c r="AS20" s="50">
        <v>3</v>
      </c>
      <c r="AT20" s="50">
        <v>3</v>
      </c>
      <c r="AU20" s="50">
        <v>3</v>
      </c>
      <c r="AV20" s="50" t="s">
        <v>606</v>
      </c>
      <c r="AW20" s="50">
        <v>3</v>
      </c>
      <c r="AX20" s="50">
        <v>3</v>
      </c>
      <c r="AY20" s="50">
        <v>3</v>
      </c>
      <c r="AZ20" s="50">
        <v>3</v>
      </c>
      <c r="BA20" s="50">
        <v>3</v>
      </c>
      <c r="BB20" s="50">
        <v>3</v>
      </c>
      <c r="BC20" s="50">
        <v>3</v>
      </c>
      <c r="BD20" s="50">
        <v>3</v>
      </c>
      <c r="BE20" s="50">
        <v>3</v>
      </c>
      <c r="BF20" s="50">
        <v>3</v>
      </c>
      <c r="BG20" s="50">
        <v>3</v>
      </c>
      <c r="BH20" s="50">
        <v>3</v>
      </c>
      <c r="BI20" s="50">
        <v>1</v>
      </c>
      <c r="BJ20" s="50">
        <v>3</v>
      </c>
      <c r="BK20" s="50">
        <v>3</v>
      </c>
      <c r="BL20" s="50">
        <v>3</v>
      </c>
      <c r="BM20" s="50">
        <v>3</v>
      </c>
      <c r="BN20" s="50">
        <v>3</v>
      </c>
      <c r="BO20" s="50" t="s">
        <v>606</v>
      </c>
      <c r="BP20" s="50">
        <v>3</v>
      </c>
      <c r="BQ20" s="50">
        <v>3</v>
      </c>
      <c r="BR20" s="50">
        <v>3</v>
      </c>
      <c r="BS20" s="50">
        <v>3</v>
      </c>
      <c r="BT20" s="50">
        <v>3</v>
      </c>
      <c r="BU20" s="50">
        <v>3</v>
      </c>
      <c r="BV20" s="50">
        <v>3</v>
      </c>
      <c r="BW20" s="50">
        <v>2</v>
      </c>
      <c r="BX20" s="50">
        <v>3</v>
      </c>
      <c r="BY20" s="50">
        <v>2</v>
      </c>
      <c r="BZ20" s="50">
        <v>3</v>
      </c>
      <c r="CA20" s="50">
        <v>3</v>
      </c>
      <c r="CB20" s="50">
        <v>2</v>
      </c>
      <c r="CC20" s="50">
        <v>1</v>
      </c>
      <c r="CD20" s="50">
        <v>3</v>
      </c>
      <c r="CE20" s="50">
        <v>3</v>
      </c>
      <c r="CF20" s="50">
        <v>2</v>
      </c>
      <c r="CG20" s="50">
        <v>3</v>
      </c>
      <c r="CH20" s="50">
        <v>3</v>
      </c>
      <c r="CI20" s="50">
        <v>3</v>
      </c>
      <c r="CJ20" s="50">
        <v>2</v>
      </c>
      <c r="CK20" s="50">
        <v>2</v>
      </c>
      <c r="CL20" s="50">
        <v>3</v>
      </c>
      <c r="CM20" s="50">
        <v>3</v>
      </c>
      <c r="CN20" s="50">
        <v>3</v>
      </c>
      <c r="CO20" s="50">
        <v>2</v>
      </c>
      <c r="CP20" s="50">
        <v>3</v>
      </c>
      <c r="CQ20" s="50">
        <v>2</v>
      </c>
      <c r="CR20" s="50">
        <v>2</v>
      </c>
      <c r="CS20" s="50">
        <v>2</v>
      </c>
      <c r="CT20" s="50">
        <v>2</v>
      </c>
      <c r="CU20" s="50">
        <v>2</v>
      </c>
      <c r="CV20" s="50">
        <v>3</v>
      </c>
      <c r="CW20" s="50">
        <v>2</v>
      </c>
      <c r="CX20" s="50">
        <v>2</v>
      </c>
      <c r="CY20" s="50">
        <v>2</v>
      </c>
      <c r="CZ20" s="50">
        <v>2</v>
      </c>
      <c r="DA20" s="50">
        <v>2</v>
      </c>
      <c r="DB20" s="50">
        <v>1</v>
      </c>
      <c r="DC20" s="50">
        <v>2</v>
      </c>
      <c r="DD20" s="50">
        <v>2</v>
      </c>
      <c r="DE20" s="50">
        <v>2</v>
      </c>
      <c r="DF20" s="50">
        <v>2</v>
      </c>
      <c r="DG20" s="50">
        <v>2</v>
      </c>
      <c r="DH20" s="50">
        <v>2</v>
      </c>
      <c r="DI20" s="50">
        <v>2</v>
      </c>
      <c r="DJ20" s="50">
        <v>2</v>
      </c>
      <c r="DK20" s="50">
        <v>2</v>
      </c>
      <c r="DL20" s="50">
        <v>2</v>
      </c>
      <c r="DM20" s="50">
        <v>2</v>
      </c>
      <c r="DN20" s="50">
        <v>2</v>
      </c>
      <c r="DO20" s="50">
        <v>2</v>
      </c>
      <c r="DP20" s="50">
        <v>2</v>
      </c>
      <c r="DQ20" s="50">
        <v>2</v>
      </c>
      <c r="DR20" s="50">
        <v>2</v>
      </c>
      <c r="DS20" s="50">
        <v>2</v>
      </c>
      <c r="DT20" s="50">
        <v>2</v>
      </c>
      <c r="DU20" s="50">
        <v>2</v>
      </c>
      <c r="DV20" s="50">
        <v>2</v>
      </c>
      <c r="DW20" s="50">
        <v>2</v>
      </c>
      <c r="DX20" s="50">
        <v>2</v>
      </c>
      <c r="DY20" s="50">
        <v>2</v>
      </c>
      <c r="DZ20" s="50">
        <v>2</v>
      </c>
      <c r="EA20" s="50">
        <v>2</v>
      </c>
      <c r="EB20" s="50">
        <v>2</v>
      </c>
      <c r="EC20" s="50">
        <v>3</v>
      </c>
      <c r="ED20" s="50">
        <v>2</v>
      </c>
      <c r="EE20" s="50">
        <v>2</v>
      </c>
      <c r="EF20" s="50">
        <v>3</v>
      </c>
      <c r="EG20" s="50">
        <v>2</v>
      </c>
      <c r="EH20" s="50">
        <v>2</v>
      </c>
      <c r="EI20" s="50">
        <v>2</v>
      </c>
      <c r="EJ20" s="50">
        <v>2</v>
      </c>
      <c r="EK20" s="50">
        <v>2</v>
      </c>
      <c r="EL20" s="50">
        <v>2</v>
      </c>
      <c r="EM20" s="50">
        <v>3</v>
      </c>
      <c r="EN20" s="50">
        <v>3</v>
      </c>
      <c r="EO20" s="50">
        <v>2</v>
      </c>
      <c r="EP20" s="50">
        <v>2</v>
      </c>
      <c r="EQ20" s="50">
        <v>2</v>
      </c>
      <c r="ER20" s="50">
        <v>3</v>
      </c>
      <c r="ES20" s="50">
        <v>2</v>
      </c>
      <c r="ET20" s="50">
        <v>2</v>
      </c>
      <c r="EU20" s="50">
        <v>2</v>
      </c>
      <c r="EV20" s="50">
        <v>2</v>
      </c>
      <c r="EW20" s="50">
        <v>3</v>
      </c>
      <c r="EX20" s="50">
        <v>3</v>
      </c>
      <c r="EY20" s="50">
        <v>3</v>
      </c>
      <c r="EZ20" s="50">
        <v>3</v>
      </c>
      <c r="FA20" s="50">
        <v>3</v>
      </c>
      <c r="FB20" s="50">
        <v>2</v>
      </c>
      <c r="FC20" s="50">
        <v>2</v>
      </c>
      <c r="FD20" s="50">
        <v>3</v>
      </c>
      <c r="FE20" s="50">
        <v>2</v>
      </c>
      <c r="FF20" s="50">
        <v>2</v>
      </c>
      <c r="FG20" s="50">
        <v>2</v>
      </c>
      <c r="FH20" s="50">
        <v>0</v>
      </c>
      <c r="FI20" s="50">
        <v>2</v>
      </c>
      <c r="FJ20" s="50">
        <v>3</v>
      </c>
      <c r="FK20" s="50">
        <v>3</v>
      </c>
      <c r="FL20" s="50" t="s">
        <v>606</v>
      </c>
      <c r="FM20" s="50">
        <v>3</v>
      </c>
      <c r="FN20" s="50">
        <v>2</v>
      </c>
    </row>
    <row r="21" spans="1:171" s="53" customFormat="1" ht="26.25" hidden="1" customHeight="1" x14ac:dyDescent="0.25">
      <c r="A21" s="293"/>
      <c r="B21" s="281" t="s">
        <v>151</v>
      </c>
      <c r="C21" s="281"/>
      <c r="D21" s="52">
        <v>90</v>
      </c>
      <c r="E21" s="52">
        <v>100</v>
      </c>
      <c r="F21" s="52">
        <v>100</v>
      </c>
      <c r="G21" s="52">
        <v>90</v>
      </c>
      <c r="H21" s="52">
        <v>90</v>
      </c>
      <c r="I21" s="52">
        <v>90</v>
      </c>
      <c r="J21" s="52">
        <v>100</v>
      </c>
      <c r="K21" s="52">
        <v>101</v>
      </c>
      <c r="L21" s="52">
        <v>102</v>
      </c>
      <c r="M21" s="52">
        <v>103</v>
      </c>
      <c r="N21" s="52">
        <v>104</v>
      </c>
      <c r="O21" s="52">
        <v>105</v>
      </c>
      <c r="P21" s="52">
        <v>106</v>
      </c>
      <c r="Q21" s="52">
        <v>107</v>
      </c>
      <c r="R21" s="52">
        <v>108</v>
      </c>
      <c r="S21" s="52">
        <v>109</v>
      </c>
      <c r="T21" s="52">
        <v>110</v>
      </c>
      <c r="U21" s="52">
        <v>111</v>
      </c>
      <c r="V21" s="52">
        <v>112</v>
      </c>
      <c r="W21" s="52">
        <v>113</v>
      </c>
      <c r="X21" s="52">
        <v>114</v>
      </c>
      <c r="Y21" s="52">
        <v>115</v>
      </c>
      <c r="Z21" s="52">
        <v>116</v>
      </c>
      <c r="AA21" s="52">
        <v>117</v>
      </c>
      <c r="AB21" s="52">
        <v>118</v>
      </c>
      <c r="AC21" s="52">
        <v>119</v>
      </c>
      <c r="AD21" s="52">
        <v>120</v>
      </c>
      <c r="AE21" s="52">
        <v>121</v>
      </c>
      <c r="AF21" s="52">
        <v>122</v>
      </c>
      <c r="AG21" s="52">
        <v>123</v>
      </c>
      <c r="AH21" s="52">
        <v>124</v>
      </c>
      <c r="AI21" s="52">
        <v>125</v>
      </c>
      <c r="AJ21" s="52">
        <v>126</v>
      </c>
      <c r="AK21" s="52">
        <v>127</v>
      </c>
      <c r="AL21" s="52">
        <v>128</v>
      </c>
      <c r="AM21" s="52">
        <v>129</v>
      </c>
      <c r="AN21" s="52">
        <v>130</v>
      </c>
      <c r="AO21" s="52">
        <v>131</v>
      </c>
      <c r="AP21" s="52">
        <v>132</v>
      </c>
      <c r="AQ21" s="52">
        <v>133</v>
      </c>
      <c r="AR21" s="52">
        <v>134</v>
      </c>
      <c r="AS21" s="52">
        <v>135</v>
      </c>
      <c r="AT21" s="52">
        <v>136</v>
      </c>
      <c r="AU21" s="52">
        <v>137</v>
      </c>
      <c r="AV21" s="52">
        <v>138</v>
      </c>
      <c r="AW21" s="52">
        <v>139</v>
      </c>
      <c r="AX21" s="52">
        <v>140</v>
      </c>
      <c r="AY21" s="52">
        <v>141</v>
      </c>
      <c r="AZ21" s="52">
        <v>142</v>
      </c>
      <c r="BA21" s="52">
        <v>143</v>
      </c>
      <c r="BB21" s="52">
        <v>144</v>
      </c>
      <c r="BC21" s="52">
        <v>145</v>
      </c>
      <c r="BD21" s="52">
        <v>146</v>
      </c>
      <c r="BE21" s="52">
        <v>147</v>
      </c>
      <c r="BF21" s="52">
        <v>148</v>
      </c>
      <c r="BG21" s="52">
        <v>149</v>
      </c>
      <c r="BH21" s="52">
        <v>150</v>
      </c>
      <c r="BI21" s="52">
        <v>151</v>
      </c>
      <c r="BJ21" s="52">
        <v>152</v>
      </c>
      <c r="BK21" s="52">
        <v>153</v>
      </c>
      <c r="BL21" s="52">
        <v>154</v>
      </c>
      <c r="BM21" s="52">
        <v>155</v>
      </c>
      <c r="BN21" s="52">
        <v>156</v>
      </c>
      <c r="BO21" s="52">
        <v>157</v>
      </c>
      <c r="BP21" s="52">
        <v>158</v>
      </c>
      <c r="BQ21" s="52">
        <v>159</v>
      </c>
      <c r="BR21" s="52">
        <v>160</v>
      </c>
      <c r="BS21" s="52">
        <v>161</v>
      </c>
      <c r="BT21" s="52">
        <v>162</v>
      </c>
      <c r="BU21" s="52">
        <v>163</v>
      </c>
      <c r="BV21" s="52">
        <v>164</v>
      </c>
      <c r="BW21" s="52">
        <v>165</v>
      </c>
      <c r="BX21" s="52">
        <v>166</v>
      </c>
      <c r="BY21" s="52">
        <v>167</v>
      </c>
      <c r="BZ21" s="52">
        <v>168</v>
      </c>
      <c r="CA21" s="52">
        <v>169</v>
      </c>
      <c r="CB21" s="52">
        <v>170</v>
      </c>
      <c r="CC21" s="52">
        <v>171</v>
      </c>
      <c r="CD21" s="52">
        <v>172</v>
      </c>
      <c r="CE21" s="52">
        <v>173</v>
      </c>
      <c r="CF21" s="52">
        <v>174</v>
      </c>
      <c r="CG21" s="52">
        <v>175</v>
      </c>
      <c r="CH21" s="52">
        <v>176</v>
      </c>
      <c r="CI21" s="52">
        <v>177</v>
      </c>
      <c r="CJ21" s="52">
        <v>178</v>
      </c>
      <c r="CK21" s="52">
        <v>179</v>
      </c>
      <c r="CL21" s="52">
        <v>180</v>
      </c>
      <c r="CM21" s="52">
        <v>181</v>
      </c>
      <c r="CN21" s="52">
        <v>182</v>
      </c>
      <c r="CO21" s="52">
        <v>183</v>
      </c>
      <c r="CP21" s="52">
        <v>184</v>
      </c>
      <c r="CQ21" s="52">
        <v>185</v>
      </c>
      <c r="CR21" s="52">
        <v>186</v>
      </c>
      <c r="CS21" s="52">
        <v>187</v>
      </c>
      <c r="CT21" s="52">
        <v>188</v>
      </c>
      <c r="CU21" s="52">
        <v>189</v>
      </c>
      <c r="CV21" s="52">
        <v>190</v>
      </c>
      <c r="CW21" s="52">
        <v>191</v>
      </c>
      <c r="CX21" s="52">
        <v>192</v>
      </c>
      <c r="CY21" s="52">
        <v>193</v>
      </c>
      <c r="CZ21" s="52">
        <v>194</v>
      </c>
      <c r="DA21" s="52">
        <v>195</v>
      </c>
      <c r="DB21" s="52">
        <v>196</v>
      </c>
      <c r="DC21" s="52">
        <v>197</v>
      </c>
      <c r="DD21" s="52">
        <v>198</v>
      </c>
      <c r="DE21" s="52">
        <v>199</v>
      </c>
      <c r="DF21" s="52">
        <v>200</v>
      </c>
      <c r="DG21" s="52">
        <v>201</v>
      </c>
      <c r="DH21" s="52">
        <v>202</v>
      </c>
      <c r="DI21" s="52">
        <v>203</v>
      </c>
      <c r="DJ21" s="52">
        <v>204</v>
      </c>
      <c r="DK21" s="52">
        <v>205</v>
      </c>
      <c r="DL21" s="52">
        <v>206</v>
      </c>
      <c r="DM21" s="52">
        <v>207</v>
      </c>
      <c r="DN21" s="52">
        <v>208</v>
      </c>
      <c r="DO21" s="52">
        <v>209</v>
      </c>
      <c r="DP21" s="52">
        <v>210</v>
      </c>
      <c r="DQ21" s="52">
        <v>211</v>
      </c>
      <c r="DR21" s="52">
        <v>212</v>
      </c>
      <c r="DS21" s="52">
        <v>213</v>
      </c>
      <c r="DT21" s="52">
        <v>214</v>
      </c>
      <c r="DU21" s="52">
        <v>215</v>
      </c>
      <c r="DV21" s="52">
        <v>216</v>
      </c>
      <c r="DW21" s="52">
        <v>217</v>
      </c>
      <c r="DX21" s="52">
        <v>218</v>
      </c>
      <c r="DY21" s="52">
        <v>219</v>
      </c>
      <c r="DZ21" s="52">
        <v>220</v>
      </c>
      <c r="EA21" s="52">
        <v>221</v>
      </c>
      <c r="EB21" s="52">
        <v>222</v>
      </c>
      <c r="EC21" s="52">
        <v>223</v>
      </c>
      <c r="ED21" s="52">
        <v>224</v>
      </c>
      <c r="EE21" s="52">
        <v>225</v>
      </c>
      <c r="EF21" s="52">
        <v>226</v>
      </c>
      <c r="EG21" s="52">
        <v>227</v>
      </c>
      <c r="EH21" s="52">
        <v>228</v>
      </c>
      <c r="EI21" s="52">
        <v>229</v>
      </c>
      <c r="EJ21" s="52">
        <v>230</v>
      </c>
      <c r="EK21" s="52">
        <v>231</v>
      </c>
      <c r="EL21" s="52">
        <v>232</v>
      </c>
      <c r="EM21" s="52">
        <v>233</v>
      </c>
      <c r="EN21" s="52">
        <v>234</v>
      </c>
      <c r="EO21" s="52">
        <v>235</v>
      </c>
      <c r="EP21" s="52">
        <v>236</v>
      </c>
      <c r="EQ21" s="52">
        <v>237</v>
      </c>
      <c r="ER21" s="52">
        <v>238</v>
      </c>
      <c r="ES21" s="52">
        <v>239</v>
      </c>
      <c r="ET21" s="52">
        <v>240</v>
      </c>
      <c r="EU21" s="52">
        <v>241</v>
      </c>
      <c r="EV21" s="52">
        <v>242</v>
      </c>
      <c r="EW21" s="52">
        <v>243</v>
      </c>
      <c r="EX21" s="52">
        <v>244</v>
      </c>
      <c r="EY21" s="52">
        <v>245</v>
      </c>
      <c r="EZ21" s="52">
        <v>246</v>
      </c>
      <c r="FA21" s="52">
        <v>247</v>
      </c>
      <c r="FB21" s="52">
        <v>248</v>
      </c>
      <c r="FC21" s="52">
        <v>249</v>
      </c>
      <c r="FD21" s="52">
        <v>250</v>
      </c>
      <c r="FE21" s="52">
        <v>251</v>
      </c>
      <c r="FF21" s="52">
        <v>252</v>
      </c>
      <c r="FG21" s="52">
        <v>253</v>
      </c>
      <c r="FH21" s="52">
        <v>254</v>
      </c>
      <c r="FI21" s="52">
        <v>255</v>
      </c>
      <c r="FJ21" s="52">
        <v>256</v>
      </c>
      <c r="FK21" s="52">
        <v>257</v>
      </c>
      <c r="FL21" s="52">
        <v>258</v>
      </c>
      <c r="FM21" s="52">
        <v>259</v>
      </c>
      <c r="FN21" s="52">
        <v>260</v>
      </c>
    </row>
    <row r="22" spans="1:171" s="56" customFormat="1" ht="21" hidden="1" customHeight="1" x14ac:dyDescent="0.25">
      <c r="A22" s="294"/>
      <c r="B22" s="282" t="s">
        <v>144</v>
      </c>
      <c r="C22" s="282"/>
      <c r="D22" s="58">
        <f t="shared" ref="D22:J22" si="32">D19-D21</f>
        <v>-90</v>
      </c>
      <c r="E22" s="58">
        <f t="shared" si="32"/>
        <v>-40</v>
      </c>
      <c r="F22" s="58">
        <f t="shared" si="32"/>
        <v>0</v>
      </c>
      <c r="G22" s="58">
        <f t="shared" si="32"/>
        <v>10</v>
      </c>
      <c r="H22" s="58">
        <f t="shared" si="32"/>
        <v>-30</v>
      </c>
      <c r="I22" s="58">
        <f t="shared" si="32"/>
        <v>0</v>
      </c>
      <c r="J22" s="58">
        <f t="shared" si="32"/>
        <v>0</v>
      </c>
      <c r="K22" s="58">
        <f t="shared" ref="K22:BV22" si="33">K19-K21</f>
        <v>-11</v>
      </c>
      <c r="L22" s="58">
        <f t="shared" si="33"/>
        <v>-2</v>
      </c>
      <c r="M22" s="58">
        <f t="shared" si="33"/>
        <v>-13</v>
      </c>
      <c r="N22" s="58">
        <f t="shared" si="33"/>
        <v>-14</v>
      </c>
      <c r="O22" s="58">
        <f t="shared" si="33"/>
        <v>-15</v>
      </c>
      <c r="P22" s="58">
        <f t="shared" si="33"/>
        <v>-16</v>
      </c>
      <c r="Q22" s="58">
        <f t="shared" si="33"/>
        <v>-17</v>
      </c>
      <c r="R22" s="58">
        <f t="shared" si="33"/>
        <v>-18</v>
      </c>
      <c r="S22" s="58">
        <f t="shared" si="33"/>
        <v>-19</v>
      </c>
      <c r="T22" s="58">
        <f t="shared" si="33"/>
        <v>-50</v>
      </c>
      <c r="U22" s="58">
        <f t="shared" si="33"/>
        <v>-51</v>
      </c>
      <c r="V22" s="58">
        <f t="shared" si="33"/>
        <v>-22</v>
      </c>
      <c r="W22" s="58">
        <f t="shared" si="33"/>
        <v>-23</v>
      </c>
      <c r="X22" s="58">
        <f t="shared" si="33"/>
        <v>-24</v>
      </c>
      <c r="Y22" s="58">
        <f t="shared" si="33"/>
        <v>-25</v>
      </c>
      <c r="Z22" s="58">
        <f t="shared" si="33"/>
        <v>-26</v>
      </c>
      <c r="AA22" s="58">
        <f t="shared" si="33"/>
        <v>-27</v>
      </c>
      <c r="AB22" s="58">
        <f t="shared" si="33"/>
        <v>-28</v>
      </c>
      <c r="AC22" s="58">
        <f t="shared" si="33"/>
        <v>-29</v>
      </c>
      <c r="AD22" s="58">
        <f t="shared" si="33"/>
        <v>-30</v>
      </c>
      <c r="AE22" s="58">
        <f t="shared" si="33"/>
        <v>-31</v>
      </c>
      <c r="AF22" s="58">
        <f t="shared" si="33"/>
        <v>-32</v>
      </c>
      <c r="AG22" s="58">
        <f t="shared" si="33"/>
        <v>-63</v>
      </c>
      <c r="AH22" s="58">
        <f t="shared" si="33"/>
        <v>-34</v>
      </c>
      <c r="AI22" s="58">
        <f t="shared" si="33"/>
        <v>-35</v>
      </c>
      <c r="AJ22" s="58">
        <f t="shared" si="33"/>
        <v>-66</v>
      </c>
      <c r="AK22" s="58">
        <f t="shared" si="33"/>
        <v>-27</v>
      </c>
      <c r="AL22" s="58">
        <f t="shared" si="33"/>
        <v>-38</v>
      </c>
      <c r="AM22" s="58">
        <f t="shared" si="33"/>
        <v>-69</v>
      </c>
      <c r="AN22" s="58">
        <f t="shared" si="33"/>
        <v>-40</v>
      </c>
      <c r="AO22" s="58">
        <f t="shared" si="33"/>
        <v>-41</v>
      </c>
      <c r="AP22" s="58">
        <f t="shared" si="33"/>
        <v>-42</v>
      </c>
      <c r="AQ22" s="58">
        <f t="shared" si="33"/>
        <v>-43</v>
      </c>
      <c r="AR22" s="58">
        <f t="shared" si="33"/>
        <v>-104</v>
      </c>
      <c r="AS22" s="58">
        <f t="shared" si="33"/>
        <v>-45</v>
      </c>
      <c r="AT22" s="58">
        <f t="shared" si="33"/>
        <v>-46</v>
      </c>
      <c r="AU22" s="58">
        <f t="shared" si="33"/>
        <v>-47</v>
      </c>
      <c r="AV22" s="58">
        <f t="shared" si="33"/>
        <v>-38</v>
      </c>
      <c r="AW22" s="58">
        <f t="shared" si="33"/>
        <v>-49</v>
      </c>
      <c r="AX22" s="58">
        <f t="shared" si="33"/>
        <v>-50</v>
      </c>
      <c r="AY22" s="58">
        <f t="shared" si="33"/>
        <v>-51</v>
      </c>
      <c r="AZ22" s="58">
        <f t="shared" si="33"/>
        <v>-52</v>
      </c>
      <c r="BA22" s="58">
        <f t="shared" si="33"/>
        <v>-53</v>
      </c>
      <c r="BB22" s="58">
        <f t="shared" si="33"/>
        <v>-54</v>
      </c>
      <c r="BC22" s="58">
        <f t="shared" si="33"/>
        <v>-55</v>
      </c>
      <c r="BD22" s="58">
        <f t="shared" si="33"/>
        <v>-56</v>
      </c>
      <c r="BE22" s="58">
        <f t="shared" si="33"/>
        <v>-57</v>
      </c>
      <c r="BF22" s="58">
        <f t="shared" si="33"/>
        <v>-58</v>
      </c>
      <c r="BG22" s="58">
        <f t="shared" si="33"/>
        <v>-59</v>
      </c>
      <c r="BH22" s="58">
        <f t="shared" si="33"/>
        <v>-60</v>
      </c>
      <c r="BI22" s="58">
        <f t="shared" si="33"/>
        <v>-121</v>
      </c>
      <c r="BJ22" s="58">
        <f t="shared" si="33"/>
        <v>-62</v>
      </c>
      <c r="BK22" s="58">
        <f t="shared" si="33"/>
        <v>-63</v>
      </c>
      <c r="BL22" s="58">
        <f t="shared" si="33"/>
        <v>-64</v>
      </c>
      <c r="BM22" s="58">
        <f t="shared" si="33"/>
        <v>-65</v>
      </c>
      <c r="BN22" s="58">
        <f t="shared" si="33"/>
        <v>-66</v>
      </c>
      <c r="BO22" s="58">
        <f t="shared" si="33"/>
        <v>-57</v>
      </c>
      <c r="BP22" s="58">
        <f t="shared" si="33"/>
        <v>-68</v>
      </c>
      <c r="BQ22" s="58">
        <f t="shared" si="33"/>
        <v>-69</v>
      </c>
      <c r="BR22" s="58">
        <f t="shared" si="33"/>
        <v>-70</v>
      </c>
      <c r="BS22" s="58">
        <f t="shared" si="33"/>
        <v>-71</v>
      </c>
      <c r="BT22" s="58">
        <f t="shared" si="33"/>
        <v>-72</v>
      </c>
      <c r="BU22" s="58">
        <f t="shared" si="33"/>
        <v>-73</v>
      </c>
      <c r="BV22" s="58">
        <f t="shared" si="33"/>
        <v>-74</v>
      </c>
      <c r="BW22" s="58">
        <f t="shared" ref="BW22:EH22" si="34">BW19-BW21</f>
        <v>-105</v>
      </c>
      <c r="BX22" s="58">
        <f t="shared" si="34"/>
        <v>-76</v>
      </c>
      <c r="BY22" s="58">
        <f t="shared" si="34"/>
        <v>-107</v>
      </c>
      <c r="BZ22" s="58">
        <f t="shared" si="34"/>
        <v>-78</v>
      </c>
      <c r="CA22" s="58">
        <f t="shared" si="34"/>
        <v>-79</v>
      </c>
      <c r="CB22" s="58">
        <f t="shared" si="34"/>
        <v>-110</v>
      </c>
      <c r="CC22" s="58">
        <f t="shared" si="34"/>
        <v>-141</v>
      </c>
      <c r="CD22" s="58">
        <f t="shared" si="34"/>
        <v>-82</v>
      </c>
      <c r="CE22" s="58">
        <f t="shared" si="34"/>
        <v>-83</v>
      </c>
      <c r="CF22" s="58">
        <f t="shared" si="34"/>
        <v>-114</v>
      </c>
      <c r="CG22" s="58">
        <f t="shared" si="34"/>
        <v>-85</v>
      </c>
      <c r="CH22" s="58">
        <f t="shared" si="34"/>
        <v>-86</v>
      </c>
      <c r="CI22" s="58">
        <f t="shared" si="34"/>
        <v>-87</v>
      </c>
      <c r="CJ22" s="58">
        <f t="shared" si="34"/>
        <v>-118</v>
      </c>
      <c r="CK22" s="58">
        <f t="shared" si="34"/>
        <v>-119</v>
      </c>
      <c r="CL22" s="58">
        <f t="shared" si="34"/>
        <v>-90</v>
      </c>
      <c r="CM22" s="58">
        <f t="shared" si="34"/>
        <v>-91</v>
      </c>
      <c r="CN22" s="58">
        <f t="shared" si="34"/>
        <v>-92</v>
      </c>
      <c r="CO22" s="58">
        <f t="shared" si="34"/>
        <v>-123</v>
      </c>
      <c r="CP22" s="58">
        <f t="shared" si="34"/>
        <v>-94</v>
      </c>
      <c r="CQ22" s="58">
        <f t="shared" si="34"/>
        <v>-125</v>
      </c>
      <c r="CR22" s="58">
        <f t="shared" si="34"/>
        <v>-126</v>
      </c>
      <c r="CS22" s="58">
        <f t="shared" si="34"/>
        <v>-127</v>
      </c>
      <c r="CT22" s="58">
        <f t="shared" si="34"/>
        <v>-128</v>
      </c>
      <c r="CU22" s="58">
        <f t="shared" si="34"/>
        <v>-129</v>
      </c>
      <c r="CV22" s="58">
        <f t="shared" si="34"/>
        <v>-100</v>
      </c>
      <c r="CW22" s="58">
        <f t="shared" si="34"/>
        <v>-131</v>
      </c>
      <c r="CX22" s="58">
        <f t="shared" si="34"/>
        <v>-132</v>
      </c>
      <c r="CY22" s="58">
        <f t="shared" si="34"/>
        <v>-133</v>
      </c>
      <c r="CZ22" s="58">
        <f t="shared" si="34"/>
        <v>-134</v>
      </c>
      <c r="DA22" s="58">
        <f t="shared" si="34"/>
        <v>-135</v>
      </c>
      <c r="DB22" s="58">
        <f t="shared" si="34"/>
        <v>-166</v>
      </c>
      <c r="DC22" s="58">
        <f t="shared" si="34"/>
        <v>-137</v>
      </c>
      <c r="DD22" s="58">
        <f t="shared" si="34"/>
        <v>-138</v>
      </c>
      <c r="DE22" s="58">
        <f t="shared" si="34"/>
        <v>-139</v>
      </c>
      <c r="DF22" s="58">
        <f t="shared" si="34"/>
        <v>-140</v>
      </c>
      <c r="DG22" s="58">
        <f t="shared" si="34"/>
        <v>-141</v>
      </c>
      <c r="DH22" s="58">
        <f t="shared" si="34"/>
        <v>-142</v>
      </c>
      <c r="DI22" s="58">
        <f t="shared" si="34"/>
        <v>-143</v>
      </c>
      <c r="DJ22" s="58">
        <f t="shared" si="34"/>
        <v>-144</v>
      </c>
      <c r="DK22" s="58">
        <f t="shared" si="34"/>
        <v>-145</v>
      </c>
      <c r="DL22" s="58">
        <f t="shared" si="34"/>
        <v>-146</v>
      </c>
      <c r="DM22" s="58">
        <f t="shared" si="34"/>
        <v>-147</v>
      </c>
      <c r="DN22" s="58">
        <f t="shared" si="34"/>
        <v>-148</v>
      </c>
      <c r="DO22" s="58">
        <f t="shared" si="34"/>
        <v>-149</v>
      </c>
      <c r="DP22" s="58">
        <f t="shared" si="34"/>
        <v>-150</v>
      </c>
      <c r="DQ22" s="58">
        <f t="shared" si="34"/>
        <v>-151</v>
      </c>
      <c r="DR22" s="58">
        <f t="shared" si="34"/>
        <v>-152</v>
      </c>
      <c r="DS22" s="58">
        <f t="shared" si="34"/>
        <v>-153</v>
      </c>
      <c r="DT22" s="58">
        <f t="shared" si="34"/>
        <v>-154</v>
      </c>
      <c r="DU22" s="58">
        <f t="shared" si="34"/>
        <v>-155</v>
      </c>
      <c r="DV22" s="58">
        <f t="shared" si="34"/>
        <v>-156</v>
      </c>
      <c r="DW22" s="58">
        <f t="shared" si="34"/>
        <v>-157</v>
      </c>
      <c r="DX22" s="58">
        <f t="shared" si="34"/>
        <v>-158</v>
      </c>
      <c r="DY22" s="58">
        <f t="shared" si="34"/>
        <v>-159</v>
      </c>
      <c r="DZ22" s="58">
        <f t="shared" si="34"/>
        <v>-160</v>
      </c>
      <c r="EA22" s="58">
        <f t="shared" si="34"/>
        <v>-161</v>
      </c>
      <c r="EB22" s="58">
        <f t="shared" si="34"/>
        <v>-162</v>
      </c>
      <c r="EC22" s="58">
        <f t="shared" si="34"/>
        <v>-133</v>
      </c>
      <c r="ED22" s="58">
        <f t="shared" si="34"/>
        <v>-164</v>
      </c>
      <c r="EE22" s="58">
        <f t="shared" si="34"/>
        <v>-165</v>
      </c>
      <c r="EF22" s="58">
        <f t="shared" si="34"/>
        <v>-136</v>
      </c>
      <c r="EG22" s="58">
        <f t="shared" si="34"/>
        <v>-167</v>
      </c>
      <c r="EH22" s="58">
        <f t="shared" si="34"/>
        <v>-168</v>
      </c>
      <c r="EI22" s="58">
        <f t="shared" ref="EI22:FN22" si="35">EI19-EI21</f>
        <v>-169</v>
      </c>
      <c r="EJ22" s="58">
        <f t="shared" si="35"/>
        <v>-170</v>
      </c>
      <c r="EK22" s="58">
        <f t="shared" si="35"/>
        <v>-171</v>
      </c>
      <c r="EL22" s="58">
        <f t="shared" si="35"/>
        <v>-172</v>
      </c>
      <c r="EM22" s="58">
        <f t="shared" si="35"/>
        <v>-143</v>
      </c>
      <c r="EN22" s="58">
        <f t="shared" si="35"/>
        <v>-144</v>
      </c>
      <c r="EO22" s="58">
        <f t="shared" si="35"/>
        <v>-175</v>
      </c>
      <c r="EP22" s="58">
        <f t="shared" si="35"/>
        <v>-176</v>
      </c>
      <c r="EQ22" s="58">
        <f t="shared" si="35"/>
        <v>-177</v>
      </c>
      <c r="ER22" s="58">
        <f t="shared" si="35"/>
        <v>-148</v>
      </c>
      <c r="ES22" s="58">
        <f t="shared" si="35"/>
        <v>-179</v>
      </c>
      <c r="ET22" s="58">
        <f t="shared" si="35"/>
        <v>-180</v>
      </c>
      <c r="EU22" s="58">
        <f t="shared" si="35"/>
        <v>-181</v>
      </c>
      <c r="EV22" s="58">
        <f t="shared" si="35"/>
        <v>-182</v>
      </c>
      <c r="EW22" s="58">
        <f t="shared" si="35"/>
        <v>-153</v>
      </c>
      <c r="EX22" s="58">
        <f t="shared" si="35"/>
        <v>-154</v>
      </c>
      <c r="EY22" s="58">
        <f t="shared" si="35"/>
        <v>-155</v>
      </c>
      <c r="EZ22" s="58">
        <f t="shared" si="35"/>
        <v>-156</v>
      </c>
      <c r="FA22" s="58">
        <f t="shared" si="35"/>
        <v>-157</v>
      </c>
      <c r="FB22" s="58">
        <f t="shared" si="35"/>
        <v>-188</v>
      </c>
      <c r="FC22" s="58">
        <f t="shared" si="35"/>
        <v>-189</v>
      </c>
      <c r="FD22" s="58">
        <f t="shared" si="35"/>
        <v>-160</v>
      </c>
      <c r="FE22" s="58">
        <f t="shared" si="35"/>
        <v>-191</v>
      </c>
      <c r="FF22" s="58">
        <f t="shared" si="35"/>
        <v>-192</v>
      </c>
      <c r="FG22" s="58">
        <f t="shared" si="35"/>
        <v>-193</v>
      </c>
      <c r="FH22" s="58">
        <f t="shared" si="35"/>
        <v>-254</v>
      </c>
      <c r="FI22" s="58">
        <f t="shared" si="35"/>
        <v>-195</v>
      </c>
      <c r="FJ22" s="58">
        <f t="shared" si="35"/>
        <v>-166</v>
      </c>
      <c r="FK22" s="58">
        <f t="shared" si="35"/>
        <v>-167</v>
      </c>
      <c r="FL22" s="58">
        <f t="shared" si="35"/>
        <v>-158</v>
      </c>
      <c r="FM22" s="58">
        <f t="shared" si="35"/>
        <v>-169</v>
      </c>
      <c r="FN22" s="58">
        <f t="shared" si="35"/>
        <v>-200</v>
      </c>
    </row>
    <row r="23" spans="1:171" s="45" customFormat="1" ht="48.75" customHeight="1" x14ac:dyDescent="0.3">
      <c r="A23" s="292" t="s">
        <v>152</v>
      </c>
      <c r="B23" s="279" t="s">
        <v>153</v>
      </c>
      <c r="C23" s="279"/>
      <c r="D23" s="68">
        <f>ROUND((D24+D29)/2,0)</f>
        <v>92</v>
      </c>
      <c r="E23" s="68">
        <f t="shared" ref="E23:J23" si="36">ROUND((E24+E29)/2,0)</f>
        <v>96</v>
      </c>
      <c r="F23" s="48">
        <f t="shared" si="36"/>
        <v>91</v>
      </c>
      <c r="G23" s="48">
        <f t="shared" si="36"/>
        <v>92</v>
      </c>
      <c r="H23" s="48">
        <f t="shared" si="36"/>
        <v>83</v>
      </c>
      <c r="I23" s="48">
        <f t="shared" si="36"/>
        <v>91</v>
      </c>
      <c r="J23" s="48">
        <f t="shared" si="36"/>
        <v>87</v>
      </c>
      <c r="K23" s="48">
        <f t="shared" ref="K23:BV23" si="37">ROUND((K24+K29)/2,0)</f>
        <v>94</v>
      </c>
      <c r="L23" s="48">
        <f t="shared" si="37"/>
        <v>96</v>
      </c>
      <c r="M23" s="48">
        <f t="shared" si="37"/>
        <v>94</v>
      </c>
      <c r="N23" s="48">
        <f t="shared" si="37"/>
        <v>97</v>
      </c>
      <c r="O23" s="48">
        <f t="shared" si="37"/>
        <v>86</v>
      </c>
      <c r="P23" s="48">
        <f t="shared" si="37"/>
        <v>83</v>
      </c>
      <c r="Q23" s="48">
        <f t="shared" si="37"/>
        <v>93</v>
      </c>
      <c r="R23" s="48">
        <f t="shared" si="37"/>
        <v>89</v>
      </c>
      <c r="S23" s="48">
        <f t="shared" si="37"/>
        <v>100</v>
      </c>
      <c r="T23" s="48">
        <f t="shared" si="37"/>
        <v>93</v>
      </c>
      <c r="U23" s="48">
        <f t="shared" si="37"/>
        <v>96</v>
      </c>
      <c r="V23" s="48">
        <f t="shared" si="37"/>
        <v>95</v>
      </c>
      <c r="W23" s="48">
        <f t="shared" si="37"/>
        <v>97</v>
      </c>
      <c r="X23" s="48">
        <f t="shared" si="37"/>
        <v>88</v>
      </c>
      <c r="Y23" s="48">
        <f t="shared" si="37"/>
        <v>96</v>
      </c>
      <c r="Z23" s="48">
        <f t="shared" si="37"/>
        <v>91</v>
      </c>
      <c r="AA23" s="48">
        <f t="shared" si="37"/>
        <v>100</v>
      </c>
      <c r="AB23" s="48">
        <f t="shared" si="37"/>
        <v>96</v>
      </c>
      <c r="AC23" s="48">
        <f t="shared" si="37"/>
        <v>92</v>
      </c>
      <c r="AD23" s="48">
        <f t="shared" si="37"/>
        <v>95</v>
      </c>
      <c r="AE23" s="48">
        <f t="shared" si="37"/>
        <v>99</v>
      </c>
      <c r="AF23" s="48">
        <f t="shared" si="37"/>
        <v>93</v>
      </c>
      <c r="AG23" s="48">
        <f t="shared" si="37"/>
        <v>95</v>
      </c>
      <c r="AH23" s="48">
        <f t="shared" si="37"/>
        <v>99</v>
      </c>
      <c r="AI23" s="48">
        <f t="shared" si="37"/>
        <v>99</v>
      </c>
      <c r="AJ23" s="48">
        <f t="shared" si="37"/>
        <v>96</v>
      </c>
      <c r="AK23" s="48">
        <f t="shared" si="37"/>
        <v>90</v>
      </c>
      <c r="AL23" s="48">
        <f t="shared" si="37"/>
        <v>91</v>
      </c>
      <c r="AM23" s="48">
        <f t="shared" si="37"/>
        <v>90</v>
      </c>
      <c r="AN23" s="48">
        <f t="shared" si="37"/>
        <v>96</v>
      </c>
      <c r="AO23" s="48">
        <f t="shared" si="37"/>
        <v>92</v>
      </c>
      <c r="AP23" s="48">
        <f t="shared" si="37"/>
        <v>95</v>
      </c>
      <c r="AQ23" s="48">
        <f t="shared" si="37"/>
        <v>90</v>
      </c>
      <c r="AR23" s="48">
        <f t="shared" si="37"/>
        <v>96</v>
      </c>
      <c r="AS23" s="48">
        <f t="shared" si="37"/>
        <v>88</v>
      </c>
      <c r="AT23" s="48">
        <f t="shared" si="37"/>
        <v>100</v>
      </c>
      <c r="AU23" s="48">
        <f t="shared" si="37"/>
        <v>81</v>
      </c>
      <c r="AV23" s="48">
        <f t="shared" si="37"/>
        <v>99</v>
      </c>
      <c r="AW23" s="48">
        <f t="shared" si="37"/>
        <v>98</v>
      </c>
      <c r="AX23" s="48">
        <f t="shared" si="37"/>
        <v>81</v>
      </c>
      <c r="AY23" s="48">
        <f t="shared" si="37"/>
        <v>98</v>
      </c>
      <c r="AZ23" s="48">
        <f t="shared" si="37"/>
        <v>86</v>
      </c>
      <c r="BA23" s="48">
        <f t="shared" si="37"/>
        <v>94</v>
      </c>
      <c r="BB23" s="48">
        <f t="shared" si="37"/>
        <v>98</v>
      </c>
      <c r="BC23" s="48">
        <f t="shared" si="37"/>
        <v>100</v>
      </c>
      <c r="BD23" s="48">
        <f t="shared" si="37"/>
        <v>99</v>
      </c>
      <c r="BE23" s="48">
        <f t="shared" si="37"/>
        <v>96</v>
      </c>
      <c r="BF23" s="48">
        <f t="shared" si="37"/>
        <v>99</v>
      </c>
      <c r="BG23" s="48">
        <f t="shared" si="37"/>
        <v>93</v>
      </c>
      <c r="BH23" s="48">
        <f t="shared" si="37"/>
        <v>89</v>
      </c>
      <c r="BI23" s="48">
        <f t="shared" si="37"/>
        <v>81</v>
      </c>
      <c r="BJ23" s="48">
        <f t="shared" si="37"/>
        <v>96</v>
      </c>
      <c r="BK23" s="48">
        <f t="shared" si="37"/>
        <v>95</v>
      </c>
      <c r="BL23" s="48">
        <f t="shared" si="37"/>
        <v>97</v>
      </c>
      <c r="BM23" s="48">
        <f t="shared" si="37"/>
        <v>93</v>
      </c>
      <c r="BN23" s="48">
        <f t="shared" si="37"/>
        <v>87</v>
      </c>
      <c r="BO23" s="48">
        <f t="shared" si="37"/>
        <v>97</v>
      </c>
      <c r="BP23" s="48">
        <f t="shared" si="37"/>
        <v>99</v>
      </c>
      <c r="BQ23" s="48">
        <f t="shared" si="37"/>
        <v>90</v>
      </c>
      <c r="BR23" s="48">
        <f t="shared" si="37"/>
        <v>97</v>
      </c>
      <c r="BS23" s="48">
        <f t="shared" si="37"/>
        <v>90</v>
      </c>
      <c r="BT23" s="48">
        <f t="shared" si="37"/>
        <v>92</v>
      </c>
      <c r="BU23" s="48">
        <f t="shared" si="37"/>
        <v>81</v>
      </c>
      <c r="BV23" s="48">
        <f t="shared" si="37"/>
        <v>95</v>
      </c>
      <c r="BW23" s="48">
        <f t="shared" ref="BW23:EH23" si="38">ROUND((BW24+BW29)/2,0)</f>
        <v>88</v>
      </c>
      <c r="BX23" s="48">
        <f t="shared" si="38"/>
        <v>74</v>
      </c>
      <c r="BY23" s="48">
        <f t="shared" si="38"/>
        <v>88</v>
      </c>
      <c r="BZ23" s="48">
        <f t="shared" si="38"/>
        <v>93</v>
      </c>
      <c r="CA23" s="48">
        <f t="shared" si="38"/>
        <v>91</v>
      </c>
      <c r="CB23" s="48">
        <f t="shared" si="38"/>
        <v>91</v>
      </c>
      <c r="CC23" s="48">
        <f t="shared" si="38"/>
        <v>88</v>
      </c>
      <c r="CD23" s="48">
        <f t="shared" si="38"/>
        <v>91</v>
      </c>
      <c r="CE23" s="48">
        <f t="shared" si="38"/>
        <v>96</v>
      </c>
      <c r="CF23" s="48">
        <f t="shared" si="38"/>
        <v>100</v>
      </c>
      <c r="CG23" s="48">
        <f t="shared" si="38"/>
        <v>96</v>
      </c>
      <c r="CH23" s="48">
        <f t="shared" si="38"/>
        <v>82</v>
      </c>
      <c r="CI23" s="48">
        <f t="shared" si="38"/>
        <v>94</v>
      </c>
      <c r="CJ23" s="48">
        <f t="shared" si="38"/>
        <v>99</v>
      </c>
      <c r="CK23" s="48">
        <f t="shared" si="38"/>
        <v>89</v>
      </c>
      <c r="CL23" s="48">
        <f t="shared" si="38"/>
        <v>98</v>
      </c>
      <c r="CM23" s="48">
        <f t="shared" si="38"/>
        <v>99</v>
      </c>
      <c r="CN23" s="48">
        <f t="shared" si="38"/>
        <v>97</v>
      </c>
      <c r="CO23" s="48">
        <f t="shared" si="38"/>
        <v>99</v>
      </c>
      <c r="CP23" s="48">
        <f t="shared" si="38"/>
        <v>99</v>
      </c>
      <c r="CQ23" s="48">
        <f t="shared" si="38"/>
        <v>90</v>
      </c>
      <c r="CR23" s="48">
        <f t="shared" si="38"/>
        <v>90</v>
      </c>
      <c r="CS23" s="48">
        <f t="shared" si="38"/>
        <v>90</v>
      </c>
      <c r="CT23" s="48">
        <f t="shared" si="38"/>
        <v>99</v>
      </c>
      <c r="CU23" s="48">
        <f t="shared" si="38"/>
        <v>97</v>
      </c>
      <c r="CV23" s="48">
        <f t="shared" si="38"/>
        <v>97</v>
      </c>
      <c r="CW23" s="48">
        <f t="shared" si="38"/>
        <v>96</v>
      </c>
      <c r="CX23" s="48">
        <f t="shared" si="38"/>
        <v>98</v>
      </c>
      <c r="CY23" s="48">
        <f t="shared" si="38"/>
        <v>98</v>
      </c>
      <c r="CZ23" s="48">
        <f t="shared" si="38"/>
        <v>100</v>
      </c>
      <c r="DA23" s="48">
        <f t="shared" si="38"/>
        <v>95</v>
      </c>
      <c r="DB23" s="48">
        <f t="shared" si="38"/>
        <v>89</v>
      </c>
      <c r="DC23" s="48">
        <f t="shared" si="38"/>
        <v>99</v>
      </c>
      <c r="DD23" s="48">
        <f t="shared" si="38"/>
        <v>98</v>
      </c>
      <c r="DE23" s="48">
        <f t="shared" si="38"/>
        <v>98</v>
      </c>
      <c r="DF23" s="48">
        <f t="shared" si="38"/>
        <v>97</v>
      </c>
      <c r="DG23" s="48">
        <f t="shared" si="38"/>
        <v>98</v>
      </c>
      <c r="DH23" s="48">
        <f t="shared" si="38"/>
        <v>99</v>
      </c>
      <c r="DI23" s="48">
        <f t="shared" si="38"/>
        <v>98</v>
      </c>
      <c r="DJ23" s="48">
        <f t="shared" si="38"/>
        <v>97</v>
      </c>
      <c r="DK23" s="48">
        <f t="shared" si="38"/>
        <v>100</v>
      </c>
      <c r="DL23" s="48">
        <f t="shared" si="38"/>
        <v>79</v>
      </c>
      <c r="DM23" s="48">
        <f t="shared" si="38"/>
        <v>93</v>
      </c>
      <c r="DN23" s="48">
        <f t="shared" si="38"/>
        <v>100</v>
      </c>
      <c r="DO23" s="48">
        <f t="shared" si="38"/>
        <v>96</v>
      </c>
      <c r="DP23" s="48">
        <f t="shared" si="38"/>
        <v>100</v>
      </c>
      <c r="DQ23" s="48">
        <f t="shared" si="38"/>
        <v>100</v>
      </c>
      <c r="DR23" s="48">
        <f t="shared" si="38"/>
        <v>100</v>
      </c>
      <c r="DS23" s="48">
        <f t="shared" si="38"/>
        <v>99</v>
      </c>
      <c r="DT23" s="48">
        <f t="shared" si="38"/>
        <v>100</v>
      </c>
      <c r="DU23" s="48">
        <f t="shared" si="38"/>
        <v>99</v>
      </c>
      <c r="DV23" s="48">
        <f t="shared" si="38"/>
        <v>98</v>
      </c>
      <c r="DW23" s="48">
        <f t="shared" si="38"/>
        <v>94</v>
      </c>
      <c r="DX23" s="48">
        <f t="shared" si="38"/>
        <v>81</v>
      </c>
      <c r="DY23" s="48">
        <f t="shared" si="38"/>
        <v>99</v>
      </c>
      <c r="DZ23" s="48">
        <f t="shared" si="38"/>
        <v>99</v>
      </c>
      <c r="EA23" s="48">
        <f t="shared" si="38"/>
        <v>98</v>
      </c>
      <c r="EB23" s="48">
        <f t="shared" si="38"/>
        <v>100</v>
      </c>
      <c r="EC23" s="48">
        <f t="shared" si="38"/>
        <v>100</v>
      </c>
      <c r="ED23" s="48">
        <f t="shared" si="38"/>
        <v>97</v>
      </c>
      <c r="EE23" s="48">
        <f t="shared" si="38"/>
        <v>97</v>
      </c>
      <c r="EF23" s="48">
        <f t="shared" si="38"/>
        <v>95</v>
      </c>
      <c r="EG23" s="48">
        <f t="shared" si="38"/>
        <v>99</v>
      </c>
      <c r="EH23" s="48">
        <f t="shared" si="38"/>
        <v>96</v>
      </c>
      <c r="EI23" s="48">
        <f t="shared" ref="EI23:FN23" si="39">ROUND((EI24+EI29)/2,0)</f>
        <v>98</v>
      </c>
      <c r="EJ23" s="48">
        <f t="shared" si="39"/>
        <v>93</v>
      </c>
      <c r="EK23" s="48">
        <f t="shared" si="39"/>
        <v>94</v>
      </c>
      <c r="EL23" s="48">
        <f t="shared" si="39"/>
        <v>93</v>
      </c>
      <c r="EM23" s="48">
        <f t="shared" si="39"/>
        <v>99</v>
      </c>
      <c r="EN23" s="48">
        <f t="shared" si="39"/>
        <v>96</v>
      </c>
      <c r="EO23" s="48">
        <f t="shared" si="39"/>
        <v>90</v>
      </c>
      <c r="EP23" s="48">
        <f t="shared" si="39"/>
        <v>99</v>
      </c>
      <c r="EQ23" s="48">
        <f t="shared" si="39"/>
        <v>78</v>
      </c>
      <c r="ER23" s="48">
        <f t="shared" si="39"/>
        <v>100</v>
      </c>
      <c r="ES23" s="48">
        <f t="shared" si="39"/>
        <v>85</v>
      </c>
      <c r="ET23" s="48">
        <f t="shared" si="39"/>
        <v>100</v>
      </c>
      <c r="EU23" s="48">
        <f t="shared" si="39"/>
        <v>92</v>
      </c>
      <c r="EV23" s="48">
        <f t="shared" si="39"/>
        <v>96</v>
      </c>
      <c r="EW23" s="48">
        <f t="shared" si="39"/>
        <v>99</v>
      </c>
      <c r="EX23" s="48">
        <f t="shared" si="39"/>
        <v>100</v>
      </c>
      <c r="EY23" s="48">
        <f t="shared" si="39"/>
        <v>96</v>
      </c>
      <c r="EZ23" s="48">
        <f t="shared" si="39"/>
        <v>99</v>
      </c>
      <c r="FA23" s="48">
        <f t="shared" si="39"/>
        <v>98</v>
      </c>
      <c r="FB23" s="48">
        <f t="shared" si="39"/>
        <v>98</v>
      </c>
      <c r="FC23" s="48">
        <f t="shared" si="39"/>
        <v>99</v>
      </c>
      <c r="FD23" s="48">
        <f t="shared" si="39"/>
        <v>87</v>
      </c>
      <c r="FE23" s="48">
        <f t="shared" si="39"/>
        <v>99</v>
      </c>
      <c r="FF23" s="48">
        <f t="shared" si="39"/>
        <v>100</v>
      </c>
      <c r="FG23" s="48">
        <f t="shared" si="39"/>
        <v>95</v>
      </c>
      <c r="FH23" s="48">
        <f t="shared" si="39"/>
        <v>87</v>
      </c>
      <c r="FI23" s="48">
        <f t="shared" si="39"/>
        <v>97</v>
      </c>
      <c r="FJ23" s="48">
        <f t="shared" si="39"/>
        <v>97</v>
      </c>
      <c r="FK23" s="48">
        <f t="shared" si="39"/>
        <v>100</v>
      </c>
      <c r="FL23" s="48">
        <f t="shared" si="39"/>
        <v>82</v>
      </c>
      <c r="FM23" s="48">
        <f t="shared" si="39"/>
        <v>97</v>
      </c>
      <c r="FN23" s="48">
        <f t="shared" si="39"/>
        <v>93</v>
      </c>
      <c r="FO23" s="169"/>
    </row>
    <row r="24" spans="1:171" s="45" customFormat="1" ht="54" customHeight="1" x14ac:dyDescent="0.25">
      <c r="A24" s="293"/>
      <c r="B24" s="297" t="s">
        <v>154</v>
      </c>
      <c r="C24" s="297"/>
      <c r="D24" s="68">
        <f t="shared" ref="D24:I24" si="40">D25/D26*100</f>
        <v>94.117647058823522</v>
      </c>
      <c r="E24" s="68">
        <f t="shared" si="40"/>
        <v>97.590361445783131</v>
      </c>
      <c r="F24" s="68">
        <f t="shared" si="40"/>
        <v>90.633608815426996</v>
      </c>
      <c r="G24" s="68">
        <f t="shared" si="40"/>
        <v>88.888888888888886</v>
      </c>
      <c r="H24" s="68">
        <f t="shared" si="40"/>
        <v>66.666666666666657</v>
      </c>
      <c r="I24" s="68">
        <f t="shared" si="40"/>
        <v>90.666666666666657</v>
      </c>
      <c r="J24" s="68">
        <f>J25/J26*100</f>
        <v>88.541666666666657</v>
      </c>
      <c r="K24" s="68">
        <f t="shared" ref="K24:BV24" si="41">K25/K26*100</f>
        <v>93.103448275862064</v>
      </c>
      <c r="L24" s="68">
        <f t="shared" si="41"/>
        <v>96.774193548387103</v>
      </c>
      <c r="M24" s="68">
        <f t="shared" si="41"/>
        <v>96.36363636363636</v>
      </c>
      <c r="N24" s="68">
        <f t="shared" si="41"/>
        <v>97.956093868281599</v>
      </c>
      <c r="O24" s="68">
        <f t="shared" si="41"/>
        <v>88.461538461538453</v>
      </c>
      <c r="P24" s="68">
        <f t="shared" si="41"/>
        <v>87.329434697855746</v>
      </c>
      <c r="Q24" s="68">
        <f t="shared" si="41"/>
        <v>93.824701195219134</v>
      </c>
      <c r="R24" s="68">
        <f t="shared" si="41"/>
        <v>90.508474576271198</v>
      </c>
      <c r="S24" s="68">
        <f t="shared" si="41"/>
        <v>99.468085106382972</v>
      </c>
      <c r="T24" s="68">
        <f t="shared" si="41"/>
        <v>93.150684931506845</v>
      </c>
      <c r="U24" s="68">
        <f t="shared" si="41"/>
        <v>96.440129449838182</v>
      </c>
      <c r="V24" s="68">
        <f t="shared" si="41"/>
        <v>94.764397905759154</v>
      </c>
      <c r="W24" s="68">
        <f t="shared" si="41"/>
        <v>96.938775510204081</v>
      </c>
      <c r="X24" s="68">
        <f t="shared" si="41"/>
        <v>88.461538461538453</v>
      </c>
      <c r="Y24" s="68">
        <f t="shared" si="41"/>
        <v>96</v>
      </c>
      <c r="Z24" s="68">
        <f t="shared" si="41"/>
        <v>85.714285714285708</v>
      </c>
      <c r="AA24" s="68">
        <f t="shared" si="41"/>
        <v>100</v>
      </c>
      <c r="AB24" s="68">
        <f t="shared" si="41"/>
        <v>95.215311004784681</v>
      </c>
      <c r="AC24" s="68">
        <f t="shared" si="41"/>
        <v>93.518518518518519</v>
      </c>
      <c r="AD24" s="68">
        <f t="shared" si="41"/>
        <v>93.269230769230774</v>
      </c>
      <c r="AE24" s="68">
        <f t="shared" si="41"/>
        <v>100</v>
      </c>
      <c r="AF24" s="68">
        <f t="shared" si="41"/>
        <v>92.36641221374046</v>
      </c>
      <c r="AG24" s="68">
        <f t="shared" si="41"/>
        <v>96.92307692307692</v>
      </c>
      <c r="AH24" s="68">
        <f t="shared" si="41"/>
        <v>99.509803921568633</v>
      </c>
      <c r="AI24" s="68">
        <f t="shared" si="41"/>
        <v>100</v>
      </c>
      <c r="AJ24" s="68">
        <f t="shared" si="41"/>
        <v>98.484848484848484</v>
      </c>
      <c r="AK24" s="68">
        <f t="shared" si="41"/>
        <v>91.891891891891902</v>
      </c>
      <c r="AL24" s="68">
        <f t="shared" si="41"/>
        <v>100</v>
      </c>
      <c r="AM24" s="68">
        <f t="shared" si="41"/>
        <v>91.706161137440759</v>
      </c>
      <c r="AN24" s="68">
        <f t="shared" si="41"/>
        <v>96.538461538461533</v>
      </c>
      <c r="AO24" s="68">
        <f t="shared" si="41"/>
        <v>94.444444444444443</v>
      </c>
      <c r="AP24" s="68">
        <f t="shared" si="41"/>
        <v>94.812680115273778</v>
      </c>
      <c r="AQ24" s="68">
        <f t="shared" si="41"/>
        <v>97.196261682242991</v>
      </c>
      <c r="AR24" s="68">
        <f t="shared" si="41"/>
        <v>91.666666666666657</v>
      </c>
      <c r="AS24" s="68">
        <f t="shared" si="41"/>
        <v>93.75</v>
      </c>
      <c r="AT24" s="68">
        <f t="shared" si="41"/>
        <v>100</v>
      </c>
      <c r="AU24" s="68">
        <f t="shared" si="41"/>
        <v>86.842105263157904</v>
      </c>
      <c r="AV24" s="68">
        <f t="shared" si="41"/>
        <v>98.571428571428584</v>
      </c>
      <c r="AW24" s="68">
        <f t="shared" si="41"/>
        <v>96.703296703296701</v>
      </c>
      <c r="AX24" s="68">
        <f t="shared" si="41"/>
        <v>84.210526315789465</v>
      </c>
      <c r="AY24" s="68">
        <f t="shared" si="41"/>
        <v>98.113207547169807</v>
      </c>
      <c r="AZ24" s="68">
        <f t="shared" si="41"/>
        <v>86.36363636363636</v>
      </c>
      <c r="BA24" s="68">
        <f t="shared" si="41"/>
        <v>96.774193548387103</v>
      </c>
      <c r="BB24" s="68">
        <f t="shared" si="41"/>
        <v>98.039215686274503</v>
      </c>
      <c r="BC24" s="68">
        <f t="shared" si="41"/>
        <v>100</v>
      </c>
      <c r="BD24" s="68">
        <f t="shared" si="41"/>
        <v>98.076923076923066</v>
      </c>
      <c r="BE24" s="68">
        <f t="shared" si="41"/>
        <v>96</v>
      </c>
      <c r="BF24" s="68">
        <f t="shared" si="41"/>
        <v>100</v>
      </c>
      <c r="BG24" s="68">
        <f t="shared" si="41"/>
        <v>95</v>
      </c>
      <c r="BH24" s="68">
        <f t="shared" si="41"/>
        <v>89.583333333333343</v>
      </c>
      <c r="BI24" s="68">
        <f t="shared" si="41"/>
        <v>84.033613445378151</v>
      </c>
      <c r="BJ24" s="68">
        <f t="shared" si="41"/>
        <v>92.857142857142861</v>
      </c>
      <c r="BK24" s="68">
        <f t="shared" si="41"/>
        <v>97.46192893401016</v>
      </c>
      <c r="BL24" s="68">
        <f t="shared" si="41"/>
        <v>97.165991902834008</v>
      </c>
      <c r="BM24" s="68">
        <f t="shared" si="41"/>
        <v>95.50561797752809</v>
      </c>
      <c r="BN24" s="68">
        <f t="shared" si="41"/>
        <v>84.210526315789465</v>
      </c>
      <c r="BO24" s="68">
        <f t="shared" si="41"/>
        <v>98.461538461538467</v>
      </c>
      <c r="BP24" s="68">
        <f t="shared" si="41"/>
        <v>99.447513812154696</v>
      </c>
      <c r="BQ24" s="68">
        <f t="shared" si="41"/>
        <v>89.024390243902445</v>
      </c>
      <c r="BR24" s="68">
        <f t="shared" si="41"/>
        <v>95.890410958904098</v>
      </c>
      <c r="BS24" s="68">
        <f t="shared" si="41"/>
        <v>91.071428571428569</v>
      </c>
      <c r="BT24" s="68">
        <f t="shared" si="41"/>
        <v>92.511013215859023</v>
      </c>
      <c r="BU24" s="68">
        <f t="shared" si="41"/>
        <v>83.333333333333343</v>
      </c>
      <c r="BV24" s="68">
        <f t="shared" si="41"/>
        <v>95.238095238095227</v>
      </c>
      <c r="BW24" s="68">
        <f t="shared" ref="BW24:EH24" si="42">BW25/BW26*100</f>
        <v>92.028985507246375</v>
      </c>
      <c r="BX24" s="68">
        <f t="shared" si="42"/>
        <v>83.333333333333343</v>
      </c>
      <c r="BY24" s="68">
        <f t="shared" si="42"/>
        <v>93.548387096774192</v>
      </c>
      <c r="BZ24" s="68">
        <f t="shared" si="42"/>
        <v>95</v>
      </c>
      <c r="CA24" s="68">
        <f t="shared" si="42"/>
        <v>98.930481283422452</v>
      </c>
      <c r="CB24" s="68">
        <f t="shared" si="42"/>
        <v>90.163934426229503</v>
      </c>
      <c r="CC24" s="68">
        <f t="shared" si="42"/>
        <v>88.157894736842096</v>
      </c>
      <c r="CD24" s="68">
        <f t="shared" si="42"/>
        <v>95.238095238095227</v>
      </c>
      <c r="CE24" s="68">
        <f t="shared" si="42"/>
        <v>98.245614035087712</v>
      </c>
      <c r="CF24" s="68">
        <f t="shared" si="42"/>
        <v>100</v>
      </c>
      <c r="CG24" s="68">
        <f t="shared" si="42"/>
        <v>94.300518134715034</v>
      </c>
      <c r="CH24" s="68">
        <f t="shared" si="42"/>
        <v>87.5</v>
      </c>
      <c r="CI24" s="68">
        <f t="shared" si="42"/>
        <v>95.522388059701484</v>
      </c>
      <c r="CJ24" s="68">
        <f t="shared" si="42"/>
        <v>98.076923076923066</v>
      </c>
      <c r="CK24" s="68">
        <f t="shared" si="42"/>
        <v>84.782608695652172</v>
      </c>
      <c r="CL24" s="68">
        <f t="shared" si="42"/>
        <v>100</v>
      </c>
      <c r="CM24" s="68">
        <f t="shared" si="42"/>
        <v>97.826086956521735</v>
      </c>
      <c r="CN24" s="68">
        <f t="shared" si="42"/>
        <v>98.795180722891558</v>
      </c>
      <c r="CO24" s="68">
        <f t="shared" si="42"/>
        <v>98.854961832061079</v>
      </c>
      <c r="CP24" s="68">
        <f t="shared" si="42"/>
        <v>97.142857142857139</v>
      </c>
      <c r="CQ24" s="68">
        <f t="shared" si="42"/>
        <v>88.52459016393442</v>
      </c>
      <c r="CR24" s="68">
        <f t="shared" si="42"/>
        <v>100</v>
      </c>
      <c r="CS24" s="68">
        <f t="shared" si="42"/>
        <v>97.916666666666657</v>
      </c>
      <c r="CT24" s="68">
        <f t="shared" si="42"/>
        <v>99.239543726235752</v>
      </c>
      <c r="CU24" s="68">
        <f t="shared" si="42"/>
        <v>97.849462365591393</v>
      </c>
      <c r="CV24" s="68">
        <f t="shared" si="42"/>
        <v>97.660818713450297</v>
      </c>
      <c r="CW24" s="68">
        <f t="shared" si="42"/>
        <v>94.174757281553397</v>
      </c>
      <c r="CX24" s="68">
        <f t="shared" si="42"/>
        <v>96.694214876033058</v>
      </c>
      <c r="CY24" s="68">
        <f t="shared" si="42"/>
        <v>97.84482758620689</v>
      </c>
      <c r="CZ24" s="68">
        <f t="shared" si="42"/>
        <v>100</v>
      </c>
      <c r="DA24" s="68">
        <f t="shared" si="42"/>
        <v>96.226415094339629</v>
      </c>
      <c r="DB24" s="68">
        <f t="shared" si="42"/>
        <v>93.75</v>
      </c>
      <c r="DC24" s="68">
        <f t="shared" si="42"/>
        <v>98.969072164948457</v>
      </c>
      <c r="DD24" s="68">
        <f t="shared" si="42"/>
        <v>96.739130434782609</v>
      </c>
      <c r="DE24" s="68">
        <f t="shared" si="42"/>
        <v>100</v>
      </c>
      <c r="DF24" s="68">
        <f t="shared" si="42"/>
        <v>100</v>
      </c>
      <c r="DG24" s="68">
        <f t="shared" si="42"/>
        <v>96.330275229357795</v>
      </c>
      <c r="DH24" s="68">
        <f t="shared" si="42"/>
        <v>98.71794871794873</v>
      </c>
      <c r="DI24" s="68">
        <f t="shared" si="42"/>
        <v>100</v>
      </c>
      <c r="DJ24" s="68">
        <f t="shared" si="42"/>
        <v>93.75</v>
      </c>
      <c r="DK24" s="68">
        <f t="shared" si="42"/>
        <v>100</v>
      </c>
      <c r="DL24" s="68">
        <f t="shared" si="42"/>
        <v>78.688524590163937</v>
      </c>
      <c r="DM24" s="68">
        <f t="shared" si="42"/>
        <v>85.714285714285708</v>
      </c>
      <c r="DN24" s="68">
        <f t="shared" si="42"/>
        <v>100</v>
      </c>
      <c r="DO24" s="68">
        <f t="shared" si="42"/>
        <v>92.307692307692307</v>
      </c>
      <c r="DP24" s="68">
        <f t="shared" si="42"/>
        <v>100</v>
      </c>
      <c r="DQ24" s="68">
        <f t="shared" si="42"/>
        <v>99.173553719008268</v>
      </c>
      <c r="DR24" s="68">
        <f t="shared" si="42"/>
        <v>100</v>
      </c>
      <c r="DS24" s="68">
        <f t="shared" si="42"/>
        <v>97.222222222222214</v>
      </c>
      <c r="DT24" s="68">
        <f t="shared" si="42"/>
        <v>100</v>
      </c>
      <c r="DU24" s="68">
        <f t="shared" si="42"/>
        <v>100</v>
      </c>
      <c r="DV24" s="68">
        <f t="shared" si="42"/>
        <v>100</v>
      </c>
      <c r="DW24" s="68">
        <f t="shared" si="42"/>
        <v>96</v>
      </c>
      <c r="DX24" s="68">
        <f t="shared" si="42"/>
        <v>87.179487179487182</v>
      </c>
      <c r="DY24" s="68">
        <f t="shared" si="42"/>
        <v>100</v>
      </c>
      <c r="DZ24" s="68">
        <f t="shared" si="42"/>
        <v>98.611111111111114</v>
      </c>
      <c r="EA24" s="68">
        <f t="shared" si="42"/>
        <v>95.238095238095227</v>
      </c>
      <c r="EB24" s="68">
        <f t="shared" si="42"/>
        <v>100</v>
      </c>
      <c r="EC24" s="68">
        <f t="shared" si="42"/>
        <v>100</v>
      </c>
      <c r="ED24" s="68">
        <f t="shared" si="42"/>
        <v>97.333333333333343</v>
      </c>
      <c r="EE24" s="68">
        <f t="shared" si="42"/>
        <v>96.84210526315789</v>
      </c>
      <c r="EF24" s="68">
        <f t="shared" si="42"/>
        <v>92.063492063492063</v>
      </c>
      <c r="EG24" s="68">
        <f t="shared" si="42"/>
        <v>97.727272727272734</v>
      </c>
      <c r="EH24" s="68">
        <f t="shared" si="42"/>
        <v>95.918367346938766</v>
      </c>
      <c r="EI24" s="68">
        <f t="shared" ref="EI24:FN24" si="43">EI25/EI26*100</f>
        <v>100</v>
      </c>
      <c r="EJ24" s="68">
        <f t="shared" si="43"/>
        <v>96.774193548387103</v>
      </c>
      <c r="EK24" s="68">
        <f t="shared" si="43"/>
        <v>95</v>
      </c>
      <c r="EL24" s="68">
        <f t="shared" si="43"/>
        <v>95.522388059701484</v>
      </c>
      <c r="EM24" s="68">
        <f t="shared" si="43"/>
        <v>100</v>
      </c>
      <c r="EN24" s="68">
        <f t="shared" si="43"/>
        <v>97.701149425287355</v>
      </c>
      <c r="EO24" s="68">
        <f t="shared" si="43"/>
        <v>93.548387096774192</v>
      </c>
      <c r="EP24" s="68">
        <f t="shared" si="43"/>
        <v>100</v>
      </c>
      <c r="EQ24" s="68">
        <f t="shared" si="43"/>
        <v>77.777777777777786</v>
      </c>
      <c r="ER24" s="68">
        <f t="shared" si="43"/>
        <v>100</v>
      </c>
      <c r="ES24" s="68">
        <f t="shared" si="43"/>
        <v>100</v>
      </c>
      <c r="ET24" s="68">
        <f t="shared" si="43"/>
        <v>100</v>
      </c>
      <c r="EU24" s="68">
        <f t="shared" si="43"/>
        <v>95.454545454545453</v>
      </c>
      <c r="EV24" s="68">
        <f t="shared" si="43"/>
        <v>91.891891891891902</v>
      </c>
      <c r="EW24" s="68">
        <f t="shared" si="43"/>
        <v>100</v>
      </c>
      <c r="EX24" s="68">
        <f t="shared" si="43"/>
        <v>100</v>
      </c>
      <c r="EY24" s="68">
        <f t="shared" si="43"/>
        <v>98.75</v>
      </c>
      <c r="EZ24" s="68">
        <f t="shared" si="43"/>
        <v>100</v>
      </c>
      <c r="FA24" s="68">
        <f t="shared" si="43"/>
        <v>99.107142857142861</v>
      </c>
      <c r="FB24" s="68">
        <f t="shared" si="43"/>
        <v>97.982708933717575</v>
      </c>
      <c r="FC24" s="68">
        <f t="shared" si="43"/>
        <v>100</v>
      </c>
      <c r="FD24" s="68">
        <f t="shared" si="43"/>
        <v>92.857142857142861</v>
      </c>
      <c r="FE24" s="68">
        <f t="shared" si="43"/>
        <v>98.734177215189874</v>
      </c>
      <c r="FF24" s="68">
        <f t="shared" si="43"/>
        <v>100</v>
      </c>
      <c r="FG24" s="68">
        <f t="shared" si="43"/>
        <v>92.990654205607484</v>
      </c>
      <c r="FH24" s="68">
        <f t="shared" si="43"/>
        <v>98.181818181818187</v>
      </c>
      <c r="FI24" s="68">
        <f t="shared" si="43"/>
        <v>94.827586206896555</v>
      </c>
      <c r="FJ24" s="68">
        <f t="shared" si="43"/>
        <v>93.333333333333329</v>
      </c>
      <c r="FK24" s="68">
        <f t="shared" si="43"/>
        <v>100</v>
      </c>
      <c r="FL24" s="68">
        <f t="shared" si="43"/>
        <v>84.615384615384613</v>
      </c>
      <c r="FM24" s="68">
        <f t="shared" si="43"/>
        <v>97.716894977168948</v>
      </c>
      <c r="FN24" s="68">
        <f t="shared" si="43"/>
        <v>94.794520547945211</v>
      </c>
    </row>
    <row r="25" spans="1:171" ht="65.25" customHeight="1" x14ac:dyDescent="0.25">
      <c r="A25" s="293"/>
      <c r="B25" s="280" t="s">
        <v>155</v>
      </c>
      <c r="C25" s="59" t="s">
        <v>156</v>
      </c>
      <c r="D25" s="148">
        <v>16</v>
      </c>
      <c r="E25" s="148">
        <v>162</v>
      </c>
      <c r="F25" s="148">
        <v>329</v>
      </c>
      <c r="G25" s="148">
        <v>32</v>
      </c>
      <c r="H25" s="148">
        <v>2</v>
      </c>
      <c r="I25" s="148">
        <v>68</v>
      </c>
      <c r="J25" s="148">
        <v>85</v>
      </c>
      <c r="K25" s="148">
        <v>27</v>
      </c>
      <c r="L25" s="148">
        <v>120</v>
      </c>
      <c r="M25" s="148">
        <v>53</v>
      </c>
      <c r="N25" s="148">
        <v>3882</v>
      </c>
      <c r="O25" s="148">
        <v>621</v>
      </c>
      <c r="P25" s="148">
        <v>448</v>
      </c>
      <c r="Q25" s="148">
        <v>471</v>
      </c>
      <c r="R25" s="148">
        <v>267</v>
      </c>
      <c r="S25" s="148">
        <v>187</v>
      </c>
      <c r="T25" s="148">
        <v>68</v>
      </c>
      <c r="U25" s="148">
        <v>298</v>
      </c>
      <c r="V25" s="148">
        <v>181</v>
      </c>
      <c r="W25" s="148">
        <v>190</v>
      </c>
      <c r="X25" s="148">
        <v>92</v>
      </c>
      <c r="Y25" s="148">
        <v>144</v>
      </c>
      <c r="Z25" s="148">
        <v>24</v>
      </c>
      <c r="AA25" s="148">
        <v>31</v>
      </c>
      <c r="AB25" s="148">
        <v>199</v>
      </c>
      <c r="AC25" s="148">
        <v>101</v>
      </c>
      <c r="AD25" s="148">
        <v>97</v>
      </c>
      <c r="AE25" s="148">
        <v>60</v>
      </c>
      <c r="AF25" s="148">
        <v>121</v>
      </c>
      <c r="AG25" s="148">
        <v>63</v>
      </c>
      <c r="AH25" s="148">
        <v>203</v>
      </c>
      <c r="AI25" s="148">
        <v>38</v>
      </c>
      <c r="AJ25" s="148">
        <v>65</v>
      </c>
      <c r="AK25" s="148">
        <v>68</v>
      </c>
      <c r="AL25" s="148">
        <v>25</v>
      </c>
      <c r="AM25" s="148">
        <v>387</v>
      </c>
      <c r="AN25" s="148">
        <v>251</v>
      </c>
      <c r="AO25" s="148">
        <v>255</v>
      </c>
      <c r="AP25" s="148">
        <v>329</v>
      </c>
      <c r="AQ25" s="148">
        <v>104</v>
      </c>
      <c r="AR25" s="148">
        <v>11</v>
      </c>
      <c r="AS25" s="148">
        <v>60</v>
      </c>
      <c r="AT25" s="148">
        <v>44</v>
      </c>
      <c r="AU25" s="148">
        <v>231</v>
      </c>
      <c r="AV25" s="148">
        <v>276</v>
      </c>
      <c r="AW25" s="148">
        <v>88</v>
      </c>
      <c r="AX25" s="148">
        <v>32</v>
      </c>
      <c r="AY25" s="148">
        <v>52</v>
      </c>
      <c r="AZ25" s="148">
        <v>57</v>
      </c>
      <c r="BA25" s="148">
        <v>30</v>
      </c>
      <c r="BB25" s="148">
        <v>50</v>
      </c>
      <c r="BC25" s="148">
        <v>15</v>
      </c>
      <c r="BD25" s="148">
        <v>51</v>
      </c>
      <c r="BE25" s="148">
        <v>24</v>
      </c>
      <c r="BF25" s="148">
        <v>39</v>
      </c>
      <c r="BG25" s="148">
        <v>114</v>
      </c>
      <c r="BH25" s="148">
        <v>172</v>
      </c>
      <c r="BI25" s="148">
        <v>100</v>
      </c>
      <c r="BJ25" s="148">
        <v>13</v>
      </c>
      <c r="BK25" s="148">
        <v>192</v>
      </c>
      <c r="BL25" s="148">
        <v>240</v>
      </c>
      <c r="BM25" s="148">
        <v>85</v>
      </c>
      <c r="BN25" s="148">
        <v>96</v>
      </c>
      <c r="BO25" s="148">
        <v>128</v>
      </c>
      <c r="BP25" s="148">
        <v>180</v>
      </c>
      <c r="BQ25" s="148">
        <v>73</v>
      </c>
      <c r="BR25" s="148">
        <v>70</v>
      </c>
      <c r="BS25" s="148">
        <v>102</v>
      </c>
      <c r="BT25" s="148">
        <v>210</v>
      </c>
      <c r="BU25" s="148">
        <v>35</v>
      </c>
      <c r="BV25" s="148">
        <v>200</v>
      </c>
      <c r="BW25" s="148">
        <v>127</v>
      </c>
      <c r="BX25" s="148">
        <v>15</v>
      </c>
      <c r="BY25" s="148">
        <v>29</v>
      </c>
      <c r="BZ25" s="148">
        <v>19</v>
      </c>
      <c r="CA25" s="148">
        <v>185</v>
      </c>
      <c r="CB25" s="148">
        <v>110</v>
      </c>
      <c r="CC25" s="148">
        <v>67</v>
      </c>
      <c r="CD25" s="148">
        <v>60</v>
      </c>
      <c r="CE25" s="148">
        <v>56</v>
      </c>
      <c r="CF25" s="148">
        <v>22</v>
      </c>
      <c r="CG25" s="148">
        <v>182</v>
      </c>
      <c r="CH25" s="148">
        <v>56</v>
      </c>
      <c r="CI25" s="148">
        <v>128</v>
      </c>
      <c r="CJ25" s="148">
        <v>102</v>
      </c>
      <c r="CK25" s="148">
        <v>39</v>
      </c>
      <c r="CL25" s="148">
        <v>23</v>
      </c>
      <c r="CM25" s="148">
        <v>45</v>
      </c>
      <c r="CN25" s="148">
        <v>82</v>
      </c>
      <c r="CO25" s="148">
        <v>259</v>
      </c>
      <c r="CP25" s="148">
        <v>34</v>
      </c>
      <c r="CQ25" s="148">
        <v>54</v>
      </c>
      <c r="CR25" s="148">
        <v>151</v>
      </c>
      <c r="CS25" s="148">
        <v>47</v>
      </c>
      <c r="CT25" s="148">
        <v>261</v>
      </c>
      <c r="CU25" s="148">
        <v>182</v>
      </c>
      <c r="CV25" s="148">
        <v>167</v>
      </c>
      <c r="CW25" s="148">
        <v>97</v>
      </c>
      <c r="CX25" s="148">
        <v>117</v>
      </c>
      <c r="CY25" s="148">
        <v>227</v>
      </c>
      <c r="CZ25" s="148">
        <v>34</v>
      </c>
      <c r="DA25" s="148">
        <v>51</v>
      </c>
      <c r="DB25" s="148">
        <v>30</v>
      </c>
      <c r="DC25" s="148">
        <v>96</v>
      </c>
      <c r="DD25" s="148">
        <v>89</v>
      </c>
      <c r="DE25" s="148">
        <v>43</v>
      </c>
      <c r="DF25" s="148">
        <v>30</v>
      </c>
      <c r="DG25" s="148">
        <v>105</v>
      </c>
      <c r="DH25" s="148">
        <v>77</v>
      </c>
      <c r="DI25" s="148">
        <v>100</v>
      </c>
      <c r="DJ25" s="148">
        <v>15</v>
      </c>
      <c r="DK25" s="148">
        <v>57</v>
      </c>
      <c r="DL25" s="148">
        <v>48</v>
      </c>
      <c r="DM25" s="148">
        <v>12</v>
      </c>
      <c r="DN25" s="148">
        <v>27</v>
      </c>
      <c r="DO25" s="148">
        <v>12</v>
      </c>
      <c r="DP25" s="148">
        <v>69</v>
      </c>
      <c r="DQ25" s="148">
        <v>120</v>
      </c>
      <c r="DR25" s="148">
        <v>47</v>
      </c>
      <c r="DS25" s="148">
        <v>35</v>
      </c>
      <c r="DT25" s="148">
        <v>35</v>
      </c>
      <c r="DU25" s="148">
        <v>54</v>
      </c>
      <c r="DV25" s="148">
        <v>32</v>
      </c>
      <c r="DW25" s="148">
        <v>24</v>
      </c>
      <c r="DX25" s="148">
        <v>34</v>
      </c>
      <c r="DY25" s="148">
        <v>52</v>
      </c>
      <c r="DZ25" s="148">
        <v>71</v>
      </c>
      <c r="EA25" s="148">
        <v>20</v>
      </c>
      <c r="EB25" s="148">
        <v>3</v>
      </c>
      <c r="EC25" s="148">
        <v>43</v>
      </c>
      <c r="ED25" s="148">
        <v>73</v>
      </c>
      <c r="EE25" s="148">
        <v>92</v>
      </c>
      <c r="EF25" s="148">
        <v>58</v>
      </c>
      <c r="EG25" s="148">
        <v>43</v>
      </c>
      <c r="EH25" s="148">
        <v>47</v>
      </c>
      <c r="EI25" s="148">
        <v>35</v>
      </c>
      <c r="EJ25" s="148">
        <v>30</v>
      </c>
      <c r="EK25" s="148">
        <v>38</v>
      </c>
      <c r="EL25" s="148">
        <v>128</v>
      </c>
      <c r="EM25" s="148">
        <v>91</v>
      </c>
      <c r="EN25" s="148">
        <v>85</v>
      </c>
      <c r="EO25" s="148">
        <v>29</v>
      </c>
      <c r="EP25" s="148">
        <v>61</v>
      </c>
      <c r="EQ25" s="148">
        <v>14</v>
      </c>
      <c r="ER25" s="148">
        <v>108</v>
      </c>
      <c r="ES25" s="148">
        <v>153</v>
      </c>
      <c r="ET25" s="148">
        <v>22</v>
      </c>
      <c r="EU25" s="148">
        <v>21</v>
      </c>
      <c r="EV25" s="148">
        <v>34</v>
      </c>
      <c r="EW25" s="148">
        <v>86</v>
      </c>
      <c r="EX25" s="148">
        <v>3</v>
      </c>
      <c r="EY25" s="148">
        <v>158</v>
      </c>
      <c r="EZ25" s="148">
        <v>107</v>
      </c>
      <c r="FA25" s="148">
        <v>222</v>
      </c>
      <c r="FB25" s="148">
        <v>340</v>
      </c>
      <c r="FC25" s="148">
        <v>215</v>
      </c>
      <c r="FD25" s="148">
        <v>91</v>
      </c>
      <c r="FE25" s="148">
        <v>156</v>
      </c>
      <c r="FF25" s="148">
        <v>119</v>
      </c>
      <c r="FG25" s="148">
        <v>199</v>
      </c>
      <c r="FH25" s="148">
        <v>216</v>
      </c>
      <c r="FI25" s="148">
        <v>110</v>
      </c>
      <c r="FJ25" s="148">
        <v>14</v>
      </c>
      <c r="FK25" s="148">
        <v>2</v>
      </c>
      <c r="FL25" s="148">
        <v>11</v>
      </c>
      <c r="FM25" s="148">
        <v>214</v>
      </c>
      <c r="FN25" s="148">
        <v>346</v>
      </c>
    </row>
    <row r="26" spans="1:171" ht="41.25" customHeight="1" x14ac:dyDescent="0.25">
      <c r="A26" s="293"/>
      <c r="B26" s="280"/>
      <c r="C26" s="59" t="s">
        <v>157</v>
      </c>
      <c r="D26" s="143">
        <v>17</v>
      </c>
      <c r="E26" s="143">
        <v>166</v>
      </c>
      <c r="F26" s="143">
        <v>363</v>
      </c>
      <c r="G26" s="143">
        <v>36</v>
      </c>
      <c r="H26" s="143">
        <v>3</v>
      </c>
      <c r="I26" s="143">
        <v>75</v>
      </c>
      <c r="J26" s="143">
        <v>96</v>
      </c>
      <c r="K26" s="143">
        <v>29</v>
      </c>
      <c r="L26" s="143">
        <v>124</v>
      </c>
      <c r="M26" s="143">
        <v>55</v>
      </c>
      <c r="N26" s="143">
        <v>3963</v>
      </c>
      <c r="O26" s="143">
        <v>702</v>
      </c>
      <c r="P26" s="143">
        <v>513</v>
      </c>
      <c r="Q26" s="143">
        <v>502</v>
      </c>
      <c r="R26" s="143">
        <v>295</v>
      </c>
      <c r="S26" s="143">
        <v>188</v>
      </c>
      <c r="T26" s="143">
        <v>73</v>
      </c>
      <c r="U26" s="143">
        <v>309</v>
      </c>
      <c r="V26" s="143">
        <v>191</v>
      </c>
      <c r="W26" s="143">
        <v>196</v>
      </c>
      <c r="X26" s="143">
        <v>104</v>
      </c>
      <c r="Y26" s="143">
        <v>150</v>
      </c>
      <c r="Z26" s="143">
        <v>28</v>
      </c>
      <c r="AA26" s="143">
        <v>31</v>
      </c>
      <c r="AB26" s="143">
        <v>209</v>
      </c>
      <c r="AC26" s="143">
        <v>108</v>
      </c>
      <c r="AD26" s="143">
        <v>104</v>
      </c>
      <c r="AE26" s="143">
        <v>60</v>
      </c>
      <c r="AF26" s="143">
        <v>131</v>
      </c>
      <c r="AG26" s="143">
        <v>65</v>
      </c>
      <c r="AH26" s="143">
        <v>204</v>
      </c>
      <c r="AI26" s="143">
        <v>38</v>
      </c>
      <c r="AJ26" s="143">
        <v>66</v>
      </c>
      <c r="AK26" s="143">
        <v>74</v>
      </c>
      <c r="AL26" s="143">
        <v>25</v>
      </c>
      <c r="AM26" s="143">
        <v>422</v>
      </c>
      <c r="AN26" s="143">
        <v>260</v>
      </c>
      <c r="AO26" s="143">
        <v>270</v>
      </c>
      <c r="AP26" s="143">
        <v>347</v>
      </c>
      <c r="AQ26" s="143">
        <v>107</v>
      </c>
      <c r="AR26" s="143">
        <v>12</v>
      </c>
      <c r="AS26" s="143">
        <v>64</v>
      </c>
      <c r="AT26" s="143">
        <v>44</v>
      </c>
      <c r="AU26" s="143">
        <v>266</v>
      </c>
      <c r="AV26" s="143">
        <v>280</v>
      </c>
      <c r="AW26" s="143">
        <v>91</v>
      </c>
      <c r="AX26" s="143">
        <v>38</v>
      </c>
      <c r="AY26" s="143">
        <v>53</v>
      </c>
      <c r="AZ26" s="143">
        <v>66</v>
      </c>
      <c r="BA26" s="143">
        <v>31</v>
      </c>
      <c r="BB26" s="143">
        <v>51</v>
      </c>
      <c r="BC26" s="143">
        <v>15</v>
      </c>
      <c r="BD26" s="143">
        <v>52</v>
      </c>
      <c r="BE26" s="143">
        <v>25</v>
      </c>
      <c r="BF26" s="143">
        <v>39</v>
      </c>
      <c r="BG26" s="143">
        <v>120</v>
      </c>
      <c r="BH26" s="143">
        <v>192</v>
      </c>
      <c r="BI26" s="143">
        <v>119</v>
      </c>
      <c r="BJ26" s="143">
        <v>14</v>
      </c>
      <c r="BK26" s="143">
        <v>197</v>
      </c>
      <c r="BL26" s="143">
        <v>247</v>
      </c>
      <c r="BM26" s="143">
        <v>89</v>
      </c>
      <c r="BN26" s="143">
        <v>114</v>
      </c>
      <c r="BO26" s="143">
        <v>130</v>
      </c>
      <c r="BP26" s="143">
        <v>181</v>
      </c>
      <c r="BQ26" s="143">
        <v>82</v>
      </c>
      <c r="BR26" s="143">
        <v>73</v>
      </c>
      <c r="BS26" s="143">
        <v>112</v>
      </c>
      <c r="BT26" s="143">
        <v>227</v>
      </c>
      <c r="BU26" s="143">
        <v>42</v>
      </c>
      <c r="BV26" s="143">
        <v>210</v>
      </c>
      <c r="BW26" s="143">
        <v>138</v>
      </c>
      <c r="BX26" s="143">
        <v>18</v>
      </c>
      <c r="BY26" s="143">
        <v>31</v>
      </c>
      <c r="BZ26" s="143">
        <v>20</v>
      </c>
      <c r="CA26" s="143">
        <v>187</v>
      </c>
      <c r="CB26" s="143">
        <v>122</v>
      </c>
      <c r="CC26" s="143">
        <v>76</v>
      </c>
      <c r="CD26" s="143">
        <v>63</v>
      </c>
      <c r="CE26" s="143">
        <v>57</v>
      </c>
      <c r="CF26" s="143">
        <v>22</v>
      </c>
      <c r="CG26" s="143">
        <v>193</v>
      </c>
      <c r="CH26" s="143">
        <v>64</v>
      </c>
      <c r="CI26" s="143">
        <v>134</v>
      </c>
      <c r="CJ26" s="143">
        <v>104</v>
      </c>
      <c r="CK26" s="143">
        <v>46</v>
      </c>
      <c r="CL26" s="143">
        <v>23</v>
      </c>
      <c r="CM26" s="143">
        <v>46</v>
      </c>
      <c r="CN26" s="143">
        <v>83</v>
      </c>
      <c r="CO26" s="143">
        <v>262</v>
      </c>
      <c r="CP26" s="143">
        <v>35</v>
      </c>
      <c r="CQ26" s="143">
        <v>61</v>
      </c>
      <c r="CR26" s="143">
        <v>151</v>
      </c>
      <c r="CS26" s="143">
        <v>48</v>
      </c>
      <c r="CT26" s="143">
        <v>263</v>
      </c>
      <c r="CU26" s="143">
        <v>186</v>
      </c>
      <c r="CV26" s="143">
        <v>171</v>
      </c>
      <c r="CW26" s="143">
        <v>103</v>
      </c>
      <c r="CX26" s="143">
        <v>121</v>
      </c>
      <c r="CY26" s="143">
        <v>232</v>
      </c>
      <c r="CZ26" s="143">
        <v>34</v>
      </c>
      <c r="DA26" s="143">
        <v>53</v>
      </c>
      <c r="DB26" s="143">
        <v>32</v>
      </c>
      <c r="DC26" s="143">
        <v>97</v>
      </c>
      <c r="DD26" s="143">
        <v>92</v>
      </c>
      <c r="DE26" s="143">
        <v>43</v>
      </c>
      <c r="DF26" s="143">
        <v>30</v>
      </c>
      <c r="DG26" s="143">
        <v>109</v>
      </c>
      <c r="DH26" s="143">
        <v>78</v>
      </c>
      <c r="DI26" s="143">
        <v>100</v>
      </c>
      <c r="DJ26" s="143">
        <v>16</v>
      </c>
      <c r="DK26" s="143">
        <v>57</v>
      </c>
      <c r="DL26" s="143">
        <v>61</v>
      </c>
      <c r="DM26" s="143">
        <v>14</v>
      </c>
      <c r="DN26" s="143">
        <v>27</v>
      </c>
      <c r="DO26" s="143">
        <v>13</v>
      </c>
      <c r="DP26" s="143">
        <v>69</v>
      </c>
      <c r="DQ26" s="143">
        <v>121</v>
      </c>
      <c r="DR26" s="143">
        <v>47</v>
      </c>
      <c r="DS26" s="143">
        <v>36</v>
      </c>
      <c r="DT26" s="143">
        <v>35</v>
      </c>
      <c r="DU26" s="143">
        <v>54</v>
      </c>
      <c r="DV26" s="143">
        <v>32</v>
      </c>
      <c r="DW26" s="143">
        <v>25</v>
      </c>
      <c r="DX26" s="143">
        <v>39</v>
      </c>
      <c r="DY26" s="143">
        <v>52</v>
      </c>
      <c r="DZ26" s="143">
        <v>72</v>
      </c>
      <c r="EA26" s="143">
        <v>21</v>
      </c>
      <c r="EB26" s="143">
        <v>3</v>
      </c>
      <c r="EC26" s="143">
        <v>43</v>
      </c>
      <c r="ED26" s="143">
        <v>75</v>
      </c>
      <c r="EE26" s="143">
        <v>95</v>
      </c>
      <c r="EF26" s="143">
        <v>63</v>
      </c>
      <c r="EG26" s="143">
        <v>44</v>
      </c>
      <c r="EH26" s="143">
        <v>49</v>
      </c>
      <c r="EI26" s="143">
        <v>35</v>
      </c>
      <c r="EJ26" s="143">
        <v>31</v>
      </c>
      <c r="EK26" s="143">
        <v>40</v>
      </c>
      <c r="EL26" s="143">
        <v>134</v>
      </c>
      <c r="EM26" s="143">
        <v>91</v>
      </c>
      <c r="EN26" s="143">
        <v>87</v>
      </c>
      <c r="EO26" s="143">
        <v>31</v>
      </c>
      <c r="EP26" s="143">
        <v>61</v>
      </c>
      <c r="EQ26" s="143">
        <v>18</v>
      </c>
      <c r="ER26" s="143">
        <v>108</v>
      </c>
      <c r="ES26" s="143">
        <v>153</v>
      </c>
      <c r="ET26" s="143">
        <v>22</v>
      </c>
      <c r="EU26" s="143">
        <v>22</v>
      </c>
      <c r="EV26" s="143">
        <v>37</v>
      </c>
      <c r="EW26" s="143">
        <v>86</v>
      </c>
      <c r="EX26" s="143">
        <v>3</v>
      </c>
      <c r="EY26" s="143">
        <v>160</v>
      </c>
      <c r="EZ26" s="143">
        <v>107</v>
      </c>
      <c r="FA26" s="143">
        <v>224</v>
      </c>
      <c r="FB26" s="143">
        <v>347</v>
      </c>
      <c r="FC26" s="143">
        <v>215</v>
      </c>
      <c r="FD26" s="143">
        <v>98</v>
      </c>
      <c r="FE26" s="143">
        <v>158</v>
      </c>
      <c r="FF26" s="143">
        <v>119</v>
      </c>
      <c r="FG26" s="143">
        <v>214</v>
      </c>
      <c r="FH26" s="143">
        <v>220</v>
      </c>
      <c r="FI26" s="143">
        <v>116</v>
      </c>
      <c r="FJ26" s="143">
        <v>15</v>
      </c>
      <c r="FK26" s="143">
        <v>2</v>
      </c>
      <c r="FL26" s="143">
        <v>13</v>
      </c>
      <c r="FM26" s="143">
        <v>219</v>
      </c>
      <c r="FN26" s="143">
        <v>365</v>
      </c>
    </row>
    <row r="27" spans="1:171" s="53" customFormat="1" hidden="1" x14ac:dyDescent="0.25">
      <c r="A27" s="293"/>
      <c r="B27" s="281" t="s">
        <v>158</v>
      </c>
      <c r="C27" s="281"/>
      <c r="D27" s="52">
        <v>97.4</v>
      </c>
      <c r="E27" s="48">
        <v>98.8</v>
      </c>
      <c r="F27" s="48">
        <v>100</v>
      </c>
      <c r="G27" s="48">
        <v>98.2</v>
      </c>
      <c r="H27" s="48">
        <v>100</v>
      </c>
      <c r="I27" s="48">
        <v>100</v>
      </c>
      <c r="J27" s="48">
        <v>100</v>
      </c>
      <c r="K27" s="48">
        <v>101</v>
      </c>
      <c r="L27" s="48">
        <v>102</v>
      </c>
      <c r="M27" s="48">
        <v>103</v>
      </c>
      <c r="N27" s="48">
        <v>104</v>
      </c>
      <c r="O27" s="48">
        <v>105</v>
      </c>
      <c r="P27" s="48">
        <v>106</v>
      </c>
      <c r="Q27" s="48">
        <v>107</v>
      </c>
      <c r="R27" s="48">
        <v>108</v>
      </c>
      <c r="S27" s="48">
        <v>109</v>
      </c>
      <c r="T27" s="48">
        <v>110</v>
      </c>
      <c r="U27" s="48">
        <v>111</v>
      </c>
      <c r="V27" s="48">
        <v>112</v>
      </c>
      <c r="W27" s="48">
        <v>113</v>
      </c>
      <c r="X27" s="48">
        <v>114</v>
      </c>
      <c r="Y27" s="48">
        <v>115</v>
      </c>
      <c r="Z27" s="48">
        <v>116</v>
      </c>
      <c r="AA27" s="48">
        <v>117</v>
      </c>
      <c r="AB27" s="48">
        <v>118</v>
      </c>
      <c r="AC27" s="48">
        <v>119</v>
      </c>
      <c r="AD27" s="48">
        <v>120</v>
      </c>
      <c r="AE27" s="48">
        <v>121</v>
      </c>
      <c r="AF27" s="48">
        <v>122</v>
      </c>
      <c r="AG27" s="48">
        <v>123</v>
      </c>
      <c r="AH27" s="48">
        <v>124</v>
      </c>
      <c r="AI27" s="48">
        <v>125</v>
      </c>
      <c r="AJ27" s="48">
        <v>126</v>
      </c>
      <c r="AK27" s="48">
        <v>127</v>
      </c>
      <c r="AL27" s="48">
        <v>128</v>
      </c>
      <c r="AM27" s="48">
        <v>129</v>
      </c>
      <c r="AN27" s="48">
        <v>130</v>
      </c>
      <c r="AO27" s="48">
        <v>131</v>
      </c>
      <c r="AP27" s="48">
        <v>132</v>
      </c>
      <c r="AQ27" s="48">
        <v>133</v>
      </c>
      <c r="AR27" s="48">
        <v>134</v>
      </c>
      <c r="AS27" s="48">
        <v>135</v>
      </c>
      <c r="AT27" s="48">
        <v>136</v>
      </c>
      <c r="AU27" s="48">
        <v>137</v>
      </c>
      <c r="AV27" s="48">
        <v>138</v>
      </c>
      <c r="AW27" s="48">
        <v>139</v>
      </c>
      <c r="AX27" s="48">
        <v>140</v>
      </c>
      <c r="AY27" s="48">
        <v>141</v>
      </c>
      <c r="AZ27" s="48">
        <v>142</v>
      </c>
      <c r="BA27" s="48">
        <v>143</v>
      </c>
      <c r="BB27" s="48">
        <v>144</v>
      </c>
      <c r="BC27" s="48">
        <v>145</v>
      </c>
      <c r="BD27" s="48">
        <v>146</v>
      </c>
      <c r="BE27" s="48">
        <v>147</v>
      </c>
      <c r="BF27" s="48">
        <v>148</v>
      </c>
      <c r="BG27" s="48">
        <v>149</v>
      </c>
      <c r="BH27" s="48">
        <v>150</v>
      </c>
      <c r="BI27" s="48">
        <v>151</v>
      </c>
      <c r="BJ27" s="48">
        <v>152</v>
      </c>
      <c r="BK27" s="48">
        <v>153</v>
      </c>
      <c r="BL27" s="48">
        <v>154</v>
      </c>
      <c r="BM27" s="48">
        <v>155</v>
      </c>
      <c r="BN27" s="48">
        <v>156</v>
      </c>
      <c r="BO27" s="48">
        <v>157</v>
      </c>
      <c r="BP27" s="48">
        <v>158</v>
      </c>
      <c r="BQ27" s="48">
        <v>159</v>
      </c>
      <c r="BR27" s="48">
        <v>160</v>
      </c>
      <c r="BS27" s="48">
        <v>161</v>
      </c>
      <c r="BT27" s="48">
        <v>162</v>
      </c>
      <c r="BU27" s="48">
        <v>163</v>
      </c>
      <c r="BV27" s="48">
        <v>164</v>
      </c>
      <c r="BW27" s="48">
        <v>165</v>
      </c>
      <c r="BX27" s="48">
        <v>166</v>
      </c>
      <c r="BY27" s="48">
        <v>167</v>
      </c>
      <c r="BZ27" s="48">
        <v>168</v>
      </c>
      <c r="CA27" s="48">
        <v>169</v>
      </c>
      <c r="CB27" s="48">
        <v>170</v>
      </c>
      <c r="CC27" s="48">
        <v>171</v>
      </c>
      <c r="CD27" s="48">
        <v>172</v>
      </c>
      <c r="CE27" s="48">
        <v>173</v>
      </c>
      <c r="CF27" s="48">
        <v>174</v>
      </c>
      <c r="CG27" s="48">
        <v>175</v>
      </c>
      <c r="CH27" s="48">
        <v>176</v>
      </c>
      <c r="CI27" s="48">
        <v>177</v>
      </c>
      <c r="CJ27" s="48">
        <v>178</v>
      </c>
      <c r="CK27" s="48">
        <v>179</v>
      </c>
      <c r="CL27" s="48">
        <v>180</v>
      </c>
      <c r="CM27" s="48">
        <v>181</v>
      </c>
      <c r="CN27" s="48">
        <v>182</v>
      </c>
      <c r="CO27" s="48">
        <v>183</v>
      </c>
      <c r="CP27" s="48">
        <v>184</v>
      </c>
      <c r="CQ27" s="48">
        <v>185</v>
      </c>
      <c r="CR27" s="48">
        <v>186</v>
      </c>
      <c r="CS27" s="48">
        <v>187</v>
      </c>
      <c r="CT27" s="48">
        <v>188</v>
      </c>
      <c r="CU27" s="48">
        <v>189</v>
      </c>
      <c r="CV27" s="48">
        <v>190</v>
      </c>
      <c r="CW27" s="48">
        <v>191</v>
      </c>
      <c r="CX27" s="48">
        <v>192</v>
      </c>
      <c r="CY27" s="48">
        <v>193</v>
      </c>
      <c r="CZ27" s="48">
        <v>194</v>
      </c>
      <c r="DA27" s="48">
        <v>195</v>
      </c>
      <c r="DB27" s="48">
        <v>196</v>
      </c>
      <c r="DC27" s="48">
        <v>197</v>
      </c>
      <c r="DD27" s="48">
        <v>198</v>
      </c>
      <c r="DE27" s="48">
        <v>199</v>
      </c>
      <c r="DF27" s="48">
        <v>200</v>
      </c>
      <c r="DG27" s="48">
        <v>201</v>
      </c>
      <c r="DH27" s="48">
        <v>202</v>
      </c>
      <c r="DI27" s="48">
        <v>203</v>
      </c>
      <c r="DJ27" s="48">
        <v>204</v>
      </c>
      <c r="DK27" s="48">
        <v>205</v>
      </c>
      <c r="DL27" s="48">
        <v>206</v>
      </c>
      <c r="DM27" s="48">
        <v>207</v>
      </c>
      <c r="DN27" s="48">
        <v>208</v>
      </c>
      <c r="DO27" s="48">
        <v>209</v>
      </c>
      <c r="DP27" s="48">
        <v>210</v>
      </c>
      <c r="DQ27" s="48">
        <v>211</v>
      </c>
      <c r="DR27" s="48">
        <v>212</v>
      </c>
      <c r="DS27" s="48">
        <v>213</v>
      </c>
      <c r="DT27" s="48">
        <v>214</v>
      </c>
      <c r="DU27" s="48">
        <v>215</v>
      </c>
      <c r="DV27" s="48">
        <v>216</v>
      </c>
      <c r="DW27" s="48">
        <v>217</v>
      </c>
      <c r="DX27" s="48">
        <v>218</v>
      </c>
      <c r="DY27" s="48">
        <v>219</v>
      </c>
      <c r="DZ27" s="48">
        <v>220</v>
      </c>
      <c r="EA27" s="48">
        <v>221</v>
      </c>
      <c r="EB27" s="48">
        <v>222</v>
      </c>
      <c r="EC27" s="48">
        <v>223</v>
      </c>
      <c r="ED27" s="48">
        <v>224</v>
      </c>
      <c r="EE27" s="48">
        <v>225</v>
      </c>
      <c r="EF27" s="48">
        <v>226</v>
      </c>
      <c r="EG27" s="48">
        <v>227</v>
      </c>
      <c r="EH27" s="48">
        <v>228</v>
      </c>
      <c r="EI27" s="48">
        <v>229</v>
      </c>
      <c r="EJ27" s="48">
        <v>230</v>
      </c>
      <c r="EK27" s="48">
        <v>231</v>
      </c>
      <c r="EL27" s="48">
        <v>232</v>
      </c>
      <c r="EM27" s="48">
        <v>233</v>
      </c>
      <c r="EN27" s="48">
        <v>234</v>
      </c>
      <c r="EO27" s="48">
        <v>235</v>
      </c>
      <c r="EP27" s="48">
        <v>236</v>
      </c>
      <c r="EQ27" s="48">
        <v>237</v>
      </c>
      <c r="ER27" s="48">
        <v>238</v>
      </c>
      <c r="ES27" s="48">
        <v>239</v>
      </c>
      <c r="ET27" s="48">
        <v>240</v>
      </c>
      <c r="EU27" s="48">
        <v>241</v>
      </c>
      <c r="EV27" s="48">
        <v>242</v>
      </c>
      <c r="EW27" s="48">
        <v>243</v>
      </c>
      <c r="EX27" s="48">
        <v>244</v>
      </c>
      <c r="EY27" s="48">
        <v>245</v>
      </c>
      <c r="EZ27" s="48">
        <v>246</v>
      </c>
      <c r="FA27" s="48">
        <v>247</v>
      </c>
      <c r="FB27" s="48">
        <v>248</v>
      </c>
      <c r="FC27" s="48">
        <v>249</v>
      </c>
      <c r="FD27" s="48">
        <v>250</v>
      </c>
      <c r="FE27" s="48">
        <v>251</v>
      </c>
      <c r="FF27" s="48">
        <v>252</v>
      </c>
      <c r="FG27" s="48">
        <v>253</v>
      </c>
      <c r="FH27" s="48">
        <v>254</v>
      </c>
      <c r="FI27" s="48">
        <v>255</v>
      </c>
      <c r="FJ27" s="48">
        <v>256</v>
      </c>
      <c r="FK27" s="48">
        <v>257</v>
      </c>
      <c r="FL27" s="48">
        <v>258</v>
      </c>
      <c r="FM27" s="48">
        <v>259</v>
      </c>
      <c r="FN27" s="48">
        <v>260</v>
      </c>
    </row>
    <row r="28" spans="1:171" s="56" customFormat="1" ht="1.5" hidden="1" customHeight="1" x14ac:dyDescent="0.25">
      <c r="A28" s="293"/>
      <c r="B28" s="304" t="s">
        <v>144</v>
      </c>
      <c r="C28" s="304"/>
      <c r="D28" s="54">
        <f t="shared" ref="D28:J28" si="44">D24-D27</f>
        <v>-3.2823529411764838</v>
      </c>
      <c r="E28" s="54">
        <f t="shared" si="44"/>
        <v>-1.2096385542168662</v>
      </c>
      <c r="F28" s="54">
        <f t="shared" si="44"/>
        <v>-9.3663911845730041</v>
      </c>
      <c r="G28" s="54">
        <f t="shared" si="44"/>
        <v>-9.3111111111111171</v>
      </c>
      <c r="H28" s="54">
        <f t="shared" si="44"/>
        <v>-33.333333333333343</v>
      </c>
      <c r="I28" s="54">
        <f t="shared" si="44"/>
        <v>-9.3333333333333428</v>
      </c>
      <c r="J28" s="54">
        <f t="shared" si="44"/>
        <v>-11.458333333333343</v>
      </c>
      <c r="K28" s="54">
        <f t="shared" ref="K28:BV28" si="45">K24-K27</f>
        <v>-7.8965517241379359</v>
      </c>
      <c r="L28" s="54">
        <f t="shared" si="45"/>
        <v>-5.2258064516128968</v>
      </c>
      <c r="M28" s="54">
        <f t="shared" si="45"/>
        <v>-6.6363636363636402</v>
      </c>
      <c r="N28" s="54">
        <f t="shared" si="45"/>
        <v>-6.0439061317184013</v>
      </c>
      <c r="O28" s="54">
        <f t="shared" si="45"/>
        <v>-16.538461538461547</v>
      </c>
      <c r="P28" s="54">
        <f t="shared" si="45"/>
        <v>-18.670565302144254</v>
      </c>
      <c r="Q28" s="54">
        <f t="shared" si="45"/>
        <v>-13.175298804780866</v>
      </c>
      <c r="R28" s="54">
        <f t="shared" si="45"/>
        <v>-17.491525423728802</v>
      </c>
      <c r="S28" s="54">
        <f t="shared" si="45"/>
        <v>-9.5319148936170279</v>
      </c>
      <c r="T28" s="54">
        <f t="shared" si="45"/>
        <v>-16.849315068493155</v>
      </c>
      <c r="U28" s="54">
        <f t="shared" si="45"/>
        <v>-14.559870550161818</v>
      </c>
      <c r="V28" s="54">
        <f t="shared" si="45"/>
        <v>-17.235602094240846</v>
      </c>
      <c r="W28" s="54">
        <f t="shared" si="45"/>
        <v>-16.061224489795919</v>
      </c>
      <c r="X28" s="54">
        <f t="shared" si="45"/>
        <v>-25.538461538461547</v>
      </c>
      <c r="Y28" s="54">
        <f t="shared" si="45"/>
        <v>-19</v>
      </c>
      <c r="Z28" s="54">
        <f t="shared" si="45"/>
        <v>-30.285714285714292</v>
      </c>
      <c r="AA28" s="54">
        <f t="shared" si="45"/>
        <v>-17</v>
      </c>
      <c r="AB28" s="54">
        <f t="shared" si="45"/>
        <v>-22.784688995215319</v>
      </c>
      <c r="AC28" s="54">
        <f t="shared" si="45"/>
        <v>-25.481481481481481</v>
      </c>
      <c r="AD28" s="54">
        <f t="shared" si="45"/>
        <v>-26.730769230769226</v>
      </c>
      <c r="AE28" s="54">
        <f t="shared" si="45"/>
        <v>-21</v>
      </c>
      <c r="AF28" s="54">
        <f t="shared" si="45"/>
        <v>-29.63358778625954</v>
      </c>
      <c r="AG28" s="54">
        <f t="shared" si="45"/>
        <v>-26.07692307692308</v>
      </c>
      <c r="AH28" s="54">
        <f t="shared" si="45"/>
        <v>-24.490196078431367</v>
      </c>
      <c r="AI28" s="54">
        <f t="shared" si="45"/>
        <v>-25</v>
      </c>
      <c r="AJ28" s="54">
        <f t="shared" si="45"/>
        <v>-27.515151515151516</v>
      </c>
      <c r="AK28" s="54">
        <f t="shared" si="45"/>
        <v>-35.108108108108098</v>
      </c>
      <c r="AL28" s="54">
        <f t="shared" si="45"/>
        <v>-28</v>
      </c>
      <c r="AM28" s="54">
        <f t="shared" si="45"/>
        <v>-37.293838862559241</v>
      </c>
      <c r="AN28" s="54">
        <f t="shared" si="45"/>
        <v>-33.461538461538467</v>
      </c>
      <c r="AO28" s="54">
        <f t="shared" si="45"/>
        <v>-36.555555555555557</v>
      </c>
      <c r="AP28" s="54">
        <f t="shared" si="45"/>
        <v>-37.187319884726222</v>
      </c>
      <c r="AQ28" s="54">
        <f t="shared" si="45"/>
        <v>-35.803738317757009</v>
      </c>
      <c r="AR28" s="54">
        <f t="shared" si="45"/>
        <v>-42.333333333333343</v>
      </c>
      <c r="AS28" s="54">
        <f t="shared" si="45"/>
        <v>-41.25</v>
      </c>
      <c r="AT28" s="54">
        <f t="shared" si="45"/>
        <v>-36</v>
      </c>
      <c r="AU28" s="54">
        <f t="shared" si="45"/>
        <v>-50.157894736842096</v>
      </c>
      <c r="AV28" s="54">
        <f t="shared" si="45"/>
        <v>-39.428571428571416</v>
      </c>
      <c r="AW28" s="54">
        <f t="shared" si="45"/>
        <v>-42.296703296703299</v>
      </c>
      <c r="AX28" s="54">
        <f t="shared" si="45"/>
        <v>-55.789473684210535</v>
      </c>
      <c r="AY28" s="54">
        <f t="shared" si="45"/>
        <v>-42.886792452830193</v>
      </c>
      <c r="AZ28" s="54">
        <f t="shared" si="45"/>
        <v>-55.63636363636364</v>
      </c>
      <c r="BA28" s="54">
        <f t="shared" si="45"/>
        <v>-46.225806451612897</v>
      </c>
      <c r="BB28" s="54">
        <f t="shared" si="45"/>
        <v>-45.960784313725497</v>
      </c>
      <c r="BC28" s="54">
        <f t="shared" si="45"/>
        <v>-45</v>
      </c>
      <c r="BD28" s="54">
        <f t="shared" si="45"/>
        <v>-47.923076923076934</v>
      </c>
      <c r="BE28" s="54">
        <f t="shared" si="45"/>
        <v>-51</v>
      </c>
      <c r="BF28" s="54">
        <f t="shared" si="45"/>
        <v>-48</v>
      </c>
      <c r="BG28" s="54">
        <f t="shared" si="45"/>
        <v>-54</v>
      </c>
      <c r="BH28" s="54">
        <f t="shared" si="45"/>
        <v>-60.416666666666657</v>
      </c>
      <c r="BI28" s="54">
        <f t="shared" si="45"/>
        <v>-66.966386554621849</v>
      </c>
      <c r="BJ28" s="54">
        <f t="shared" si="45"/>
        <v>-59.142857142857139</v>
      </c>
      <c r="BK28" s="54">
        <f t="shared" si="45"/>
        <v>-55.53807106598984</v>
      </c>
      <c r="BL28" s="54">
        <f t="shared" si="45"/>
        <v>-56.834008097165992</v>
      </c>
      <c r="BM28" s="54">
        <f t="shared" si="45"/>
        <v>-59.49438202247191</v>
      </c>
      <c r="BN28" s="54">
        <f t="shared" si="45"/>
        <v>-71.789473684210535</v>
      </c>
      <c r="BO28" s="54">
        <f t="shared" si="45"/>
        <v>-58.538461538461533</v>
      </c>
      <c r="BP28" s="54">
        <f t="shared" si="45"/>
        <v>-58.552486187845304</v>
      </c>
      <c r="BQ28" s="54">
        <f t="shared" si="45"/>
        <v>-69.975609756097555</v>
      </c>
      <c r="BR28" s="54">
        <f t="shared" si="45"/>
        <v>-64.109589041095902</v>
      </c>
      <c r="BS28" s="54">
        <f t="shared" si="45"/>
        <v>-69.928571428571431</v>
      </c>
      <c r="BT28" s="54">
        <f t="shared" si="45"/>
        <v>-69.488986784140977</v>
      </c>
      <c r="BU28" s="54">
        <f t="shared" si="45"/>
        <v>-79.666666666666657</v>
      </c>
      <c r="BV28" s="54">
        <f t="shared" si="45"/>
        <v>-68.761904761904773</v>
      </c>
      <c r="BW28" s="54">
        <f t="shared" ref="BW28:EH28" si="46">BW24-BW27</f>
        <v>-72.971014492753625</v>
      </c>
      <c r="BX28" s="54">
        <f t="shared" si="46"/>
        <v>-82.666666666666657</v>
      </c>
      <c r="BY28" s="54">
        <f t="shared" si="46"/>
        <v>-73.451612903225808</v>
      </c>
      <c r="BZ28" s="54">
        <f t="shared" si="46"/>
        <v>-73</v>
      </c>
      <c r="CA28" s="54">
        <f t="shared" si="46"/>
        <v>-70.069518716577548</v>
      </c>
      <c r="CB28" s="54">
        <f t="shared" si="46"/>
        <v>-79.836065573770497</v>
      </c>
      <c r="CC28" s="54">
        <f t="shared" si="46"/>
        <v>-82.842105263157904</v>
      </c>
      <c r="CD28" s="54">
        <f t="shared" si="46"/>
        <v>-76.761904761904773</v>
      </c>
      <c r="CE28" s="54">
        <f t="shared" si="46"/>
        <v>-74.754385964912288</v>
      </c>
      <c r="CF28" s="54">
        <f t="shared" si="46"/>
        <v>-74</v>
      </c>
      <c r="CG28" s="54">
        <f t="shared" si="46"/>
        <v>-80.699481865284966</v>
      </c>
      <c r="CH28" s="54">
        <f t="shared" si="46"/>
        <v>-88.5</v>
      </c>
      <c r="CI28" s="54">
        <f t="shared" si="46"/>
        <v>-81.477611940298516</v>
      </c>
      <c r="CJ28" s="54">
        <f t="shared" si="46"/>
        <v>-79.923076923076934</v>
      </c>
      <c r="CK28" s="54">
        <f t="shared" si="46"/>
        <v>-94.217391304347828</v>
      </c>
      <c r="CL28" s="54">
        <f t="shared" si="46"/>
        <v>-80</v>
      </c>
      <c r="CM28" s="54">
        <f t="shared" si="46"/>
        <v>-83.173913043478265</v>
      </c>
      <c r="CN28" s="54">
        <f t="shared" si="46"/>
        <v>-83.204819277108442</v>
      </c>
      <c r="CO28" s="54">
        <f t="shared" si="46"/>
        <v>-84.145038167938921</v>
      </c>
      <c r="CP28" s="54">
        <f t="shared" si="46"/>
        <v>-86.857142857142861</v>
      </c>
      <c r="CQ28" s="54">
        <f t="shared" si="46"/>
        <v>-96.47540983606558</v>
      </c>
      <c r="CR28" s="54">
        <f t="shared" si="46"/>
        <v>-86</v>
      </c>
      <c r="CS28" s="54">
        <f t="shared" si="46"/>
        <v>-89.083333333333343</v>
      </c>
      <c r="CT28" s="54">
        <f t="shared" si="46"/>
        <v>-88.760456273764248</v>
      </c>
      <c r="CU28" s="54">
        <f t="shared" si="46"/>
        <v>-91.150537634408607</v>
      </c>
      <c r="CV28" s="54">
        <f t="shared" si="46"/>
        <v>-92.339181286549703</v>
      </c>
      <c r="CW28" s="54">
        <f t="shared" si="46"/>
        <v>-96.825242718446603</v>
      </c>
      <c r="CX28" s="54">
        <f t="shared" si="46"/>
        <v>-95.305785123966942</v>
      </c>
      <c r="CY28" s="54">
        <f t="shared" si="46"/>
        <v>-95.15517241379311</v>
      </c>
      <c r="CZ28" s="54">
        <f t="shared" si="46"/>
        <v>-94</v>
      </c>
      <c r="DA28" s="54">
        <f t="shared" si="46"/>
        <v>-98.773584905660371</v>
      </c>
      <c r="DB28" s="54">
        <f t="shared" si="46"/>
        <v>-102.25</v>
      </c>
      <c r="DC28" s="54">
        <f t="shared" si="46"/>
        <v>-98.030927835051543</v>
      </c>
      <c r="DD28" s="54">
        <f t="shared" si="46"/>
        <v>-101.26086956521739</v>
      </c>
      <c r="DE28" s="54">
        <f t="shared" si="46"/>
        <v>-99</v>
      </c>
      <c r="DF28" s="54">
        <f t="shared" si="46"/>
        <v>-100</v>
      </c>
      <c r="DG28" s="54">
        <f t="shared" si="46"/>
        <v>-104.6697247706422</v>
      </c>
      <c r="DH28" s="54">
        <f t="shared" si="46"/>
        <v>-103.28205128205127</v>
      </c>
      <c r="DI28" s="54">
        <f t="shared" si="46"/>
        <v>-103</v>
      </c>
      <c r="DJ28" s="54">
        <f t="shared" si="46"/>
        <v>-110.25</v>
      </c>
      <c r="DK28" s="54">
        <f t="shared" si="46"/>
        <v>-105</v>
      </c>
      <c r="DL28" s="54">
        <f t="shared" si="46"/>
        <v>-127.31147540983606</v>
      </c>
      <c r="DM28" s="54">
        <f t="shared" si="46"/>
        <v>-121.28571428571429</v>
      </c>
      <c r="DN28" s="54">
        <f t="shared" si="46"/>
        <v>-108</v>
      </c>
      <c r="DO28" s="54">
        <f t="shared" si="46"/>
        <v>-116.69230769230769</v>
      </c>
      <c r="DP28" s="54">
        <f t="shared" si="46"/>
        <v>-110</v>
      </c>
      <c r="DQ28" s="54">
        <f t="shared" si="46"/>
        <v>-111.82644628099173</v>
      </c>
      <c r="DR28" s="54">
        <f t="shared" si="46"/>
        <v>-112</v>
      </c>
      <c r="DS28" s="54">
        <f t="shared" si="46"/>
        <v>-115.77777777777779</v>
      </c>
      <c r="DT28" s="54">
        <f t="shared" si="46"/>
        <v>-114</v>
      </c>
      <c r="DU28" s="54">
        <f t="shared" si="46"/>
        <v>-115</v>
      </c>
      <c r="DV28" s="54">
        <f t="shared" si="46"/>
        <v>-116</v>
      </c>
      <c r="DW28" s="54">
        <f t="shared" si="46"/>
        <v>-121</v>
      </c>
      <c r="DX28" s="54">
        <f t="shared" si="46"/>
        <v>-130.82051282051282</v>
      </c>
      <c r="DY28" s="54">
        <f t="shared" si="46"/>
        <v>-119</v>
      </c>
      <c r="DZ28" s="54">
        <f t="shared" si="46"/>
        <v>-121.38888888888889</v>
      </c>
      <c r="EA28" s="54">
        <f t="shared" si="46"/>
        <v>-125.76190476190477</v>
      </c>
      <c r="EB28" s="54">
        <f t="shared" si="46"/>
        <v>-122</v>
      </c>
      <c r="EC28" s="54">
        <f t="shared" si="46"/>
        <v>-123</v>
      </c>
      <c r="ED28" s="54">
        <f t="shared" si="46"/>
        <v>-126.66666666666666</v>
      </c>
      <c r="EE28" s="54">
        <f t="shared" si="46"/>
        <v>-128.15789473684211</v>
      </c>
      <c r="EF28" s="54">
        <f t="shared" si="46"/>
        <v>-133.93650793650795</v>
      </c>
      <c r="EG28" s="54">
        <f t="shared" si="46"/>
        <v>-129.27272727272725</v>
      </c>
      <c r="EH28" s="54">
        <f t="shared" si="46"/>
        <v>-132.08163265306123</v>
      </c>
      <c r="EI28" s="54">
        <f t="shared" ref="EI28:FN28" si="47">EI24-EI27</f>
        <v>-129</v>
      </c>
      <c r="EJ28" s="54">
        <f t="shared" si="47"/>
        <v>-133.2258064516129</v>
      </c>
      <c r="EK28" s="54">
        <f t="shared" si="47"/>
        <v>-136</v>
      </c>
      <c r="EL28" s="54">
        <f t="shared" si="47"/>
        <v>-136.47761194029852</v>
      </c>
      <c r="EM28" s="54">
        <f t="shared" si="47"/>
        <v>-133</v>
      </c>
      <c r="EN28" s="54">
        <f t="shared" si="47"/>
        <v>-136.29885057471265</v>
      </c>
      <c r="EO28" s="54">
        <f t="shared" si="47"/>
        <v>-141.45161290322579</v>
      </c>
      <c r="EP28" s="54">
        <f t="shared" si="47"/>
        <v>-136</v>
      </c>
      <c r="EQ28" s="54">
        <f t="shared" si="47"/>
        <v>-159.22222222222223</v>
      </c>
      <c r="ER28" s="54">
        <f t="shared" si="47"/>
        <v>-138</v>
      </c>
      <c r="ES28" s="54">
        <f t="shared" si="47"/>
        <v>-139</v>
      </c>
      <c r="ET28" s="54">
        <f t="shared" si="47"/>
        <v>-140</v>
      </c>
      <c r="EU28" s="54">
        <f t="shared" si="47"/>
        <v>-145.54545454545456</v>
      </c>
      <c r="EV28" s="54">
        <f t="shared" si="47"/>
        <v>-150.1081081081081</v>
      </c>
      <c r="EW28" s="54">
        <f t="shared" si="47"/>
        <v>-143</v>
      </c>
      <c r="EX28" s="54">
        <f t="shared" si="47"/>
        <v>-144</v>
      </c>
      <c r="EY28" s="54">
        <f t="shared" si="47"/>
        <v>-146.25</v>
      </c>
      <c r="EZ28" s="54">
        <f t="shared" si="47"/>
        <v>-146</v>
      </c>
      <c r="FA28" s="54">
        <f t="shared" si="47"/>
        <v>-147.89285714285714</v>
      </c>
      <c r="FB28" s="54">
        <f t="shared" si="47"/>
        <v>-150.01729106628244</v>
      </c>
      <c r="FC28" s="54">
        <f t="shared" si="47"/>
        <v>-149</v>
      </c>
      <c r="FD28" s="54">
        <f t="shared" si="47"/>
        <v>-157.14285714285714</v>
      </c>
      <c r="FE28" s="54">
        <f t="shared" si="47"/>
        <v>-152.26582278481013</v>
      </c>
      <c r="FF28" s="54">
        <f t="shared" si="47"/>
        <v>-152</v>
      </c>
      <c r="FG28" s="54">
        <f t="shared" si="47"/>
        <v>-160.00934579439252</v>
      </c>
      <c r="FH28" s="54">
        <f t="shared" si="47"/>
        <v>-155.81818181818181</v>
      </c>
      <c r="FI28" s="54">
        <f t="shared" si="47"/>
        <v>-160.17241379310343</v>
      </c>
      <c r="FJ28" s="54">
        <f t="shared" si="47"/>
        <v>-162.66666666666669</v>
      </c>
      <c r="FK28" s="54">
        <f t="shared" si="47"/>
        <v>-157</v>
      </c>
      <c r="FL28" s="54">
        <f t="shared" si="47"/>
        <v>-173.38461538461539</v>
      </c>
      <c r="FM28" s="54">
        <f t="shared" si="47"/>
        <v>-161.28310502283105</v>
      </c>
      <c r="FN28" s="54">
        <f t="shared" si="47"/>
        <v>-165.20547945205479</v>
      </c>
    </row>
    <row r="29" spans="1:171" s="45" customFormat="1" ht="48" customHeight="1" x14ac:dyDescent="0.25">
      <c r="A29" s="293"/>
      <c r="B29" s="297" t="s">
        <v>159</v>
      </c>
      <c r="C29" s="297"/>
      <c r="D29" s="68">
        <f t="shared" ref="D29:I29" si="48">D30/D31*100</f>
        <v>88.888888888888886</v>
      </c>
      <c r="E29" s="68">
        <f t="shared" si="48"/>
        <v>95.092024539877301</v>
      </c>
      <c r="F29" s="68">
        <f t="shared" si="48"/>
        <v>91.515151515151516</v>
      </c>
      <c r="G29" s="68">
        <f t="shared" si="48"/>
        <v>94.117647058823522</v>
      </c>
      <c r="H29" s="68">
        <f t="shared" si="48"/>
        <v>100</v>
      </c>
      <c r="I29" s="68">
        <f t="shared" si="48"/>
        <v>91.304347826086953</v>
      </c>
      <c r="J29" s="68">
        <f>J30/J31*100</f>
        <v>84.705882352941174</v>
      </c>
      <c r="K29" s="68">
        <f t="shared" ref="K29:BV29" si="49">K30/K31*100</f>
        <v>94.73684210526315</v>
      </c>
      <c r="L29" s="68">
        <f t="shared" si="49"/>
        <v>94.9579831932773</v>
      </c>
      <c r="M29" s="68">
        <f t="shared" si="49"/>
        <v>91.83673469387756</v>
      </c>
      <c r="N29" s="68">
        <f t="shared" si="49"/>
        <v>96.224116930572464</v>
      </c>
      <c r="O29" s="68">
        <f t="shared" si="49"/>
        <v>83.056478405315616</v>
      </c>
      <c r="P29" s="68">
        <f t="shared" si="49"/>
        <v>77.984084880636601</v>
      </c>
      <c r="Q29" s="68">
        <f t="shared" si="49"/>
        <v>93.118279569892465</v>
      </c>
      <c r="R29" s="68">
        <f t="shared" si="49"/>
        <v>88</v>
      </c>
      <c r="S29" s="68">
        <f t="shared" si="49"/>
        <v>100</v>
      </c>
      <c r="T29" s="68">
        <f t="shared" si="49"/>
        <v>93.75</v>
      </c>
      <c r="U29" s="68">
        <f t="shared" si="49"/>
        <v>94.642857142857139</v>
      </c>
      <c r="V29" s="68">
        <f t="shared" si="49"/>
        <v>94.318181818181827</v>
      </c>
      <c r="W29" s="68">
        <f t="shared" si="49"/>
        <v>97.159090909090907</v>
      </c>
      <c r="X29" s="68">
        <f t="shared" si="49"/>
        <v>86.813186813186817</v>
      </c>
      <c r="Y29" s="68">
        <f t="shared" si="49"/>
        <v>95.833333333333343</v>
      </c>
      <c r="Z29" s="68">
        <f t="shared" si="49"/>
        <v>95.652173913043484</v>
      </c>
      <c r="AA29" s="68">
        <f t="shared" si="49"/>
        <v>100</v>
      </c>
      <c r="AB29" s="68">
        <f t="shared" si="49"/>
        <v>96.078431372549019</v>
      </c>
      <c r="AC29" s="68">
        <f t="shared" si="49"/>
        <v>91.428571428571431</v>
      </c>
      <c r="AD29" s="68">
        <f t="shared" si="49"/>
        <v>95.744680851063833</v>
      </c>
      <c r="AE29" s="68">
        <f t="shared" si="49"/>
        <v>98.333333333333329</v>
      </c>
      <c r="AF29" s="68">
        <f t="shared" si="49"/>
        <v>93.548387096774192</v>
      </c>
      <c r="AG29" s="68">
        <f t="shared" si="49"/>
        <v>92.592592592592595</v>
      </c>
      <c r="AH29" s="68">
        <f t="shared" si="49"/>
        <v>98.039215686274503</v>
      </c>
      <c r="AI29" s="68">
        <f t="shared" si="49"/>
        <v>97.222222222222214</v>
      </c>
      <c r="AJ29" s="68">
        <f t="shared" si="49"/>
        <v>93.333333333333329</v>
      </c>
      <c r="AK29" s="68">
        <f t="shared" si="49"/>
        <v>88.63636363636364</v>
      </c>
      <c r="AL29" s="68">
        <f t="shared" si="49"/>
        <v>82.35294117647058</v>
      </c>
      <c r="AM29" s="68">
        <f t="shared" si="49"/>
        <v>88.580246913580254</v>
      </c>
      <c r="AN29" s="68">
        <f t="shared" si="49"/>
        <v>95.238095238095227</v>
      </c>
      <c r="AO29" s="68">
        <f t="shared" si="49"/>
        <v>89.351851851851848</v>
      </c>
      <c r="AP29" s="68">
        <f t="shared" si="49"/>
        <v>95.5</v>
      </c>
      <c r="AQ29" s="68">
        <f t="shared" si="49"/>
        <v>83.050847457627114</v>
      </c>
      <c r="AR29" s="68">
        <f t="shared" si="49"/>
        <v>100</v>
      </c>
      <c r="AS29" s="68">
        <f t="shared" si="49"/>
        <v>81.578947368421055</v>
      </c>
      <c r="AT29" s="68">
        <f t="shared" si="49"/>
        <v>100</v>
      </c>
      <c r="AU29" s="68">
        <f t="shared" si="49"/>
        <v>75.73221757322176</v>
      </c>
      <c r="AV29" s="68">
        <f t="shared" si="49"/>
        <v>99.645390070921991</v>
      </c>
      <c r="AW29" s="68">
        <f t="shared" si="49"/>
        <v>100</v>
      </c>
      <c r="AX29" s="68">
        <f t="shared" si="49"/>
        <v>76.923076923076934</v>
      </c>
      <c r="AY29" s="68">
        <f t="shared" si="49"/>
        <v>97.727272727272734</v>
      </c>
      <c r="AZ29" s="68">
        <f t="shared" si="49"/>
        <v>86.538461538461547</v>
      </c>
      <c r="BA29" s="68">
        <f t="shared" si="49"/>
        <v>91.666666666666657</v>
      </c>
      <c r="BB29" s="68">
        <f t="shared" si="49"/>
        <v>98.113207547169807</v>
      </c>
      <c r="BC29" s="68">
        <f t="shared" si="49"/>
        <v>100</v>
      </c>
      <c r="BD29" s="68">
        <f t="shared" si="49"/>
        <v>100</v>
      </c>
      <c r="BE29" s="68">
        <f t="shared" si="49"/>
        <v>95.833333333333343</v>
      </c>
      <c r="BF29" s="68">
        <f t="shared" si="49"/>
        <v>97.61904761904762</v>
      </c>
      <c r="BG29" s="68">
        <f t="shared" si="49"/>
        <v>91.071428571428569</v>
      </c>
      <c r="BH29" s="68">
        <f t="shared" si="49"/>
        <v>88.235294117647058</v>
      </c>
      <c r="BI29" s="68">
        <f t="shared" si="49"/>
        <v>78.75</v>
      </c>
      <c r="BJ29" s="68">
        <f t="shared" si="49"/>
        <v>100</v>
      </c>
      <c r="BK29" s="68">
        <f t="shared" si="49"/>
        <v>93.085106382978722</v>
      </c>
      <c r="BL29" s="68">
        <f t="shared" si="49"/>
        <v>96.330275229357795</v>
      </c>
      <c r="BM29" s="68">
        <f t="shared" si="49"/>
        <v>91.208791208791212</v>
      </c>
      <c r="BN29" s="68">
        <f t="shared" si="49"/>
        <v>89</v>
      </c>
      <c r="BO29" s="68">
        <f t="shared" si="49"/>
        <v>95.3125</v>
      </c>
      <c r="BP29" s="68">
        <f t="shared" si="49"/>
        <v>99.45054945054946</v>
      </c>
      <c r="BQ29" s="68">
        <f t="shared" si="49"/>
        <v>90.769230769230774</v>
      </c>
      <c r="BR29" s="68">
        <f t="shared" si="49"/>
        <v>98.387096774193552</v>
      </c>
      <c r="BS29" s="68">
        <f t="shared" si="49"/>
        <v>89.887640449438194</v>
      </c>
      <c r="BT29" s="68">
        <f t="shared" si="49"/>
        <v>90.909090909090907</v>
      </c>
      <c r="BU29" s="68">
        <f t="shared" si="49"/>
        <v>79.310344827586206</v>
      </c>
      <c r="BV29" s="68">
        <f t="shared" si="49"/>
        <v>94.240837696335078</v>
      </c>
      <c r="BW29" s="68">
        <f t="shared" ref="BW29:EH29" si="50">BW30/BW31*100</f>
        <v>83.333333333333343</v>
      </c>
      <c r="BX29" s="68">
        <f t="shared" si="50"/>
        <v>64.285714285714292</v>
      </c>
      <c r="BY29" s="68">
        <f t="shared" si="50"/>
        <v>81.481481481481481</v>
      </c>
      <c r="BZ29" s="68">
        <f t="shared" si="50"/>
        <v>90.476190476190482</v>
      </c>
      <c r="CA29" s="68">
        <f t="shared" si="50"/>
        <v>83.443708609271525</v>
      </c>
      <c r="CB29" s="68">
        <f t="shared" si="50"/>
        <v>90.909090909090907</v>
      </c>
      <c r="CC29" s="68">
        <f t="shared" si="50"/>
        <v>88.135593220338976</v>
      </c>
      <c r="CD29" s="68">
        <f t="shared" si="50"/>
        <v>87.179487179487182</v>
      </c>
      <c r="CE29" s="68">
        <f t="shared" si="50"/>
        <v>94.642857142857139</v>
      </c>
      <c r="CF29" s="68">
        <f t="shared" si="50"/>
        <v>100</v>
      </c>
      <c r="CG29" s="68">
        <f t="shared" si="50"/>
        <v>97.761194029850756</v>
      </c>
      <c r="CH29" s="68">
        <f t="shared" si="50"/>
        <v>76.470588235294116</v>
      </c>
      <c r="CI29" s="68">
        <f t="shared" si="50"/>
        <v>93.203883495145632</v>
      </c>
      <c r="CJ29" s="68">
        <f t="shared" si="50"/>
        <v>98.958333333333343</v>
      </c>
      <c r="CK29" s="68">
        <f t="shared" si="50"/>
        <v>93.548387096774192</v>
      </c>
      <c r="CL29" s="68">
        <f t="shared" si="50"/>
        <v>95.238095238095227</v>
      </c>
      <c r="CM29" s="68">
        <f t="shared" si="50"/>
        <v>100</v>
      </c>
      <c r="CN29" s="68">
        <f t="shared" si="50"/>
        <v>95.714285714285722</v>
      </c>
      <c r="CO29" s="68">
        <f t="shared" si="50"/>
        <v>98.507462686567166</v>
      </c>
      <c r="CP29" s="68">
        <f t="shared" si="50"/>
        <v>100</v>
      </c>
      <c r="CQ29" s="68">
        <f t="shared" si="50"/>
        <v>91.83673469387756</v>
      </c>
      <c r="CR29" s="68">
        <f t="shared" si="50"/>
        <v>79.069767441860463</v>
      </c>
      <c r="CS29" s="68">
        <f t="shared" si="50"/>
        <v>81.25</v>
      </c>
      <c r="CT29" s="68">
        <f t="shared" si="50"/>
        <v>99.613899613899619</v>
      </c>
      <c r="CU29" s="68">
        <f t="shared" si="50"/>
        <v>96.078431372549019</v>
      </c>
      <c r="CV29" s="68">
        <f t="shared" si="50"/>
        <v>96.453900709219852</v>
      </c>
      <c r="CW29" s="68">
        <f t="shared" si="50"/>
        <v>97.53086419753086</v>
      </c>
      <c r="CX29" s="68">
        <f t="shared" si="50"/>
        <v>98.701298701298697</v>
      </c>
      <c r="CY29" s="68">
        <f t="shared" si="50"/>
        <v>99.043062200956939</v>
      </c>
      <c r="CZ29" s="68">
        <f t="shared" si="50"/>
        <v>100</v>
      </c>
      <c r="DA29" s="68">
        <f t="shared" si="50"/>
        <v>93.333333333333329</v>
      </c>
      <c r="DB29" s="68">
        <f t="shared" si="50"/>
        <v>83.333333333333343</v>
      </c>
      <c r="DC29" s="68">
        <f t="shared" si="50"/>
        <v>100</v>
      </c>
      <c r="DD29" s="68">
        <f t="shared" si="50"/>
        <v>98.591549295774655</v>
      </c>
      <c r="DE29" s="68">
        <f t="shared" si="50"/>
        <v>95.121951219512198</v>
      </c>
      <c r="DF29" s="68">
        <f t="shared" si="50"/>
        <v>94.117647058823522</v>
      </c>
      <c r="DG29" s="68">
        <f t="shared" si="50"/>
        <v>98.888888888888886</v>
      </c>
      <c r="DH29" s="68">
        <f t="shared" si="50"/>
        <v>100</v>
      </c>
      <c r="DI29" s="68">
        <f t="shared" si="50"/>
        <v>96.84210526315789</v>
      </c>
      <c r="DJ29" s="68">
        <f t="shared" si="50"/>
        <v>100</v>
      </c>
      <c r="DK29" s="68">
        <f t="shared" si="50"/>
        <v>100</v>
      </c>
      <c r="DL29" s="68">
        <f t="shared" si="50"/>
        <v>78.84615384615384</v>
      </c>
      <c r="DM29" s="68">
        <f t="shared" si="50"/>
        <v>100</v>
      </c>
      <c r="DN29" s="68">
        <f t="shared" si="50"/>
        <v>100</v>
      </c>
      <c r="DO29" s="68">
        <f t="shared" si="50"/>
        <v>100</v>
      </c>
      <c r="DP29" s="68">
        <f t="shared" si="50"/>
        <v>100</v>
      </c>
      <c r="DQ29" s="68">
        <f t="shared" si="50"/>
        <v>100</v>
      </c>
      <c r="DR29" s="68">
        <f t="shared" si="50"/>
        <v>100</v>
      </c>
      <c r="DS29" s="68">
        <f t="shared" si="50"/>
        <v>100</v>
      </c>
      <c r="DT29" s="68">
        <f t="shared" si="50"/>
        <v>100</v>
      </c>
      <c r="DU29" s="68">
        <f t="shared" si="50"/>
        <v>97.916666666666657</v>
      </c>
      <c r="DV29" s="68">
        <f t="shared" si="50"/>
        <v>96.551724137931032</v>
      </c>
      <c r="DW29" s="68">
        <f t="shared" si="50"/>
        <v>92.307692307692307</v>
      </c>
      <c r="DX29" s="68">
        <f t="shared" si="50"/>
        <v>75</v>
      </c>
      <c r="DY29" s="68">
        <f t="shared" si="50"/>
        <v>97.959183673469383</v>
      </c>
      <c r="DZ29" s="68">
        <f t="shared" si="50"/>
        <v>100</v>
      </c>
      <c r="EA29" s="68">
        <f t="shared" si="50"/>
        <v>100</v>
      </c>
      <c r="EB29" s="68">
        <f t="shared" si="50"/>
        <v>100</v>
      </c>
      <c r="EC29" s="68">
        <f t="shared" si="50"/>
        <v>100</v>
      </c>
      <c r="ED29" s="68">
        <f t="shared" si="50"/>
        <v>96.721311475409834</v>
      </c>
      <c r="EE29" s="68">
        <f t="shared" si="50"/>
        <v>97.435897435897431</v>
      </c>
      <c r="EF29" s="68">
        <f t="shared" si="50"/>
        <v>98.039215686274503</v>
      </c>
      <c r="EG29" s="68">
        <f t="shared" si="50"/>
        <v>100</v>
      </c>
      <c r="EH29" s="68">
        <f t="shared" si="50"/>
        <v>95.454545454545453</v>
      </c>
      <c r="EI29" s="68">
        <f t="shared" ref="EI29:FN29" si="51">EI30/EI31*100</f>
        <v>95.833333333333343</v>
      </c>
      <c r="EJ29" s="68">
        <f t="shared" si="51"/>
        <v>89.65517241379311</v>
      </c>
      <c r="EK29" s="68">
        <f t="shared" si="51"/>
        <v>93.548387096774192</v>
      </c>
      <c r="EL29" s="68">
        <f t="shared" si="51"/>
        <v>91.428571428571431</v>
      </c>
      <c r="EM29" s="68">
        <f t="shared" si="51"/>
        <v>98.484848484848484</v>
      </c>
      <c r="EN29" s="68">
        <f t="shared" si="51"/>
        <v>94</v>
      </c>
      <c r="EO29" s="68">
        <f t="shared" si="51"/>
        <v>86.956521739130437</v>
      </c>
      <c r="EP29" s="68">
        <f t="shared" si="51"/>
        <v>97.560975609756099</v>
      </c>
      <c r="EQ29" s="68">
        <f t="shared" si="51"/>
        <v>78.571428571428569</v>
      </c>
      <c r="ER29" s="68">
        <f t="shared" si="51"/>
        <v>99.029126213592235</v>
      </c>
      <c r="ES29" s="68">
        <f t="shared" si="51"/>
        <v>70</v>
      </c>
      <c r="ET29" s="68">
        <f t="shared" si="51"/>
        <v>100</v>
      </c>
      <c r="EU29" s="68">
        <f t="shared" si="51"/>
        <v>89.473684210526315</v>
      </c>
      <c r="EV29" s="68">
        <f t="shared" si="51"/>
        <v>100</v>
      </c>
      <c r="EW29" s="68">
        <f t="shared" si="51"/>
        <v>98.837209302325576</v>
      </c>
      <c r="EX29" s="68">
        <f t="shared" si="51"/>
        <v>100</v>
      </c>
      <c r="EY29" s="68">
        <f t="shared" si="51"/>
        <v>93.548387096774192</v>
      </c>
      <c r="EZ29" s="68">
        <f t="shared" si="51"/>
        <v>97.849462365591393</v>
      </c>
      <c r="FA29" s="68">
        <f t="shared" si="51"/>
        <v>97.087378640776706</v>
      </c>
      <c r="FB29" s="68">
        <f t="shared" si="51"/>
        <v>98.070739549839232</v>
      </c>
      <c r="FC29" s="68">
        <f t="shared" si="51"/>
        <v>98.984771573604064</v>
      </c>
      <c r="FD29" s="68">
        <f t="shared" si="51"/>
        <v>80.701754385964904</v>
      </c>
      <c r="FE29" s="68">
        <f t="shared" si="51"/>
        <v>100</v>
      </c>
      <c r="FF29" s="68">
        <f t="shared" si="51"/>
        <v>100</v>
      </c>
      <c r="FG29" s="68">
        <f t="shared" si="51"/>
        <v>96.954314720812178</v>
      </c>
      <c r="FH29" s="68">
        <f t="shared" si="51"/>
        <v>76</v>
      </c>
      <c r="FI29" s="68">
        <f t="shared" si="51"/>
        <v>98.305084745762713</v>
      </c>
      <c r="FJ29" s="68">
        <f t="shared" si="51"/>
        <v>100</v>
      </c>
      <c r="FK29" s="68">
        <f t="shared" si="51"/>
        <v>100</v>
      </c>
      <c r="FL29" s="68">
        <f t="shared" si="51"/>
        <v>80</v>
      </c>
      <c r="FM29" s="68">
        <f t="shared" si="51"/>
        <v>96.503496503496507</v>
      </c>
      <c r="FN29" s="68">
        <f t="shared" si="51"/>
        <v>91.860465116279073</v>
      </c>
    </row>
    <row r="30" spans="1:171" ht="59.25" customHeight="1" x14ac:dyDescent="0.25">
      <c r="A30" s="293"/>
      <c r="B30" s="305" t="s">
        <v>160</v>
      </c>
      <c r="C30" s="59" t="s">
        <v>156</v>
      </c>
      <c r="D30" s="143">
        <v>16</v>
      </c>
      <c r="E30" s="143">
        <v>155</v>
      </c>
      <c r="F30" s="143">
        <v>302</v>
      </c>
      <c r="G30" s="143">
        <v>32</v>
      </c>
      <c r="H30" s="143">
        <v>1</v>
      </c>
      <c r="I30" s="143">
        <v>63</v>
      </c>
      <c r="J30" s="143">
        <v>72</v>
      </c>
      <c r="K30" s="143">
        <v>18</v>
      </c>
      <c r="L30" s="143">
        <v>113</v>
      </c>
      <c r="M30" s="143">
        <v>45</v>
      </c>
      <c r="N30" s="143">
        <v>3950</v>
      </c>
      <c r="O30" s="143">
        <v>500</v>
      </c>
      <c r="P30" s="143">
        <v>294</v>
      </c>
      <c r="Q30" s="143">
        <v>433</v>
      </c>
      <c r="R30" s="143">
        <v>220</v>
      </c>
      <c r="S30" s="143">
        <v>186</v>
      </c>
      <c r="T30" s="143">
        <v>60</v>
      </c>
      <c r="U30" s="143">
        <v>265</v>
      </c>
      <c r="V30" s="143">
        <v>166</v>
      </c>
      <c r="W30" s="143">
        <v>171</v>
      </c>
      <c r="X30" s="143">
        <v>79</v>
      </c>
      <c r="Y30" s="143">
        <v>138</v>
      </c>
      <c r="Z30" s="143">
        <v>22</v>
      </c>
      <c r="AA30" s="143">
        <v>30</v>
      </c>
      <c r="AB30" s="143">
        <v>196</v>
      </c>
      <c r="AC30" s="143">
        <v>96</v>
      </c>
      <c r="AD30" s="143">
        <v>90</v>
      </c>
      <c r="AE30" s="143">
        <v>59</v>
      </c>
      <c r="AF30" s="143">
        <v>116</v>
      </c>
      <c r="AG30" s="143">
        <v>50</v>
      </c>
      <c r="AH30" s="143">
        <v>200</v>
      </c>
      <c r="AI30" s="143">
        <v>35</v>
      </c>
      <c r="AJ30" s="143">
        <v>42</v>
      </c>
      <c r="AK30" s="143">
        <v>39</v>
      </c>
      <c r="AL30" s="143">
        <v>14</v>
      </c>
      <c r="AM30" s="143">
        <v>287</v>
      </c>
      <c r="AN30" s="143">
        <v>240</v>
      </c>
      <c r="AO30" s="143">
        <v>193</v>
      </c>
      <c r="AP30" s="143">
        <v>191</v>
      </c>
      <c r="AQ30" s="143">
        <v>49</v>
      </c>
      <c r="AR30" s="143">
        <v>9</v>
      </c>
      <c r="AS30" s="143">
        <v>31</v>
      </c>
      <c r="AT30" s="143">
        <v>42</v>
      </c>
      <c r="AU30" s="143">
        <v>181</v>
      </c>
      <c r="AV30" s="143">
        <v>281</v>
      </c>
      <c r="AW30" s="143">
        <v>51</v>
      </c>
      <c r="AX30" s="143">
        <v>20</v>
      </c>
      <c r="AY30" s="143">
        <v>43</v>
      </c>
      <c r="AZ30" s="143">
        <v>45</v>
      </c>
      <c r="BA30" s="143">
        <v>22</v>
      </c>
      <c r="BB30" s="143">
        <v>52</v>
      </c>
      <c r="BC30" s="143">
        <v>13</v>
      </c>
      <c r="BD30" s="143">
        <v>42</v>
      </c>
      <c r="BE30" s="143">
        <v>23</v>
      </c>
      <c r="BF30" s="143">
        <v>41</v>
      </c>
      <c r="BG30" s="143">
        <v>102</v>
      </c>
      <c r="BH30" s="143">
        <v>135</v>
      </c>
      <c r="BI30" s="143">
        <v>63</v>
      </c>
      <c r="BJ30" s="143">
        <v>14</v>
      </c>
      <c r="BK30" s="143">
        <v>175</v>
      </c>
      <c r="BL30" s="143">
        <v>210</v>
      </c>
      <c r="BM30" s="143">
        <v>83</v>
      </c>
      <c r="BN30" s="143">
        <v>89</v>
      </c>
      <c r="BO30" s="143">
        <v>122</v>
      </c>
      <c r="BP30" s="143">
        <v>181</v>
      </c>
      <c r="BQ30" s="143">
        <v>59</v>
      </c>
      <c r="BR30" s="143">
        <v>61</v>
      </c>
      <c r="BS30" s="143">
        <v>80</v>
      </c>
      <c r="BT30" s="143">
        <v>200</v>
      </c>
      <c r="BU30" s="143">
        <v>23</v>
      </c>
      <c r="BV30" s="143">
        <v>180</v>
      </c>
      <c r="BW30" s="143">
        <v>85</v>
      </c>
      <c r="BX30" s="143">
        <v>9</v>
      </c>
      <c r="BY30" s="143">
        <v>22</v>
      </c>
      <c r="BZ30" s="143">
        <v>19</v>
      </c>
      <c r="CA30" s="143">
        <v>126</v>
      </c>
      <c r="CB30" s="143">
        <v>100</v>
      </c>
      <c r="CC30" s="143">
        <v>52</v>
      </c>
      <c r="CD30" s="143">
        <v>34</v>
      </c>
      <c r="CE30" s="143">
        <v>53</v>
      </c>
      <c r="CF30" s="143">
        <v>22</v>
      </c>
      <c r="CG30" s="143">
        <v>131</v>
      </c>
      <c r="CH30" s="143">
        <v>26</v>
      </c>
      <c r="CI30" s="143">
        <v>96</v>
      </c>
      <c r="CJ30" s="143">
        <v>95</v>
      </c>
      <c r="CK30" s="143">
        <v>29</v>
      </c>
      <c r="CL30" s="143">
        <v>20</v>
      </c>
      <c r="CM30" s="143">
        <v>47</v>
      </c>
      <c r="CN30" s="143">
        <v>67</v>
      </c>
      <c r="CO30" s="143">
        <v>264</v>
      </c>
      <c r="CP30" s="143">
        <v>34</v>
      </c>
      <c r="CQ30" s="143">
        <v>45</v>
      </c>
      <c r="CR30" s="143">
        <v>102</v>
      </c>
      <c r="CS30" s="143">
        <v>26</v>
      </c>
      <c r="CT30" s="143">
        <v>258</v>
      </c>
      <c r="CU30" s="143">
        <v>147</v>
      </c>
      <c r="CV30" s="143">
        <v>136</v>
      </c>
      <c r="CW30" s="143">
        <v>79</v>
      </c>
      <c r="CX30" s="143">
        <v>76</v>
      </c>
      <c r="CY30" s="143">
        <v>207</v>
      </c>
      <c r="CZ30" s="143">
        <v>17</v>
      </c>
      <c r="DA30" s="143">
        <v>28</v>
      </c>
      <c r="DB30" s="143">
        <v>10</v>
      </c>
      <c r="DC30" s="143">
        <v>95</v>
      </c>
      <c r="DD30" s="143">
        <v>70</v>
      </c>
      <c r="DE30" s="143">
        <v>39</v>
      </c>
      <c r="DF30" s="143">
        <v>16</v>
      </c>
      <c r="DG30" s="143">
        <v>89</v>
      </c>
      <c r="DH30" s="143">
        <v>75</v>
      </c>
      <c r="DI30" s="143">
        <v>92</v>
      </c>
      <c r="DJ30" s="143">
        <v>1</v>
      </c>
      <c r="DK30" s="143">
        <v>55</v>
      </c>
      <c r="DL30" s="143">
        <v>41</v>
      </c>
      <c r="DM30" s="143">
        <v>8</v>
      </c>
      <c r="DN30" s="143">
        <v>21</v>
      </c>
      <c r="DO30" s="143">
        <v>11</v>
      </c>
      <c r="DP30" s="143">
        <v>69</v>
      </c>
      <c r="DQ30" s="143">
        <v>101</v>
      </c>
      <c r="DR30" s="143">
        <v>46</v>
      </c>
      <c r="DS30" s="143">
        <v>21</v>
      </c>
      <c r="DT30" s="143">
        <v>23</v>
      </c>
      <c r="DU30" s="143">
        <v>47</v>
      </c>
      <c r="DV30" s="143">
        <v>28</v>
      </c>
      <c r="DW30" s="143">
        <v>24</v>
      </c>
      <c r="DX30" s="143">
        <v>15</v>
      </c>
      <c r="DY30" s="143">
        <v>48</v>
      </c>
      <c r="DZ30" s="143">
        <v>58</v>
      </c>
      <c r="EA30" s="143">
        <v>15</v>
      </c>
      <c r="EB30" s="143">
        <v>2</v>
      </c>
      <c r="EC30" s="143">
        <v>35</v>
      </c>
      <c r="ED30" s="143">
        <v>59</v>
      </c>
      <c r="EE30" s="143">
        <v>76</v>
      </c>
      <c r="EF30" s="143">
        <v>50</v>
      </c>
      <c r="EG30" s="143">
        <v>36</v>
      </c>
      <c r="EH30" s="143">
        <v>42</v>
      </c>
      <c r="EI30" s="143">
        <v>23</v>
      </c>
      <c r="EJ30" s="143">
        <v>26</v>
      </c>
      <c r="EK30" s="143">
        <v>29</v>
      </c>
      <c r="EL30" s="143">
        <v>64</v>
      </c>
      <c r="EM30" s="143">
        <v>65</v>
      </c>
      <c r="EN30" s="143">
        <v>47</v>
      </c>
      <c r="EO30" s="143">
        <v>20</v>
      </c>
      <c r="EP30" s="143">
        <v>40</v>
      </c>
      <c r="EQ30" s="143">
        <v>11</v>
      </c>
      <c r="ER30" s="143">
        <v>102</v>
      </c>
      <c r="ES30" s="143">
        <v>98</v>
      </c>
      <c r="ET30" s="143">
        <v>21</v>
      </c>
      <c r="EU30" s="143">
        <v>17</v>
      </c>
      <c r="EV30" s="143">
        <v>27</v>
      </c>
      <c r="EW30" s="143">
        <v>85</v>
      </c>
      <c r="EX30" s="143">
        <v>4</v>
      </c>
      <c r="EY30" s="143">
        <v>116</v>
      </c>
      <c r="EZ30" s="143">
        <v>91</v>
      </c>
      <c r="FA30" s="143">
        <v>200</v>
      </c>
      <c r="FB30" s="143">
        <v>305</v>
      </c>
      <c r="FC30" s="143">
        <v>195</v>
      </c>
      <c r="FD30" s="143">
        <v>46</v>
      </c>
      <c r="FE30" s="143">
        <v>157</v>
      </c>
      <c r="FF30" s="143">
        <v>102</v>
      </c>
      <c r="FG30" s="143">
        <v>191</v>
      </c>
      <c r="FH30" s="143">
        <v>57</v>
      </c>
      <c r="FI30" s="143">
        <v>116</v>
      </c>
      <c r="FJ30" s="143">
        <v>4</v>
      </c>
      <c r="FK30" s="143">
        <v>2</v>
      </c>
      <c r="FL30" s="143">
        <v>8</v>
      </c>
      <c r="FM30" s="143">
        <v>138</v>
      </c>
      <c r="FN30" s="143">
        <v>237</v>
      </c>
    </row>
    <row r="31" spans="1:171" ht="49.5" customHeight="1" x14ac:dyDescent="0.25">
      <c r="A31" s="293"/>
      <c r="B31" s="306"/>
      <c r="C31" s="59" t="s">
        <v>157</v>
      </c>
      <c r="D31" s="143">
        <v>18</v>
      </c>
      <c r="E31" s="143">
        <v>163</v>
      </c>
      <c r="F31" s="143">
        <v>330</v>
      </c>
      <c r="G31" s="143">
        <v>34</v>
      </c>
      <c r="H31" s="143">
        <v>1</v>
      </c>
      <c r="I31" s="143">
        <v>69</v>
      </c>
      <c r="J31" s="143">
        <v>85</v>
      </c>
      <c r="K31" s="143">
        <v>19</v>
      </c>
      <c r="L31" s="143">
        <v>119</v>
      </c>
      <c r="M31" s="143">
        <v>49</v>
      </c>
      <c r="N31" s="143">
        <v>4105</v>
      </c>
      <c r="O31" s="143">
        <v>602</v>
      </c>
      <c r="P31" s="143">
        <v>377</v>
      </c>
      <c r="Q31" s="143">
        <v>465</v>
      </c>
      <c r="R31" s="143">
        <v>250</v>
      </c>
      <c r="S31" s="143">
        <v>186</v>
      </c>
      <c r="T31" s="143">
        <v>64</v>
      </c>
      <c r="U31" s="143">
        <v>280</v>
      </c>
      <c r="V31" s="143">
        <v>176</v>
      </c>
      <c r="W31" s="143">
        <v>176</v>
      </c>
      <c r="X31" s="143">
        <v>91</v>
      </c>
      <c r="Y31" s="143">
        <v>144</v>
      </c>
      <c r="Z31" s="143">
        <v>23</v>
      </c>
      <c r="AA31" s="143">
        <v>30</v>
      </c>
      <c r="AB31" s="143">
        <v>204</v>
      </c>
      <c r="AC31" s="143">
        <v>105</v>
      </c>
      <c r="AD31" s="143">
        <v>94</v>
      </c>
      <c r="AE31" s="143">
        <v>60</v>
      </c>
      <c r="AF31" s="143">
        <v>124</v>
      </c>
      <c r="AG31" s="143">
        <v>54</v>
      </c>
      <c r="AH31" s="143">
        <v>204</v>
      </c>
      <c r="AI31" s="143">
        <v>36</v>
      </c>
      <c r="AJ31" s="143">
        <v>45</v>
      </c>
      <c r="AK31" s="143">
        <v>44</v>
      </c>
      <c r="AL31" s="143">
        <v>17</v>
      </c>
      <c r="AM31" s="143">
        <v>324</v>
      </c>
      <c r="AN31" s="143">
        <v>252</v>
      </c>
      <c r="AO31" s="143">
        <v>216</v>
      </c>
      <c r="AP31" s="143">
        <v>200</v>
      </c>
      <c r="AQ31" s="143">
        <v>59</v>
      </c>
      <c r="AR31" s="143">
        <v>9</v>
      </c>
      <c r="AS31" s="143">
        <v>38</v>
      </c>
      <c r="AT31" s="143">
        <v>42</v>
      </c>
      <c r="AU31" s="143">
        <v>239</v>
      </c>
      <c r="AV31" s="143">
        <v>282</v>
      </c>
      <c r="AW31" s="143">
        <v>51</v>
      </c>
      <c r="AX31" s="143">
        <v>26</v>
      </c>
      <c r="AY31" s="143">
        <v>44</v>
      </c>
      <c r="AZ31" s="143">
        <v>52</v>
      </c>
      <c r="BA31" s="143">
        <v>24</v>
      </c>
      <c r="BB31" s="143">
        <v>53</v>
      </c>
      <c r="BC31" s="143">
        <v>13</v>
      </c>
      <c r="BD31" s="143">
        <v>42</v>
      </c>
      <c r="BE31" s="143">
        <v>24</v>
      </c>
      <c r="BF31" s="143">
        <v>42</v>
      </c>
      <c r="BG31" s="143">
        <v>112</v>
      </c>
      <c r="BH31" s="143">
        <v>153</v>
      </c>
      <c r="BI31" s="143">
        <v>80</v>
      </c>
      <c r="BJ31" s="143">
        <v>14</v>
      </c>
      <c r="BK31" s="143">
        <v>188</v>
      </c>
      <c r="BL31" s="143">
        <v>218</v>
      </c>
      <c r="BM31" s="143">
        <v>91</v>
      </c>
      <c r="BN31" s="143">
        <v>100</v>
      </c>
      <c r="BO31" s="143">
        <v>128</v>
      </c>
      <c r="BP31" s="143">
        <v>182</v>
      </c>
      <c r="BQ31" s="143">
        <v>65</v>
      </c>
      <c r="BR31" s="143">
        <v>62</v>
      </c>
      <c r="BS31" s="143">
        <v>89</v>
      </c>
      <c r="BT31" s="143">
        <v>220</v>
      </c>
      <c r="BU31" s="143">
        <v>29</v>
      </c>
      <c r="BV31" s="143">
        <v>191</v>
      </c>
      <c r="BW31" s="143">
        <v>102</v>
      </c>
      <c r="BX31" s="143">
        <v>14</v>
      </c>
      <c r="BY31" s="143">
        <v>27</v>
      </c>
      <c r="BZ31" s="143">
        <v>21</v>
      </c>
      <c r="CA31" s="143">
        <v>151</v>
      </c>
      <c r="CB31" s="143">
        <v>110</v>
      </c>
      <c r="CC31" s="143">
        <v>59</v>
      </c>
      <c r="CD31" s="143">
        <v>39</v>
      </c>
      <c r="CE31" s="143">
        <v>56</v>
      </c>
      <c r="CF31" s="143">
        <v>22</v>
      </c>
      <c r="CG31" s="143">
        <v>134</v>
      </c>
      <c r="CH31" s="143">
        <v>34</v>
      </c>
      <c r="CI31" s="143">
        <v>103</v>
      </c>
      <c r="CJ31" s="143">
        <v>96</v>
      </c>
      <c r="CK31" s="143">
        <v>31</v>
      </c>
      <c r="CL31" s="143">
        <v>21</v>
      </c>
      <c r="CM31" s="143">
        <v>47</v>
      </c>
      <c r="CN31" s="143">
        <v>70</v>
      </c>
      <c r="CO31" s="143">
        <v>268</v>
      </c>
      <c r="CP31" s="143">
        <v>34</v>
      </c>
      <c r="CQ31" s="143">
        <v>49</v>
      </c>
      <c r="CR31" s="143">
        <v>129</v>
      </c>
      <c r="CS31" s="143">
        <v>32</v>
      </c>
      <c r="CT31" s="143">
        <v>259</v>
      </c>
      <c r="CU31" s="143">
        <v>153</v>
      </c>
      <c r="CV31" s="143">
        <v>141</v>
      </c>
      <c r="CW31" s="143">
        <v>81</v>
      </c>
      <c r="CX31" s="143">
        <v>77</v>
      </c>
      <c r="CY31" s="143">
        <v>209</v>
      </c>
      <c r="CZ31" s="143">
        <v>17</v>
      </c>
      <c r="DA31" s="143">
        <v>30</v>
      </c>
      <c r="DB31" s="143">
        <v>12</v>
      </c>
      <c r="DC31" s="143">
        <v>95</v>
      </c>
      <c r="DD31" s="143">
        <v>71</v>
      </c>
      <c r="DE31" s="143">
        <v>41</v>
      </c>
      <c r="DF31" s="143">
        <v>17</v>
      </c>
      <c r="DG31" s="143">
        <v>90</v>
      </c>
      <c r="DH31" s="143">
        <v>75</v>
      </c>
      <c r="DI31" s="143">
        <v>95</v>
      </c>
      <c r="DJ31" s="143">
        <v>1</v>
      </c>
      <c r="DK31" s="143">
        <v>55</v>
      </c>
      <c r="DL31" s="143">
        <v>52</v>
      </c>
      <c r="DM31" s="143">
        <v>8</v>
      </c>
      <c r="DN31" s="143">
        <v>21</v>
      </c>
      <c r="DO31" s="143">
        <v>11</v>
      </c>
      <c r="DP31" s="143">
        <v>69</v>
      </c>
      <c r="DQ31" s="143">
        <v>101</v>
      </c>
      <c r="DR31" s="143">
        <v>46</v>
      </c>
      <c r="DS31" s="143">
        <v>21</v>
      </c>
      <c r="DT31" s="143">
        <v>23</v>
      </c>
      <c r="DU31" s="143">
        <v>48</v>
      </c>
      <c r="DV31" s="143">
        <v>29</v>
      </c>
      <c r="DW31" s="143">
        <v>26</v>
      </c>
      <c r="DX31" s="143">
        <v>20</v>
      </c>
      <c r="DY31" s="143">
        <v>49</v>
      </c>
      <c r="DZ31" s="143">
        <v>58</v>
      </c>
      <c r="EA31" s="143">
        <v>15</v>
      </c>
      <c r="EB31" s="143">
        <v>2</v>
      </c>
      <c r="EC31" s="143">
        <v>35</v>
      </c>
      <c r="ED31" s="143">
        <v>61</v>
      </c>
      <c r="EE31" s="143">
        <v>78</v>
      </c>
      <c r="EF31" s="143">
        <v>51</v>
      </c>
      <c r="EG31" s="143">
        <v>36</v>
      </c>
      <c r="EH31" s="143">
        <v>44</v>
      </c>
      <c r="EI31" s="143">
        <v>24</v>
      </c>
      <c r="EJ31" s="143">
        <v>29</v>
      </c>
      <c r="EK31" s="143">
        <v>31</v>
      </c>
      <c r="EL31" s="143">
        <v>70</v>
      </c>
      <c r="EM31" s="143">
        <v>66</v>
      </c>
      <c r="EN31" s="143">
        <v>50</v>
      </c>
      <c r="EO31" s="143">
        <v>23</v>
      </c>
      <c r="EP31" s="143">
        <v>41</v>
      </c>
      <c r="EQ31" s="143">
        <v>14</v>
      </c>
      <c r="ER31" s="143">
        <v>103</v>
      </c>
      <c r="ES31" s="143">
        <v>140</v>
      </c>
      <c r="ET31" s="143">
        <v>21</v>
      </c>
      <c r="EU31" s="143">
        <v>19</v>
      </c>
      <c r="EV31" s="143">
        <v>27</v>
      </c>
      <c r="EW31" s="143">
        <v>86</v>
      </c>
      <c r="EX31" s="143">
        <v>4</v>
      </c>
      <c r="EY31" s="143">
        <v>124</v>
      </c>
      <c r="EZ31" s="143">
        <v>93</v>
      </c>
      <c r="FA31" s="143">
        <v>206</v>
      </c>
      <c r="FB31" s="143">
        <v>311</v>
      </c>
      <c r="FC31" s="143">
        <v>197</v>
      </c>
      <c r="FD31" s="143">
        <v>57</v>
      </c>
      <c r="FE31" s="143">
        <v>157</v>
      </c>
      <c r="FF31" s="143">
        <v>102</v>
      </c>
      <c r="FG31" s="143">
        <v>197</v>
      </c>
      <c r="FH31" s="143">
        <v>75</v>
      </c>
      <c r="FI31" s="143">
        <v>118</v>
      </c>
      <c r="FJ31" s="143">
        <v>4</v>
      </c>
      <c r="FK31" s="143">
        <v>2</v>
      </c>
      <c r="FL31" s="143">
        <v>10</v>
      </c>
      <c r="FM31" s="143">
        <v>143</v>
      </c>
      <c r="FN31" s="143">
        <v>258</v>
      </c>
    </row>
    <row r="32" spans="1:171" s="53" customFormat="1" hidden="1" x14ac:dyDescent="0.25">
      <c r="A32" s="293"/>
      <c r="B32" s="281" t="s">
        <v>161</v>
      </c>
      <c r="C32" s="281"/>
      <c r="D32" s="52">
        <v>94.7</v>
      </c>
      <c r="E32" s="52">
        <v>98.9</v>
      </c>
      <c r="F32" s="52">
        <v>100</v>
      </c>
      <c r="G32" s="52">
        <v>96.5</v>
      </c>
      <c r="H32" s="52">
        <v>100</v>
      </c>
      <c r="I32" s="52">
        <v>100</v>
      </c>
      <c r="J32" s="52">
        <v>100</v>
      </c>
      <c r="K32" s="52">
        <v>101</v>
      </c>
      <c r="L32" s="52">
        <v>102</v>
      </c>
      <c r="M32" s="52">
        <v>103</v>
      </c>
      <c r="N32" s="52">
        <v>104</v>
      </c>
      <c r="O32" s="52">
        <v>105</v>
      </c>
      <c r="P32" s="52">
        <v>106</v>
      </c>
      <c r="Q32" s="52">
        <v>107</v>
      </c>
      <c r="R32" s="52">
        <v>108</v>
      </c>
      <c r="S32" s="52">
        <v>109</v>
      </c>
      <c r="T32" s="52">
        <v>110</v>
      </c>
      <c r="U32" s="52">
        <v>111</v>
      </c>
      <c r="V32" s="52">
        <v>112</v>
      </c>
      <c r="W32" s="52">
        <v>113</v>
      </c>
      <c r="X32" s="52">
        <v>114</v>
      </c>
      <c r="Y32" s="52">
        <v>115</v>
      </c>
      <c r="Z32" s="52">
        <v>116</v>
      </c>
      <c r="AA32" s="52">
        <v>117</v>
      </c>
      <c r="AB32" s="52">
        <v>118</v>
      </c>
      <c r="AC32" s="52">
        <v>119</v>
      </c>
      <c r="AD32" s="52">
        <v>120</v>
      </c>
      <c r="AE32" s="52">
        <v>121</v>
      </c>
      <c r="AF32" s="52">
        <v>122</v>
      </c>
      <c r="AG32" s="52">
        <v>123</v>
      </c>
      <c r="AH32" s="52">
        <v>124</v>
      </c>
      <c r="AI32" s="52">
        <v>125</v>
      </c>
      <c r="AJ32" s="52">
        <v>126</v>
      </c>
      <c r="AK32" s="52">
        <v>127</v>
      </c>
      <c r="AL32" s="52">
        <v>128</v>
      </c>
      <c r="AM32" s="52">
        <v>129</v>
      </c>
      <c r="AN32" s="52">
        <v>130</v>
      </c>
      <c r="AO32" s="52">
        <v>131</v>
      </c>
      <c r="AP32" s="52">
        <v>132</v>
      </c>
      <c r="AQ32" s="52">
        <v>133</v>
      </c>
      <c r="AR32" s="52">
        <v>134</v>
      </c>
      <c r="AS32" s="52">
        <v>135</v>
      </c>
      <c r="AT32" s="52">
        <v>136</v>
      </c>
      <c r="AU32" s="52">
        <v>137</v>
      </c>
      <c r="AV32" s="52">
        <v>138</v>
      </c>
      <c r="AW32" s="52">
        <v>139</v>
      </c>
      <c r="AX32" s="52">
        <v>140</v>
      </c>
      <c r="AY32" s="52">
        <v>141</v>
      </c>
      <c r="AZ32" s="52">
        <v>142</v>
      </c>
      <c r="BA32" s="52">
        <v>143</v>
      </c>
      <c r="BB32" s="52">
        <v>144</v>
      </c>
      <c r="BC32" s="52">
        <v>145</v>
      </c>
      <c r="BD32" s="52">
        <v>146</v>
      </c>
      <c r="BE32" s="52">
        <v>147</v>
      </c>
      <c r="BF32" s="52">
        <v>148</v>
      </c>
      <c r="BG32" s="52">
        <v>149</v>
      </c>
      <c r="BH32" s="52">
        <v>150</v>
      </c>
      <c r="BI32" s="52">
        <v>151</v>
      </c>
      <c r="BJ32" s="52">
        <v>152</v>
      </c>
      <c r="BK32" s="52">
        <v>153</v>
      </c>
      <c r="BL32" s="52">
        <v>154</v>
      </c>
      <c r="BM32" s="52">
        <v>155</v>
      </c>
      <c r="BN32" s="52">
        <v>156</v>
      </c>
      <c r="BO32" s="52">
        <v>157</v>
      </c>
      <c r="BP32" s="52">
        <v>158</v>
      </c>
      <c r="BQ32" s="52">
        <v>159</v>
      </c>
      <c r="BR32" s="52">
        <v>160</v>
      </c>
      <c r="BS32" s="52">
        <v>161</v>
      </c>
      <c r="BT32" s="52">
        <v>162</v>
      </c>
      <c r="BU32" s="52">
        <v>163</v>
      </c>
      <c r="BV32" s="52">
        <v>164</v>
      </c>
      <c r="BW32" s="52">
        <v>165</v>
      </c>
      <c r="BX32" s="52">
        <v>166</v>
      </c>
      <c r="BY32" s="52">
        <v>167</v>
      </c>
      <c r="BZ32" s="52">
        <v>168</v>
      </c>
      <c r="CA32" s="52">
        <v>169</v>
      </c>
      <c r="CB32" s="52">
        <v>170</v>
      </c>
      <c r="CC32" s="52">
        <v>171</v>
      </c>
      <c r="CD32" s="52">
        <v>172</v>
      </c>
      <c r="CE32" s="52">
        <v>173</v>
      </c>
      <c r="CF32" s="52">
        <v>174</v>
      </c>
      <c r="CG32" s="52">
        <v>175</v>
      </c>
      <c r="CH32" s="52">
        <v>176</v>
      </c>
      <c r="CI32" s="52">
        <v>177</v>
      </c>
      <c r="CJ32" s="52">
        <v>178</v>
      </c>
      <c r="CK32" s="52">
        <v>179</v>
      </c>
      <c r="CL32" s="52">
        <v>180</v>
      </c>
      <c r="CM32" s="52">
        <v>181</v>
      </c>
      <c r="CN32" s="52">
        <v>182</v>
      </c>
      <c r="CO32" s="52">
        <v>183</v>
      </c>
      <c r="CP32" s="52">
        <v>184</v>
      </c>
      <c r="CQ32" s="52">
        <v>185</v>
      </c>
      <c r="CR32" s="52">
        <v>186</v>
      </c>
      <c r="CS32" s="52">
        <v>187</v>
      </c>
      <c r="CT32" s="52">
        <v>188</v>
      </c>
      <c r="CU32" s="52">
        <v>189</v>
      </c>
      <c r="CV32" s="52">
        <v>190</v>
      </c>
      <c r="CW32" s="52">
        <v>191</v>
      </c>
      <c r="CX32" s="52">
        <v>192</v>
      </c>
      <c r="CY32" s="52">
        <v>193</v>
      </c>
      <c r="CZ32" s="52">
        <v>194</v>
      </c>
      <c r="DA32" s="52">
        <v>195</v>
      </c>
      <c r="DB32" s="52">
        <v>196</v>
      </c>
      <c r="DC32" s="52">
        <v>197</v>
      </c>
      <c r="DD32" s="52">
        <v>198</v>
      </c>
      <c r="DE32" s="52">
        <v>199</v>
      </c>
      <c r="DF32" s="52">
        <v>200</v>
      </c>
      <c r="DG32" s="52">
        <v>201</v>
      </c>
      <c r="DH32" s="52">
        <v>202</v>
      </c>
      <c r="DI32" s="52">
        <v>203</v>
      </c>
      <c r="DJ32" s="52">
        <v>204</v>
      </c>
      <c r="DK32" s="52">
        <v>205</v>
      </c>
      <c r="DL32" s="52">
        <v>206</v>
      </c>
      <c r="DM32" s="52">
        <v>207</v>
      </c>
      <c r="DN32" s="52">
        <v>208</v>
      </c>
      <c r="DO32" s="52">
        <v>209</v>
      </c>
      <c r="DP32" s="52">
        <v>210</v>
      </c>
      <c r="DQ32" s="52">
        <v>211</v>
      </c>
      <c r="DR32" s="52">
        <v>212</v>
      </c>
      <c r="DS32" s="52">
        <v>213</v>
      </c>
      <c r="DT32" s="52">
        <v>214</v>
      </c>
      <c r="DU32" s="52">
        <v>215</v>
      </c>
      <c r="DV32" s="52">
        <v>216</v>
      </c>
      <c r="DW32" s="52">
        <v>217</v>
      </c>
      <c r="DX32" s="52">
        <v>218</v>
      </c>
      <c r="DY32" s="52">
        <v>219</v>
      </c>
      <c r="DZ32" s="52">
        <v>220</v>
      </c>
      <c r="EA32" s="52">
        <v>221</v>
      </c>
      <c r="EB32" s="52">
        <v>222</v>
      </c>
      <c r="EC32" s="52">
        <v>223</v>
      </c>
      <c r="ED32" s="52">
        <v>224</v>
      </c>
      <c r="EE32" s="52">
        <v>225</v>
      </c>
      <c r="EF32" s="52">
        <v>226</v>
      </c>
      <c r="EG32" s="52">
        <v>227</v>
      </c>
      <c r="EH32" s="52">
        <v>228</v>
      </c>
      <c r="EI32" s="52">
        <v>229</v>
      </c>
      <c r="EJ32" s="52">
        <v>230</v>
      </c>
      <c r="EK32" s="52">
        <v>231</v>
      </c>
      <c r="EL32" s="52">
        <v>232</v>
      </c>
      <c r="EM32" s="52">
        <v>233</v>
      </c>
      <c r="EN32" s="52">
        <v>234</v>
      </c>
      <c r="EO32" s="52">
        <v>235</v>
      </c>
      <c r="EP32" s="52">
        <v>236</v>
      </c>
      <c r="EQ32" s="52">
        <v>237</v>
      </c>
      <c r="ER32" s="52">
        <v>238</v>
      </c>
      <c r="ES32" s="52">
        <v>239</v>
      </c>
      <c r="ET32" s="52">
        <v>240</v>
      </c>
      <c r="EU32" s="52">
        <v>241</v>
      </c>
      <c r="EV32" s="52">
        <v>242</v>
      </c>
      <c r="EW32" s="52">
        <v>243</v>
      </c>
      <c r="EX32" s="52">
        <v>244</v>
      </c>
      <c r="EY32" s="52">
        <v>245</v>
      </c>
      <c r="EZ32" s="52">
        <v>246</v>
      </c>
      <c r="FA32" s="52">
        <v>247</v>
      </c>
      <c r="FB32" s="52">
        <v>248</v>
      </c>
      <c r="FC32" s="52">
        <v>249</v>
      </c>
      <c r="FD32" s="52">
        <v>250</v>
      </c>
      <c r="FE32" s="52">
        <v>251</v>
      </c>
      <c r="FF32" s="52">
        <v>252</v>
      </c>
      <c r="FG32" s="52">
        <v>253</v>
      </c>
      <c r="FH32" s="52">
        <v>254</v>
      </c>
      <c r="FI32" s="52">
        <v>255</v>
      </c>
      <c r="FJ32" s="52">
        <v>256</v>
      </c>
      <c r="FK32" s="52">
        <v>257</v>
      </c>
      <c r="FL32" s="52">
        <v>258</v>
      </c>
      <c r="FM32" s="52">
        <v>259</v>
      </c>
      <c r="FN32" s="52">
        <v>260</v>
      </c>
    </row>
    <row r="33" spans="1:171" s="56" customFormat="1" ht="21" hidden="1" customHeight="1" x14ac:dyDescent="0.25">
      <c r="A33" s="293"/>
      <c r="B33" s="282" t="s">
        <v>144</v>
      </c>
      <c r="C33" s="282"/>
      <c r="D33" s="54">
        <f t="shared" ref="D33:J33" si="52">D29-D32</f>
        <v>-5.8111111111111171</v>
      </c>
      <c r="E33" s="54">
        <f t="shared" si="52"/>
        <v>-3.8079754601227052</v>
      </c>
      <c r="F33" s="54">
        <f t="shared" si="52"/>
        <v>-8.4848484848484844</v>
      </c>
      <c r="G33" s="54">
        <f t="shared" si="52"/>
        <v>-2.3823529411764781</v>
      </c>
      <c r="H33" s="54">
        <f t="shared" si="52"/>
        <v>0</v>
      </c>
      <c r="I33" s="54">
        <f t="shared" si="52"/>
        <v>-8.6956521739130466</v>
      </c>
      <c r="J33" s="54">
        <f t="shared" si="52"/>
        <v>-15.294117647058826</v>
      </c>
      <c r="K33" s="54">
        <f t="shared" ref="K33:BV33" si="53">K29-K32</f>
        <v>-6.2631578947368496</v>
      </c>
      <c r="L33" s="54">
        <f t="shared" si="53"/>
        <v>-7.0420168067226996</v>
      </c>
      <c r="M33" s="54">
        <f t="shared" si="53"/>
        <v>-11.16326530612244</v>
      </c>
      <c r="N33" s="54">
        <f t="shared" si="53"/>
        <v>-7.775883069427536</v>
      </c>
      <c r="O33" s="54">
        <f t="shared" si="53"/>
        <v>-21.943521594684384</v>
      </c>
      <c r="P33" s="54">
        <f t="shared" si="53"/>
        <v>-28.015915119363399</v>
      </c>
      <c r="Q33" s="54">
        <f t="shared" si="53"/>
        <v>-13.881720430107535</v>
      </c>
      <c r="R33" s="54">
        <f t="shared" si="53"/>
        <v>-20</v>
      </c>
      <c r="S33" s="54">
        <f t="shared" si="53"/>
        <v>-9</v>
      </c>
      <c r="T33" s="54">
        <f t="shared" si="53"/>
        <v>-16.25</v>
      </c>
      <c r="U33" s="54">
        <f t="shared" si="53"/>
        <v>-16.357142857142861</v>
      </c>
      <c r="V33" s="54">
        <f t="shared" si="53"/>
        <v>-17.681818181818173</v>
      </c>
      <c r="W33" s="54">
        <f t="shared" si="53"/>
        <v>-15.840909090909093</v>
      </c>
      <c r="X33" s="54">
        <f t="shared" si="53"/>
        <v>-27.186813186813183</v>
      </c>
      <c r="Y33" s="54">
        <f t="shared" si="53"/>
        <v>-19.166666666666657</v>
      </c>
      <c r="Z33" s="54">
        <f t="shared" si="53"/>
        <v>-20.347826086956516</v>
      </c>
      <c r="AA33" s="54">
        <f t="shared" si="53"/>
        <v>-17</v>
      </c>
      <c r="AB33" s="54">
        <f t="shared" si="53"/>
        <v>-21.921568627450981</v>
      </c>
      <c r="AC33" s="54">
        <f t="shared" si="53"/>
        <v>-27.571428571428569</v>
      </c>
      <c r="AD33" s="54">
        <f t="shared" si="53"/>
        <v>-24.255319148936167</v>
      </c>
      <c r="AE33" s="54">
        <f t="shared" si="53"/>
        <v>-22.666666666666671</v>
      </c>
      <c r="AF33" s="54">
        <f t="shared" si="53"/>
        <v>-28.451612903225808</v>
      </c>
      <c r="AG33" s="54">
        <f t="shared" si="53"/>
        <v>-30.407407407407405</v>
      </c>
      <c r="AH33" s="54">
        <f t="shared" si="53"/>
        <v>-25.960784313725497</v>
      </c>
      <c r="AI33" s="54">
        <f t="shared" si="53"/>
        <v>-27.777777777777786</v>
      </c>
      <c r="AJ33" s="54">
        <f t="shared" si="53"/>
        <v>-32.666666666666671</v>
      </c>
      <c r="AK33" s="54">
        <f t="shared" si="53"/>
        <v>-38.36363636363636</v>
      </c>
      <c r="AL33" s="54">
        <f t="shared" si="53"/>
        <v>-45.64705882352942</v>
      </c>
      <c r="AM33" s="54">
        <f t="shared" si="53"/>
        <v>-40.419753086419746</v>
      </c>
      <c r="AN33" s="54">
        <f t="shared" si="53"/>
        <v>-34.761904761904773</v>
      </c>
      <c r="AO33" s="54">
        <f t="shared" si="53"/>
        <v>-41.648148148148152</v>
      </c>
      <c r="AP33" s="54">
        <f t="shared" si="53"/>
        <v>-36.5</v>
      </c>
      <c r="AQ33" s="54">
        <f t="shared" si="53"/>
        <v>-49.949152542372886</v>
      </c>
      <c r="AR33" s="54">
        <f t="shared" si="53"/>
        <v>-34</v>
      </c>
      <c r="AS33" s="54">
        <f t="shared" si="53"/>
        <v>-53.421052631578945</v>
      </c>
      <c r="AT33" s="54">
        <f t="shared" si="53"/>
        <v>-36</v>
      </c>
      <c r="AU33" s="54">
        <f t="shared" si="53"/>
        <v>-61.26778242677824</v>
      </c>
      <c r="AV33" s="54">
        <f t="shared" si="53"/>
        <v>-38.354609929078009</v>
      </c>
      <c r="AW33" s="54">
        <f t="shared" si="53"/>
        <v>-39</v>
      </c>
      <c r="AX33" s="54">
        <f t="shared" si="53"/>
        <v>-63.076923076923066</v>
      </c>
      <c r="AY33" s="54">
        <f t="shared" si="53"/>
        <v>-43.272727272727266</v>
      </c>
      <c r="AZ33" s="54">
        <f t="shared" si="53"/>
        <v>-55.461538461538453</v>
      </c>
      <c r="BA33" s="54">
        <f t="shared" si="53"/>
        <v>-51.333333333333343</v>
      </c>
      <c r="BB33" s="54">
        <f t="shared" si="53"/>
        <v>-45.886792452830193</v>
      </c>
      <c r="BC33" s="54">
        <f t="shared" si="53"/>
        <v>-45</v>
      </c>
      <c r="BD33" s="54">
        <f t="shared" si="53"/>
        <v>-46</v>
      </c>
      <c r="BE33" s="54">
        <f t="shared" si="53"/>
        <v>-51.166666666666657</v>
      </c>
      <c r="BF33" s="54">
        <f t="shared" si="53"/>
        <v>-50.38095238095238</v>
      </c>
      <c r="BG33" s="54">
        <f t="shared" si="53"/>
        <v>-57.928571428571431</v>
      </c>
      <c r="BH33" s="54">
        <f t="shared" si="53"/>
        <v>-61.764705882352942</v>
      </c>
      <c r="BI33" s="54">
        <f t="shared" si="53"/>
        <v>-72.25</v>
      </c>
      <c r="BJ33" s="54">
        <f t="shared" si="53"/>
        <v>-52</v>
      </c>
      <c r="BK33" s="54">
        <f t="shared" si="53"/>
        <v>-59.914893617021278</v>
      </c>
      <c r="BL33" s="54">
        <f t="shared" si="53"/>
        <v>-57.669724770642205</v>
      </c>
      <c r="BM33" s="54">
        <f t="shared" si="53"/>
        <v>-63.791208791208788</v>
      </c>
      <c r="BN33" s="54">
        <f t="shared" si="53"/>
        <v>-67</v>
      </c>
      <c r="BO33" s="54">
        <f t="shared" si="53"/>
        <v>-61.6875</v>
      </c>
      <c r="BP33" s="54">
        <f t="shared" si="53"/>
        <v>-58.54945054945054</v>
      </c>
      <c r="BQ33" s="54">
        <f t="shared" si="53"/>
        <v>-68.230769230769226</v>
      </c>
      <c r="BR33" s="54">
        <f t="shared" si="53"/>
        <v>-61.612903225806448</v>
      </c>
      <c r="BS33" s="54">
        <f t="shared" si="53"/>
        <v>-71.112359550561806</v>
      </c>
      <c r="BT33" s="54">
        <f t="shared" si="53"/>
        <v>-71.090909090909093</v>
      </c>
      <c r="BU33" s="54">
        <f t="shared" si="53"/>
        <v>-83.689655172413794</v>
      </c>
      <c r="BV33" s="54">
        <f t="shared" si="53"/>
        <v>-69.759162303664922</v>
      </c>
      <c r="BW33" s="54">
        <f t="shared" ref="BW33:EH33" si="54">BW29-BW32</f>
        <v>-81.666666666666657</v>
      </c>
      <c r="BX33" s="54">
        <f t="shared" si="54"/>
        <v>-101.71428571428571</v>
      </c>
      <c r="BY33" s="54">
        <f t="shared" si="54"/>
        <v>-85.518518518518519</v>
      </c>
      <c r="BZ33" s="54">
        <f t="shared" si="54"/>
        <v>-77.523809523809518</v>
      </c>
      <c r="CA33" s="54">
        <f t="shared" si="54"/>
        <v>-85.556291390728475</v>
      </c>
      <c r="CB33" s="54">
        <f t="shared" si="54"/>
        <v>-79.090909090909093</v>
      </c>
      <c r="CC33" s="54">
        <f t="shared" si="54"/>
        <v>-82.864406779661024</v>
      </c>
      <c r="CD33" s="54">
        <f t="shared" si="54"/>
        <v>-84.820512820512818</v>
      </c>
      <c r="CE33" s="54">
        <f t="shared" si="54"/>
        <v>-78.357142857142861</v>
      </c>
      <c r="CF33" s="54">
        <f t="shared" si="54"/>
        <v>-74</v>
      </c>
      <c r="CG33" s="54">
        <f t="shared" si="54"/>
        <v>-77.238805970149244</v>
      </c>
      <c r="CH33" s="54">
        <f t="shared" si="54"/>
        <v>-99.529411764705884</v>
      </c>
      <c r="CI33" s="54">
        <f t="shared" si="54"/>
        <v>-83.796116504854368</v>
      </c>
      <c r="CJ33" s="54">
        <f t="shared" si="54"/>
        <v>-79.041666666666657</v>
      </c>
      <c r="CK33" s="54">
        <f t="shared" si="54"/>
        <v>-85.451612903225808</v>
      </c>
      <c r="CL33" s="54">
        <f t="shared" si="54"/>
        <v>-84.761904761904773</v>
      </c>
      <c r="CM33" s="54">
        <f t="shared" si="54"/>
        <v>-81</v>
      </c>
      <c r="CN33" s="54">
        <f t="shared" si="54"/>
        <v>-86.285714285714278</v>
      </c>
      <c r="CO33" s="54">
        <f t="shared" si="54"/>
        <v>-84.492537313432834</v>
      </c>
      <c r="CP33" s="54">
        <f t="shared" si="54"/>
        <v>-84</v>
      </c>
      <c r="CQ33" s="54">
        <f t="shared" si="54"/>
        <v>-93.16326530612244</v>
      </c>
      <c r="CR33" s="54">
        <f t="shared" si="54"/>
        <v>-106.93023255813954</v>
      </c>
      <c r="CS33" s="54">
        <f t="shared" si="54"/>
        <v>-105.75</v>
      </c>
      <c r="CT33" s="54">
        <f t="shared" si="54"/>
        <v>-88.386100386100381</v>
      </c>
      <c r="CU33" s="54">
        <f t="shared" si="54"/>
        <v>-92.921568627450981</v>
      </c>
      <c r="CV33" s="54">
        <f t="shared" si="54"/>
        <v>-93.546099290780148</v>
      </c>
      <c r="CW33" s="54">
        <f t="shared" si="54"/>
        <v>-93.46913580246914</v>
      </c>
      <c r="CX33" s="54">
        <f t="shared" si="54"/>
        <v>-93.298701298701303</v>
      </c>
      <c r="CY33" s="54">
        <f t="shared" si="54"/>
        <v>-93.956937799043061</v>
      </c>
      <c r="CZ33" s="54">
        <f t="shared" si="54"/>
        <v>-94</v>
      </c>
      <c r="DA33" s="54">
        <f t="shared" si="54"/>
        <v>-101.66666666666667</v>
      </c>
      <c r="DB33" s="54">
        <f t="shared" si="54"/>
        <v>-112.66666666666666</v>
      </c>
      <c r="DC33" s="54">
        <f t="shared" si="54"/>
        <v>-97</v>
      </c>
      <c r="DD33" s="54">
        <f t="shared" si="54"/>
        <v>-99.408450704225345</v>
      </c>
      <c r="DE33" s="54">
        <f t="shared" si="54"/>
        <v>-103.8780487804878</v>
      </c>
      <c r="DF33" s="54">
        <f t="shared" si="54"/>
        <v>-105.88235294117648</v>
      </c>
      <c r="DG33" s="54">
        <f t="shared" si="54"/>
        <v>-102.11111111111111</v>
      </c>
      <c r="DH33" s="54">
        <f t="shared" si="54"/>
        <v>-102</v>
      </c>
      <c r="DI33" s="54">
        <f t="shared" si="54"/>
        <v>-106.15789473684211</v>
      </c>
      <c r="DJ33" s="54">
        <f t="shared" si="54"/>
        <v>-104</v>
      </c>
      <c r="DK33" s="54">
        <f t="shared" si="54"/>
        <v>-105</v>
      </c>
      <c r="DL33" s="54">
        <f t="shared" si="54"/>
        <v>-127.15384615384616</v>
      </c>
      <c r="DM33" s="54">
        <f t="shared" si="54"/>
        <v>-107</v>
      </c>
      <c r="DN33" s="54">
        <f t="shared" si="54"/>
        <v>-108</v>
      </c>
      <c r="DO33" s="54">
        <f t="shared" si="54"/>
        <v>-109</v>
      </c>
      <c r="DP33" s="54">
        <f t="shared" si="54"/>
        <v>-110</v>
      </c>
      <c r="DQ33" s="54">
        <f t="shared" si="54"/>
        <v>-111</v>
      </c>
      <c r="DR33" s="54">
        <f t="shared" si="54"/>
        <v>-112</v>
      </c>
      <c r="DS33" s="54">
        <f t="shared" si="54"/>
        <v>-113</v>
      </c>
      <c r="DT33" s="54">
        <f t="shared" si="54"/>
        <v>-114</v>
      </c>
      <c r="DU33" s="54">
        <f t="shared" si="54"/>
        <v>-117.08333333333334</v>
      </c>
      <c r="DV33" s="54">
        <f t="shared" si="54"/>
        <v>-119.44827586206897</v>
      </c>
      <c r="DW33" s="54">
        <f t="shared" si="54"/>
        <v>-124.69230769230769</v>
      </c>
      <c r="DX33" s="54">
        <f t="shared" si="54"/>
        <v>-143</v>
      </c>
      <c r="DY33" s="54">
        <f t="shared" si="54"/>
        <v>-121.04081632653062</v>
      </c>
      <c r="DZ33" s="54">
        <f t="shared" si="54"/>
        <v>-120</v>
      </c>
      <c r="EA33" s="54">
        <f t="shared" si="54"/>
        <v>-121</v>
      </c>
      <c r="EB33" s="54">
        <f t="shared" si="54"/>
        <v>-122</v>
      </c>
      <c r="EC33" s="54">
        <f t="shared" si="54"/>
        <v>-123</v>
      </c>
      <c r="ED33" s="54">
        <f t="shared" si="54"/>
        <v>-127.27868852459017</v>
      </c>
      <c r="EE33" s="54">
        <f t="shared" si="54"/>
        <v>-127.56410256410257</v>
      </c>
      <c r="EF33" s="54">
        <f t="shared" si="54"/>
        <v>-127.9607843137255</v>
      </c>
      <c r="EG33" s="54">
        <f t="shared" si="54"/>
        <v>-127</v>
      </c>
      <c r="EH33" s="54">
        <f t="shared" si="54"/>
        <v>-132.54545454545456</v>
      </c>
      <c r="EI33" s="54">
        <f t="shared" ref="EI33:FN33" si="55">EI29-EI32</f>
        <v>-133.16666666666666</v>
      </c>
      <c r="EJ33" s="54">
        <f t="shared" si="55"/>
        <v>-140.34482758620689</v>
      </c>
      <c r="EK33" s="54">
        <f t="shared" si="55"/>
        <v>-137.45161290322579</v>
      </c>
      <c r="EL33" s="54">
        <f t="shared" si="55"/>
        <v>-140.57142857142856</v>
      </c>
      <c r="EM33" s="54">
        <f t="shared" si="55"/>
        <v>-134.5151515151515</v>
      </c>
      <c r="EN33" s="54">
        <f t="shared" si="55"/>
        <v>-140</v>
      </c>
      <c r="EO33" s="54">
        <f t="shared" si="55"/>
        <v>-148.04347826086956</v>
      </c>
      <c r="EP33" s="54">
        <f t="shared" si="55"/>
        <v>-138.4390243902439</v>
      </c>
      <c r="EQ33" s="54">
        <f t="shared" si="55"/>
        <v>-158.42857142857144</v>
      </c>
      <c r="ER33" s="54">
        <f t="shared" si="55"/>
        <v>-138.97087378640776</v>
      </c>
      <c r="ES33" s="54">
        <f t="shared" si="55"/>
        <v>-169</v>
      </c>
      <c r="ET33" s="54">
        <f t="shared" si="55"/>
        <v>-140</v>
      </c>
      <c r="EU33" s="54">
        <f t="shared" si="55"/>
        <v>-151.5263157894737</v>
      </c>
      <c r="EV33" s="54">
        <f t="shared" si="55"/>
        <v>-142</v>
      </c>
      <c r="EW33" s="54">
        <f t="shared" si="55"/>
        <v>-144.16279069767444</v>
      </c>
      <c r="EX33" s="54">
        <f t="shared" si="55"/>
        <v>-144</v>
      </c>
      <c r="EY33" s="54">
        <f t="shared" si="55"/>
        <v>-151.45161290322579</v>
      </c>
      <c r="EZ33" s="54">
        <f t="shared" si="55"/>
        <v>-148.15053763440861</v>
      </c>
      <c r="FA33" s="54">
        <f t="shared" si="55"/>
        <v>-149.91262135922329</v>
      </c>
      <c r="FB33" s="54">
        <f t="shared" si="55"/>
        <v>-149.92926045016077</v>
      </c>
      <c r="FC33" s="54">
        <f t="shared" si="55"/>
        <v>-150.01522842639594</v>
      </c>
      <c r="FD33" s="54">
        <f t="shared" si="55"/>
        <v>-169.2982456140351</v>
      </c>
      <c r="FE33" s="54">
        <f t="shared" si="55"/>
        <v>-151</v>
      </c>
      <c r="FF33" s="54">
        <f t="shared" si="55"/>
        <v>-152</v>
      </c>
      <c r="FG33" s="54">
        <f t="shared" si="55"/>
        <v>-156.04568527918781</v>
      </c>
      <c r="FH33" s="54">
        <f t="shared" si="55"/>
        <v>-178</v>
      </c>
      <c r="FI33" s="54">
        <f t="shared" si="55"/>
        <v>-156.69491525423729</v>
      </c>
      <c r="FJ33" s="54">
        <f t="shared" si="55"/>
        <v>-156</v>
      </c>
      <c r="FK33" s="54">
        <f t="shared" si="55"/>
        <v>-157</v>
      </c>
      <c r="FL33" s="54">
        <f t="shared" si="55"/>
        <v>-178</v>
      </c>
      <c r="FM33" s="54">
        <f t="shared" si="55"/>
        <v>-162.49650349650349</v>
      </c>
      <c r="FN33" s="54">
        <f t="shared" si="55"/>
        <v>-168.13953488372093</v>
      </c>
    </row>
    <row r="34" spans="1:171" s="53" customFormat="1" hidden="1" x14ac:dyDescent="0.25">
      <c r="A34" s="293"/>
      <c r="B34" s="281" t="s">
        <v>162</v>
      </c>
      <c r="C34" s="281"/>
      <c r="D34" s="52">
        <v>96.050000000000011</v>
      </c>
      <c r="E34" s="52">
        <v>98.85</v>
      </c>
      <c r="F34" s="52">
        <v>100</v>
      </c>
      <c r="G34" s="52">
        <v>97.35</v>
      </c>
      <c r="H34" s="52">
        <v>100</v>
      </c>
      <c r="I34" s="52">
        <v>100</v>
      </c>
      <c r="J34" s="52">
        <v>100</v>
      </c>
      <c r="K34" s="52">
        <v>101</v>
      </c>
      <c r="L34" s="52">
        <v>102</v>
      </c>
      <c r="M34" s="52">
        <v>103</v>
      </c>
      <c r="N34" s="52">
        <v>104</v>
      </c>
      <c r="O34" s="52">
        <v>105</v>
      </c>
      <c r="P34" s="52">
        <v>106</v>
      </c>
      <c r="Q34" s="52">
        <v>107</v>
      </c>
      <c r="R34" s="52">
        <v>108</v>
      </c>
      <c r="S34" s="52">
        <v>109</v>
      </c>
      <c r="T34" s="52">
        <v>110</v>
      </c>
      <c r="U34" s="52">
        <v>111</v>
      </c>
      <c r="V34" s="52">
        <v>112</v>
      </c>
      <c r="W34" s="52">
        <v>113</v>
      </c>
      <c r="X34" s="52">
        <v>114</v>
      </c>
      <c r="Y34" s="52">
        <v>115</v>
      </c>
      <c r="Z34" s="52">
        <v>116</v>
      </c>
      <c r="AA34" s="52">
        <v>117</v>
      </c>
      <c r="AB34" s="52">
        <v>118</v>
      </c>
      <c r="AC34" s="52">
        <v>119</v>
      </c>
      <c r="AD34" s="52">
        <v>120</v>
      </c>
      <c r="AE34" s="52">
        <v>121</v>
      </c>
      <c r="AF34" s="52">
        <v>122</v>
      </c>
      <c r="AG34" s="52">
        <v>123</v>
      </c>
      <c r="AH34" s="52">
        <v>124</v>
      </c>
      <c r="AI34" s="52">
        <v>125</v>
      </c>
      <c r="AJ34" s="52">
        <v>126</v>
      </c>
      <c r="AK34" s="52">
        <v>127</v>
      </c>
      <c r="AL34" s="52">
        <v>128</v>
      </c>
      <c r="AM34" s="52">
        <v>129</v>
      </c>
      <c r="AN34" s="52">
        <v>130</v>
      </c>
      <c r="AO34" s="52">
        <v>131</v>
      </c>
      <c r="AP34" s="52">
        <v>132</v>
      </c>
      <c r="AQ34" s="52">
        <v>133</v>
      </c>
      <c r="AR34" s="52">
        <v>134</v>
      </c>
      <c r="AS34" s="52">
        <v>135</v>
      </c>
      <c r="AT34" s="52">
        <v>136</v>
      </c>
      <c r="AU34" s="52">
        <v>137</v>
      </c>
      <c r="AV34" s="52">
        <v>138</v>
      </c>
      <c r="AW34" s="52">
        <v>139</v>
      </c>
      <c r="AX34" s="52">
        <v>140</v>
      </c>
      <c r="AY34" s="52">
        <v>141</v>
      </c>
      <c r="AZ34" s="52">
        <v>142</v>
      </c>
      <c r="BA34" s="52">
        <v>143</v>
      </c>
      <c r="BB34" s="52">
        <v>144</v>
      </c>
      <c r="BC34" s="52">
        <v>145</v>
      </c>
      <c r="BD34" s="52">
        <v>146</v>
      </c>
      <c r="BE34" s="52">
        <v>147</v>
      </c>
      <c r="BF34" s="52">
        <v>148</v>
      </c>
      <c r="BG34" s="52">
        <v>149</v>
      </c>
      <c r="BH34" s="52">
        <v>150</v>
      </c>
      <c r="BI34" s="52">
        <v>151</v>
      </c>
      <c r="BJ34" s="52">
        <v>152</v>
      </c>
      <c r="BK34" s="52">
        <v>153</v>
      </c>
      <c r="BL34" s="52">
        <v>154</v>
      </c>
      <c r="BM34" s="52">
        <v>155</v>
      </c>
      <c r="BN34" s="52">
        <v>156</v>
      </c>
      <c r="BO34" s="52">
        <v>157</v>
      </c>
      <c r="BP34" s="52">
        <v>158</v>
      </c>
      <c r="BQ34" s="52">
        <v>159</v>
      </c>
      <c r="BR34" s="52">
        <v>160</v>
      </c>
      <c r="BS34" s="52">
        <v>161</v>
      </c>
      <c r="BT34" s="52">
        <v>162</v>
      </c>
      <c r="BU34" s="52">
        <v>163</v>
      </c>
      <c r="BV34" s="52">
        <v>164</v>
      </c>
      <c r="BW34" s="52">
        <v>165</v>
      </c>
      <c r="BX34" s="52">
        <v>166</v>
      </c>
      <c r="BY34" s="52">
        <v>167</v>
      </c>
      <c r="BZ34" s="52">
        <v>168</v>
      </c>
      <c r="CA34" s="52">
        <v>169</v>
      </c>
      <c r="CB34" s="52">
        <v>170</v>
      </c>
      <c r="CC34" s="52">
        <v>171</v>
      </c>
      <c r="CD34" s="52">
        <v>172</v>
      </c>
      <c r="CE34" s="52">
        <v>173</v>
      </c>
      <c r="CF34" s="52">
        <v>174</v>
      </c>
      <c r="CG34" s="52">
        <v>175</v>
      </c>
      <c r="CH34" s="52">
        <v>176</v>
      </c>
      <c r="CI34" s="52">
        <v>177</v>
      </c>
      <c r="CJ34" s="52">
        <v>178</v>
      </c>
      <c r="CK34" s="52">
        <v>179</v>
      </c>
      <c r="CL34" s="52">
        <v>180</v>
      </c>
      <c r="CM34" s="52">
        <v>181</v>
      </c>
      <c r="CN34" s="52">
        <v>182</v>
      </c>
      <c r="CO34" s="52">
        <v>183</v>
      </c>
      <c r="CP34" s="52">
        <v>184</v>
      </c>
      <c r="CQ34" s="52">
        <v>185</v>
      </c>
      <c r="CR34" s="52">
        <v>186</v>
      </c>
      <c r="CS34" s="52">
        <v>187</v>
      </c>
      <c r="CT34" s="52">
        <v>188</v>
      </c>
      <c r="CU34" s="52">
        <v>189</v>
      </c>
      <c r="CV34" s="52">
        <v>190</v>
      </c>
      <c r="CW34" s="52">
        <v>191</v>
      </c>
      <c r="CX34" s="52">
        <v>192</v>
      </c>
      <c r="CY34" s="52">
        <v>193</v>
      </c>
      <c r="CZ34" s="52">
        <v>194</v>
      </c>
      <c r="DA34" s="52">
        <v>195</v>
      </c>
      <c r="DB34" s="52">
        <v>196</v>
      </c>
      <c r="DC34" s="52">
        <v>197</v>
      </c>
      <c r="DD34" s="52">
        <v>198</v>
      </c>
      <c r="DE34" s="52">
        <v>199</v>
      </c>
      <c r="DF34" s="52">
        <v>200</v>
      </c>
      <c r="DG34" s="52">
        <v>201</v>
      </c>
      <c r="DH34" s="52">
        <v>202</v>
      </c>
      <c r="DI34" s="52">
        <v>203</v>
      </c>
      <c r="DJ34" s="52">
        <v>204</v>
      </c>
      <c r="DK34" s="52">
        <v>205</v>
      </c>
      <c r="DL34" s="52">
        <v>206</v>
      </c>
      <c r="DM34" s="52">
        <v>207</v>
      </c>
      <c r="DN34" s="52">
        <v>208</v>
      </c>
      <c r="DO34" s="52">
        <v>209</v>
      </c>
      <c r="DP34" s="52">
        <v>210</v>
      </c>
      <c r="DQ34" s="52">
        <v>211</v>
      </c>
      <c r="DR34" s="52">
        <v>212</v>
      </c>
      <c r="DS34" s="52">
        <v>213</v>
      </c>
      <c r="DT34" s="52">
        <v>214</v>
      </c>
      <c r="DU34" s="52">
        <v>215</v>
      </c>
      <c r="DV34" s="52">
        <v>216</v>
      </c>
      <c r="DW34" s="52">
        <v>217</v>
      </c>
      <c r="DX34" s="52">
        <v>218</v>
      </c>
      <c r="DY34" s="52">
        <v>219</v>
      </c>
      <c r="DZ34" s="52">
        <v>220</v>
      </c>
      <c r="EA34" s="52">
        <v>221</v>
      </c>
      <c r="EB34" s="52">
        <v>222</v>
      </c>
      <c r="EC34" s="52">
        <v>223</v>
      </c>
      <c r="ED34" s="52">
        <v>224</v>
      </c>
      <c r="EE34" s="52">
        <v>225</v>
      </c>
      <c r="EF34" s="52">
        <v>226</v>
      </c>
      <c r="EG34" s="52">
        <v>227</v>
      </c>
      <c r="EH34" s="52">
        <v>228</v>
      </c>
      <c r="EI34" s="52">
        <v>229</v>
      </c>
      <c r="EJ34" s="52">
        <v>230</v>
      </c>
      <c r="EK34" s="52">
        <v>231</v>
      </c>
      <c r="EL34" s="52">
        <v>232</v>
      </c>
      <c r="EM34" s="52">
        <v>233</v>
      </c>
      <c r="EN34" s="52">
        <v>234</v>
      </c>
      <c r="EO34" s="52">
        <v>235</v>
      </c>
      <c r="EP34" s="52">
        <v>236</v>
      </c>
      <c r="EQ34" s="52">
        <v>237</v>
      </c>
      <c r="ER34" s="52">
        <v>238</v>
      </c>
      <c r="ES34" s="52">
        <v>239</v>
      </c>
      <c r="ET34" s="52">
        <v>240</v>
      </c>
      <c r="EU34" s="52">
        <v>241</v>
      </c>
      <c r="EV34" s="52">
        <v>242</v>
      </c>
      <c r="EW34" s="52">
        <v>243</v>
      </c>
      <c r="EX34" s="52">
        <v>244</v>
      </c>
      <c r="EY34" s="52">
        <v>245</v>
      </c>
      <c r="EZ34" s="52">
        <v>246</v>
      </c>
      <c r="FA34" s="52">
        <v>247</v>
      </c>
      <c r="FB34" s="52">
        <v>248</v>
      </c>
      <c r="FC34" s="52">
        <v>249</v>
      </c>
      <c r="FD34" s="52">
        <v>250</v>
      </c>
      <c r="FE34" s="52">
        <v>251</v>
      </c>
      <c r="FF34" s="52">
        <v>252</v>
      </c>
      <c r="FG34" s="52">
        <v>253</v>
      </c>
      <c r="FH34" s="52">
        <v>254</v>
      </c>
      <c r="FI34" s="52">
        <v>255</v>
      </c>
      <c r="FJ34" s="52">
        <v>256</v>
      </c>
      <c r="FK34" s="52">
        <v>257</v>
      </c>
      <c r="FL34" s="52">
        <v>258</v>
      </c>
      <c r="FM34" s="52">
        <v>259</v>
      </c>
      <c r="FN34" s="52">
        <v>260</v>
      </c>
    </row>
    <row r="35" spans="1:171" hidden="1" x14ac:dyDescent="0.25">
      <c r="A35" s="294"/>
      <c r="B35" s="298" t="s">
        <v>144</v>
      </c>
      <c r="C35" s="298"/>
      <c r="D35" s="54">
        <f t="shared" ref="D35:J35" si="56">D23-D34</f>
        <v>-4.0500000000000114</v>
      </c>
      <c r="E35" s="54">
        <f t="shared" si="56"/>
        <v>-2.8499999999999943</v>
      </c>
      <c r="F35" s="54">
        <f t="shared" si="56"/>
        <v>-9</v>
      </c>
      <c r="G35" s="54">
        <f t="shared" si="56"/>
        <v>-5.3499999999999943</v>
      </c>
      <c r="H35" s="54">
        <f t="shared" si="56"/>
        <v>-17</v>
      </c>
      <c r="I35" s="54">
        <f t="shared" si="56"/>
        <v>-9</v>
      </c>
      <c r="J35" s="54">
        <f t="shared" si="56"/>
        <v>-13</v>
      </c>
      <c r="K35" s="54">
        <f t="shared" ref="K35:BV35" si="57">K23-K34</f>
        <v>-7</v>
      </c>
      <c r="L35" s="54">
        <f t="shared" si="57"/>
        <v>-6</v>
      </c>
      <c r="M35" s="54">
        <f t="shared" si="57"/>
        <v>-9</v>
      </c>
      <c r="N35" s="54">
        <f t="shared" si="57"/>
        <v>-7</v>
      </c>
      <c r="O35" s="54">
        <f t="shared" si="57"/>
        <v>-19</v>
      </c>
      <c r="P35" s="54">
        <f t="shared" si="57"/>
        <v>-23</v>
      </c>
      <c r="Q35" s="54">
        <f t="shared" si="57"/>
        <v>-14</v>
      </c>
      <c r="R35" s="54">
        <f t="shared" si="57"/>
        <v>-19</v>
      </c>
      <c r="S35" s="54">
        <f t="shared" si="57"/>
        <v>-9</v>
      </c>
      <c r="T35" s="54">
        <f t="shared" si="57"/>
        <v>-17</v>
      </c>
      <c r="U35" s="54">
        <f t="shared" si="57"/>
        <v>-15</v>
      </c>
      <c r="V35" s="54">
        <f t="shared" si="57"/>
        <v>-17</v>
      </c>
      <c r="W35" s="54">
        <f t="shared" si="57"/>
        <v>-16</v>
      </c>
      <c r="X35" s="54">
        <f t="shared" si="57"/>
        <v>-26</v>
      </c>
      <c r="Y35" s="54">
        <f t="shared" si="57"/>
        <v>-19</v>
      </c>
      <c r="Z35" s="54">
        <f t="shared" si="57"/>
        <v>-25</v>
      </c>
      <c r="AA35" s="54">
        <f t="shared" si="57"/>
        <v>-17</v>
      </c>
      <c r="AB35" s="54">
        <f t="shared" si="57"/>
        <v>-22</v>
      </c>
      <c r="AC35" s="54">
        <f t="shared" si="57"/>
        <v>-27</v>
      </c>
      <c r="AD35" s="54">
        <f t="shared" si="57"/>
        <v>-25</v>
      </c>
      <c r="AE35" s="54">
        <f t="shared" si="57"/>
        <v>-22</v>
      </c>
      <c r="AF35" s="54">
        <f t="shared" si="57"/>
        <v>-29</v>
      </c>
      <c r="AG35" s="54">
        <f t="shared" si="57"/>
        <v>-28</v>
      </c>
      <c r="AH35" s="54">
        <f t="shared" si="57"/>
        <v>-25</v>
      </c>
      <c r="AI35" s="54">
        <f t="shared" si="57"/>
        <v>-26</v>
      </c>
      <c r="AJ35" s="54">
        <f t="shared" si="57"/>
        <v>-30</v>
      </c>
      <c r="AK35" s="54">
        <f t="shared" si="57"/>
        <v>-37</v>
      </c>
      <c r="AL35" s="54">
        <f t="shared" si="57"/>
        <v>-37</v>
      </c>
      <c r="AM35" s="54">
        <f t="shared" si="57"/>
        <v>-39</v>
      </c>
      <c r="AN35" s="54">
        <f t="shared" si="57"/>
        <v>-34</v>
      </c>
      <c r="AO35" s="54">
        <f t="shared" si="57"/>
        <v>-39</v>
      </c>
      <c r="AP35" s="54">
        <f t="shared" si="57"/>
        <v>-37</v>
      </c>
      <c r="AQ35" s="54">
        <f t="shared" si="57"/>
        <v>-43</v>
      </c>
      <c r="AR35" s="54">
        <f t="shared" si="57"/>
        <v>-38</v>
      </c>
      <c r="AS35" s="54">
        <f t="shared" si="57"/>
        <v>-47</v>
      </c>
      <c r="AT35" s="54">
        <f t="shared" si="57"/>
        <v>-36</v>
      </c>
      <c r="AU35" s="54">
        <f t="shared" si="57"/>
        <v>-56</v>
      </c>
      <c r="AV35" s="54">
        <f t="shared" si="57"/>
        <v>-39</v>
      </c>
      <c r="AW35" s="54">
        <f t="shared" si="57"/>
        <v>-41</v>
      </c>
      <c r="AX35" s="54">
        <f t="shared" si="57"/>
        <v>-59</v>
      </c>
      <c r="AY35" s="54">
        <f t="shared" si="57"/>
        <v>-43</v>
      </c>
      <c r="AZ35" s="54">
        <f t="shared" si="57"/>
        <v>-56</v>
      </c>
      <c r="BA35" s="54">
        <f t="shared" si="57"/>
        <v>-49</v>
      </c>
      <c r="BB35" s="54">
        <f t="shared" si="57"/>
        <v>-46</v>
      </c>
      <c r="BC35" s="54">
        <f t="shared" si="57"/>
        <v>-45</v>
      </c>
      <c r="BD35" s="54">
        <f t="shared" si="57"/>
        <v>-47</v>
      </c>
      <c r="BE35" s="54">
        <f t="shared" si="57"/>
        <v>-51</v>
      </c>
      <c r="BF35" s="54">
        <f t="shared" si="57"/>
        <v>-49</v>
      </c>
      <c r="BG35" s="54">
        <f t="shared" si="57"/>
        <v>-56</v>
      </c>
      <c r="BH35" s="54">
        <f t="shared" si="57"/>
        <v>-61</v>
      </c>
      <c r="BI35" s="54">
        <f t="shared" si="57"/>
        <v>-70</v>
      </c>
      <c r="BJ35" s="54">
        <f t="shared" si="57"/>
        <v>-56</v>
      </c>
      <c r="BK35" s="54">
        <f t="shared" si="57"/>
        <v>-58</v>
      </c>
      <c r="BL35" s="54">
        <f t="shared" si="57"/>
        <v>-57</v>
      </c>
      <c r="BM35" s="54">
        <f t="shared" si="57"/>
        <v>-62</v>
      </c>
      <c r="BN35" s="54">
        <f t="shared" si="57"/>
        <v>-69</v>
      </c>
      <c r="BO35" s="54">
        <f t="shared" si="57"/>
        <v>-60</v>
      </c>
      <c r="BP35" s="54">
        <f t="shared" si="57"/>
        <v>-59</v>
      </c>
      <c r="BQ35" s="54">
        <f t="shared" si="57"/>
        <v>-69</v>
      </c>
      <c r="BR35" s="54">
        <f t="shared" si="57"/>
        <v>-63</v>
      </c>
      <c r="BS35" s="54">
        <f t="shared" si="57"/>
        <v>-71</v>
      </c>
      <c r="BT35" s="54">
        <f t="shared" si="57"/>
        <v>-70</v>
      </c>
      <c r="BU35" s="54">
        <f t="shared" si="57"/>
        <v>-82</v>
      </c>
      <c r="BV35" s="54">
        <f t="shared" si="57"/>
        <v>-69</v>
      </c>
      <c r="BW35" s="54">
        <f t="shared" ref="BW35:EH35" si="58">BW23-BW34</f>
        <v>-77</v>
      </c>
      <c r="BX35" s="54">
        <f t="shared" si="58"/>
        <v>-92</v>
      </c>
      <c r="BY35" s="54">
        <f t="shared" si="58"/>
        <v>-79</v>
      </c>
      <c r="BZ35" s="54">
        <f t="shared" si="58"/>
        <v>-75</v>
      </c>
      <c r="CA35" s="54">
        <f t="shared" si="58"/>
        <v>-78</v>
      </c>
      <c r="CB35" s="54">
        <f t="shared" si="58"/>
        <v>-79</v>
      </c>
      <c r="CC35" s="54">
        <f t="shared" si="58"/>
        <v>-83</v>
      </c>
      <c r="CD35" s="54">
        <f t="shared" si="58"/>
        <v>-81</v>
      </c>
      <c r="CE35" s="54">
        <f t="shared" si="58"/>
        <v>-77</v>
      </c>
      <c r="CF35" s="54">
        <f t="shared" si="58"/>
        <v>-74</v>
      </c>
      <c r="CG35" s="54">
        <f t="shared" si="58"/>
        <v>-79</v>
      </c>
      <c r="CH35" s="54">
        <f t="shared" si="58"/>
        <v>-94</v>
      </c>
      <c r="CI35" s="54">
        <f t="shared" si="58"/>
        <v>-83</v>
      </c>
      <c r="CJ35" s="54">
        <f t="shared" si="58"/>
        <v>-79</v>
      </c>
      <c r="CK35" s="54">
        <f t="shared" si="58"/>
        <v>-90</v>
      </c>
      <c r="CL35" s="54">
        <f t="shared" si="58"/>
        <v>-82</v>
      </c>
      <c r="CM35" s="54">
        <f t="shared" si="58"/>
        <v>-82</v>
      </c>
      <c r="CN35" s="54">
        <f t="shared" si="58"/>
        <v>-85</v>
      </c>
      <c r="CO35" s="54">
        <f t="shared" si="58"/>
        <v>-84</v>
      </c>
      <c r="CP35" s="54">
        <f t="shared" si="58"/>
        <v>-85</v>
      </c>
      <c r="CQ35" s="54">
        <f t="shared" si="58"/>
        <v>-95</v>
      </c>
      <c r="CR35" s="54">
        <f t="shared" si="58"/>
        <v>-96</v>
      </c>
      <c r="CS35" s="54">
        <f t="shared" si="58"/>
        <v>-97</v>
      </c>
      <c r="CT35" s="54">
        <f t="shared" si="58"/>
        <v>-89</v>
      </c>
      <c r="CU35" s="54">
        <f t="shared" si="58"/>
        <v>-92</v>
      </c>
      <c r="CV35" s="54">
        <f t="shared" si="58"/>
        <v>-93</v>
      </c>
      <c r="CW35" s="54">
        <f t="shared" si="58"/>
        <v>-95</v>
      </c>
      <c r="CX35" s="54">
        <f t="shared" si="58"/>
        <v>-94</v>
      </c>
      <c r="CY35" s="54">
        <f t="shared" si="58"/>
        <v>-95</v>
      </c>
      <c r="CZ35" s="54">
        <f t="shared" si="58"/>
        <v>-94</v>
      </c>
      <c r="DA35" s="54">
        <f t="shared" si="58"/>
        <v>-100</v>
      </c>
      <c r="DB35" s="54">
        <f t="shared" si="58"/>
        <v>-107</v>
      </c>
      <c r="DC35" s="54">
        <f t="shared" si="58"/>
        <v>-98</v>
      </c>
      <c r="DD35" s="54">
        <f t="shared" si="58"/>
        <v>-100</v>
      </c>
      <c r="DE35" s="54">
        <f t="shared" si="58"/>
        <v>-101</v>
      </c>
      <c r="DF35" s="54">
        <f t="shared" si="58"/>
        <v>-103</v>
      </c>
      <c r="DG35" s="54">
        <f t="shared" si="58"/>
        <v>-103</v>
      </c>
      <c r="DH35" s="54">
        <f t="shared" si="58"/>
        <v>-103</v>
      </c>
      <c r="DI35" s="54">
        <f t="shared" si="58"/>
        <v>-105</v>
      </c>
      <c r="DJ35" s="54">
        <f t="shared" si="58"/>
        <v>-107</v>
      </c>
      <c r="DK35" s="54">
        <f t="shared" si="58"/>
        <v>-105</v>
      </c>
      <c r="DL35" s="54">
        <f t="shared" si="58"/>
        <v>-127</v>
      </c>
      <c r="DM35" s="54">
        <f t="shared" si="58"/>
        <v>-114</v>
      </c>
      <c r="DN35" s="54">
        <f t="shared" si="58"/>
        <v>-108</v>
      </c>
      <c r="DO35" s="54">
        <f t="shared" si="58"/>
        <v>-113</v>
      </c>
      <c r="DP35" s="54">
        <f t="shared" si="58"/>
        <v>-110</v>
      </c>
      <c r="DQ35" s="54">
        <f t="shared" si="58"/>
        <v>-111</v>
      </c>
      <c r="DR35" s="54">
        <f t="shared" si="58"/>
        <v>-112</v>
      </c>
      <c r="DS35" s="54">
        <f t="shared" si="58"/>
        <v>-114</v>
      </c>
      <c r="DT35" s="54">
        <f t="shared" si="58"/>
        <v>-114</v>
      </c>
      <c r="DU35" s="54">
        <f t="shared" si="58"/>
        <v>-116</v>
      </c>
      <c r="DV35" s="54">
        <f t="shared" si="58"/>
        <v>-118</v>
      </c>
      <c r="DW35" s="54">
        <f t="shared" si="58"/>
        <v>-123</v>
      </c>
      <c r="DX35" s="54">
        <f t="shared" si="58"/>
        <v>-137</v>
      </c>
      <c r="DY35" s="54">
        <f t="shared" si="58"/>
        <v>-120</v>
      </c>
      <c r="DZ35" s="54">
        <f t="shared" si="58"/>
        <v>-121</v>
      </c>
      <c r="EA35" s="54">
        <f t="shared" si="58"/>
        <v>-123</v>
      </c>
      <c r="EB35" s="54">
        <f t="shared" si="58"/>
        <v>-122</v>
      </c>
      <c r="EC35" s="54">
        <f t="shared" si="58"/>
        <v>-123</v>
      </c>
      <c r="ED35" s="54">
        <f t="shared" si="58"/>
        <v>-127</v>
      </c>
      <c r="EE35" s="54">
        <f t="shared" si="58"/>
        <v>-128</v>
      </c>
      <c r="EF35" s="54">
        <f t="shared" si="58"/>
        <v>-131</v>
      </c>
      <c r="EG35" s="54">
        <f t="shared" si="58"/>
        <v>-128</v>
      </c>
      <c r="EH35" s="54">
        <f t="shared" si="58"/>
        <v>-132</v>
      </c>
      <c r="EI35" s="54">
        <f t="shared" ref="EI35:FN35" si="59">EI23-EI34</f>
        <v>-131</v>
      </c>
      <c r="EJ35" s="54">
        <f t="shared" si="59"/>
        <v>-137</v>
      </c>
      <c r="EK35" s="54">
        <f t="shared" si="59"/>
        <v>-137</v>
      </c>
      <c r="EL35" s="54">
        <f t="shared" si="59"/>
        <v>-139</v>
      </c>
      <c r="EM35" s="54">
        <f t="shared" si="59"/>
        <v>-134</v>
      </c>
      <c r="EN35" s="54">
        <f t="shared" si="59"/>
        <v>-138</v>
      </c>
      <c r="EO35" s="54">
        <f t="shared" si="59"/>
        <v>-145</v>
      </c>
      <c r="EP35" s="54">
        <f t="shared" si="59"/>
        <v>-137</v>
      </c>
      <c r="EQ35" s="54">
        <f t="shared" si="59"/>
        <v>-159</v>
      </c>
      <c r="ER35" s="54">
        <f t="shared" si="59"/>
        <v>-138</v>
      </c>
      <c r="ES35" s="54">
        <f t="shared" si="59"/>
        <v>-154</v>
      </c>
      <c r="ET35" s="54">
        <f t="shared" si="59"/>
        <v>-140</v>
      </c>
      <c r="EU35" s="54">
        <f t="shared" si="59"/>
        <v>-149</v>
      </c>
      <c r="EV35" s="54">
        <f t="shared" si="59"/>
        <v>-146</v>
      </c>
      <c r="EW35" s="54">
        <f t="shared" si="59"/>
        <v>-144</v>
      </c>
      <c r="EX35" s="54">
        <f t="shared" si="59"/>
        <v>-144</v>
      </c>
      <c r="EY35" s="54">
        <f t="shared" si="59"/>
        <v>-149</v>
      </c>
      <c r="EZ35" s="54">
        <f t="shared" si="59"/>
        <v>-147</v>
      </c>
      <c r="FA35" s="54">
        <f t="shared" si="59"/>
        <v>-149</v>
      </c>
      <c r="FB35" s="54">
        <f t="shared" si="59"/>
        <v>-150</v>
      </c>
      <c r="FC35" s="54">
        <f t="shared" si="59"/>
        <v>-150</v>
      </c>
      <c r="FD35" s="54">
        <f t="shared" si="59"/>
        <v>-163</v>
      </c>
      <c r="FE35" s="54">
        <f t="shared" si="59"/>
        <v>-152</v>
      </c>
      <c r="FF35" s="54">
        <f t="shared" si="59"/>
        <v>-152</v>
      </c>
      <c r="FG35" s="54">
        <f t="shared" si="59"/>
        <v>-158</v>
      </c>
      <c r="FH35" s="54">
        <f t="shared" si="59"/>
        <v>-167</v>
      </c>
      <c r="FI35" s="54">
        <f t="shared" si="59"/>
        <v>-158</v>
      </c>
      <c r="FJ35" s="54">
        <f t="shared" si="59"/>
        <v>-159</v>
      </c>
      <c r="FK35" s="54">
        <f t="shared" si="59"/>
        <v>-157</v>
      </c>
      <c r="FL35" s="54">
        <f t="shared" si="59"/>
        <v>-176</v>
      </c>
      <c r="FM35" s="54">
        <f t="shared" si="59"/>
        <v>-162</v>
      </c>
      <c r="FN35" s="54">
        <f t="shared" si="59"/>
        <v>-167</v>
      </c>
    </row>
    <row r="36" spans="1:171" s="62" customFormat="1" ht="21" hidden="1" customHeight="1" x14ac:dyDescent="0.25">
      <c r="A36" s="299" t="s">
        <v>163</v>
      </c>
      <c r="B36" s="60" t="s">
        <v>164</v>
      </c>
      <c r="C36" s="60"/>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c r="CO36" s="61"/>
      <c r="CP36" s="61"/>
      <c r="CQ36" s="61"/>
      <c r="CR36" s="61"/>
      <c r="CS36" s="61"/>
      <c r="CT36" s="61"/>
      <c r="CU36" s="61"/>
      <c r="CV36" s="61"/>
      <c r="CW36" s="61"/>
      <c r="CX36" s="61"/>
      <c r="CY36" s="61"/>
      <c r="CZ36" s="61"/>
      <c r="DA36" s="61"/>
      <c r="DB36" s="61"/>
      <c r="DC36" s="61"/>
      <c r="DD36" s="61"/>
      <c r="DE36" s="61"/>
      <c r="DF36" s="61"/>
      <c r="DG36" s="61"/>
      <c r="DH36" s="61"/>
      <c r="DI36" s="61"/>
      <c r="DJ36" s="61"/>
      <c r="DK36" s="61"/>
      <c r="DL36" s="61"/>
      <c r="DM36" s="61"/>
      <c r="DN36" s="61"/>
      <c r="DO36" s="61"/>
      <c r="DP36" s="61"/>
      <c r="DQ36" s="61"/>
      <c r="DR36" s="61"/>
      <c r="DS36" s="61"/>
      <c r="DT36" s="61"/>
      <c r="DU36" s="61"/>
      <c r="DV36" s="61"/>
      <c r="DW36" s="61"/>
      <c r="DX36" s="61"/>
      <c r="DY36" s="61"/>
      <c r="DZ36" s="61"/>
      <c r="EA36" s="61"/>
      <c r="EB36" s="61"/>
      <c r="EC36" s="61"/>
      <c r="ED36" s="61"/>
      <c r="EE36" s="61"/>
      <c r="EF36" s="61"/>
      <c r="EG36" s="61"/>
      <c r="EH36" s="61"/>
      <c r="EI36" s="61"/>
      <c r="EJ36" s="61"/>
      <c r="EK36" s="61"/>
      <c r="EL36" s="61"/>
      <c r="EM36" s="61"/>
      <c r="EN36" s="61"/>
      <c r="EO36" s="61"/>
      <c r="EP36" s="61"/>
      <c r="EQ36" s="61"/>
      <c r="ER36" s="61"/>
      <c r="ES36" s="61"/>
      <c r="ET36" s="61"/>
      <c r="EU36" s="61"/>
      <c r="EV36" s="61"/>
      <c r="EW36" s="61"/>
      <c r="EX36" s="61"/>
      <c r="EY36" s="61"/>
      <c r="EZ36" s="61"/>
      <c r="FA36" s="61"/>
      <c r="FB36" s="61"/>
      <c r="FC36" s="61"/>
      <c r="FD36" s="61"/>
      <c r="FE36" s="61"/>
      <c r="FF36" s="61"/>
      <c r="FG36" s="61"/>
      <c r="FH36" s="61"/>
      <c r="FI36" s="61"/>
      <c r="FJ36" s="61"/>
      <c r="FK36" s="61"/>
      <c r="FL36" s="61"/>
      <c r="FM36" s="61"/>
      <c r="FN36" s="61"/>
    </row>
    <row r="37" spans="1:171" s="53" customFormat="1" ht="15" hidden="1" customHeight="1" x14ac:dyDescent="0.25">
      <c r="A37" s="300"/>
      <c r="B37" s="302" t="s">
        <v>165</v>
      </c>
      <c r="C37" s="30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row>
    <row r="38" spans="1:171" s="65" customFormat="1" ht="30" customHeight="1" x14ac:dyDescent="0.25">
      <c r="A38" s="300"/>
      <c r="B38" s="63" t="s">
        <v>166</v>
      </c>
      <c r="C38" s="63"/>
      <c r="D38" s="64">
        <f>D6*0.3+D19*0.3+D23*0.4</f>
        <v>57.5</v>
      </c>
      <c r="E38" s="64">
        <f t="shared" ref="E38:I38" si="60">E6*0.3+E19*0.3+E23*0.4</f>
        <v>77.400000000000006</v>
      </c>
      <c r="F38" s="64">
        <f t="shared" si="60"/>
        <v>95.199999999999989</v>
      </c>
      <c r="G38" s="64">
        <f t="shared" si="60"/>
        <v>79.400000000000006</v>
      </c>
      <c r="H38" s="64">
        <f t="shared" si="60"/>
        <v>63.800000000000004</v>
      </c>
      <c r="I38" s="64">
        <f t="shared" si="60"/>
        <v>87.699999999999989</v>
      </c>
      <c r="J38" s="64">
        <f>J6*0.3+J19*0.3+J23*0.4</f>
        <v>80.7</v>
      </c>
      <c r="K38" s="64">
        <f t="shared" ref="K38:BV38" si="61">K6*0.3+K19*0.3+K23*0.4</f>
        <v>81.699999999999989</v>
      </c>
      <c r="L38" s="64">
        <f t="shared" si="61"/>
        <v>90.600000000000009</v>
      </c>
      <c r="M38" s="64">
        <f t="shared" si="61"/>
        <v>85.6</v>
      </c>
      <c r="N38" s="64">
        <f t="shared" si="61"/>
        <v>89.2</v>
      </c>
      <c r="O38" s="64">
        <f t="shared" si="61"/>
        <v>83.9</v>
      </c>
      <c r="P38" s="64">
        <f t="shared" si="61"/>
        <v>84.8</v>
      </c>
      <c r="Q38" s="64">
        <f t="shared" si="61"/>
        <v>83.7</v>
      </c>
      <c r="R38" s="64">
        <f t="shared" si="61"/>
        <v>83.9</v>
      </c>
      <c r="S38" s="64">
        <f t="shared" si="61"/>
        <v>85.3</v>
      </c>
      <c r="T38" s="64">
        <f t="shared" si="61"/>
        <v>75</v>
      </c>
      <c r="U38" s="64">
        <f t="shared" si="61"/>
        <v>74.7</v>
      </c>
      <c r="V38" s="64">
        <f t="shared" si="61"/>
        <v>86.3</v>
      </c>
      <c r="W38" s="64">
        <f t="shared" si="61"/>
        <v>85.300000000000011</v>
      </c>
      <c r="X38" s="64">
        <f t="shared" si="61"/>
        <v>83.2</v>
      </c>
      <c r="Y38" s="64">
        <f t="shared" si="61"/>
        <v>87</v>
      </c>
      <c r="Z38" s="64">
        <f t="shared" si="61"/>
        <v>77.199999999999989</v>
      </c>
      <c r="AA38" s="64">
        <f t="shared" si="61"/>
        <v>84.4</v>
      </c>
      <c r="AB38" s="64">
        <f t="shared" si="61"/>
        <v>87.300000000000011</v>
      </c>
      <c r="AC38" s="64">
        <f t="shared" si="61"/>
        <v>81.2</v>
      </c>
      <c r="AD38" s="64">
        <f t="shared" si="61"/>
        <v>89.9</v>
      </c>
      <c r="AE38" s="64">
        <f t="shared" si="61"/>
        <v>88.199999999999989</v>
      </c>
      <c r="AF38" s="64">
        <f t="shared" si="61"/>
        <v>82.2</v>
      </c>
      <c r="AG38" s="64">
        <f t="shared" si="61"/>
        <v>74.599999999999994</v>
      </c>
      <c r="AH38" s="64">
        <f t="shared" si="61"/>
        <v>89.4</v>
      </c>
      <c r="AI38" s="64">
        <f t="shared" si="61"/>
        <v>82.800000000000011</v>
      </c>
      <c r="AJ38" s="64">
        <f t="shared" si="61"/>
        <v>72</v>
      </c>
      <c r="AK38" s="64">
        <f t="shared" si="61"/>
        <v>79.8</v>
      </c>
      <c r="AL38" s="64">
        <f t="shared" si="61"/>
        <v>81.699999999999989</v>
      </c>
      <c r="AM38" s="64">
        <f t="shared" si="61"/>
        <v>71.099999999999994</v>
      </c>
      <c r="AN38" s="64">
        <f t="shared" si="61"/>
        <v>84</v>
      </c>
      <c r="AO38" s="64">
        <f t="shared" si="61"/>
        <v>85.4</v>
      </c>
      <c r="AP38" s="64">
        <f t="shared" si="61"/>
        <v>89.3</v>
      </c>
      <c r="AQ38" s="64">
        <f t="shared" si="61"/>
        <v>85.5</v>
      </c>
      <c r="AR38" s="64">
        <f t="shared" si="61"/>
        <v>63.300000000000004</v>
      </c>
      <c r="AS38" s="64">
        <f t="shared" si="61"/>
        <v>83.8</v>
      </c>
      <c r="AT38" s="64">
        <f t="shared" si="61"/>
        <v>85.9</v>
      </c>
      <c r="AU38" s="64">
        <f t="shared" si="61"/>
        <v>74.400000000000006</v>
      </c>
      <c r="AV38" s="64">
        <f t="shared" si="61"/>
        <v>94.800000000000011</v>
      </c>
      <c r="AW38" s="64">
        <f t="shared" si="61"/>
        <v>88.7</v>
      </c>
      <c r="AX38" s="64">
        <f t="shared" si="61"/>
        <v>76.199999999999989</v>
      </c>
      <c r="AY38" s="64">
        <f t="shared" si="61"/>
        <v>85.1</v>
      </c>
      <c r="AZ38" s="64">
        <f t="shared" si="61"/>
        <v>78.5</v>
      </c>
      <c r="BA38" s="64">
        <f t="shared" si="61"/>
        <v>87.699999999999989</v>
      </c>
      <c r="BB38" s="64">
        <f t="shared" si="61"/>
        <v>90.8</v>
      </c>
      <c r="BC38" s="64">
        <f t="shared" si="61"/>
        <v>83.2</v>
      </c>
      <c r="BD38" s="64">
        <f t="shared" si="61"/>
        <v>81.599999999999994</v>
      </c>
      <c r="BE38" s="64">
        <f t="shared" si="61"/>
        <v>86.4</v>
      </c>
      <c r="BF38" s="64">
        <f t="shared" si="61"/>
        <v>88.199999999999989</v>
      </c>
      <c r="BG38" s="64">
        <f t="shared" si="61"/>
        <v>86.7</v>
      </c>
      <c r="BH38" s="64">
        <f t="shared" si="61"/>
        <v>83.9</v>
      </c>
      <c r="BI38" s="64">
        <f t="shared" si="61"/>
        <v>55.199999999999996</v>
      </c>
      <c r="BJ38" s="64">
        <f t="shared" si="61"/>
        <v>82.5</v>
      </c>
      <c r="BK38" s="64">
        <f t="shared" si="61"/>
        <v>86.9</v>
      </c>
      <c r="BL38" s="64">
        <f t="shared" si="61"/>
        <v>86.2</v>
      </c>
      <c r="BM38" s="64">
        <f t="shared" si="61"/>
        <v>84.6</v>
      </c>
      <c r="BN38" s="64">
        <f t="shared" si="61"/>
        <v>79.2</v>
      </c>
      <c r="BO38" s="64">
        <f t="shared" si="61"/>
        <v>84.7</v>
      </c>
      <c r="BP38" s="64">
        <f t="shared" si="61"/>
        <v>88.5</v>
      </c>
      <c r="BQ38" s="64">
        <f t="shared" si="61"/>
        <v>84.9</v>
      </c>
      <c r="BR38" s="64">
        <f t="shared" si="61"/>
        <v>84.7</v>
      </c>
      <c r="BS38" s="64">
        <f t="shared" si="61"/>
        <v>83.4</v>
      </c>
      <c r="BT38" s="64">
        <f t="shared" si="61"/>
        <v>84.5</v>
      </c>
      <c r="BU38" s="64">
        <f t="shared" si="61"/>
        <v>77.699999999999989</v>
      </c>
      <c r="BV38" s="64">
        <f t="shared" si="61"/>
        <v>86.3</v>
      </c>
      <c r="BW38" s="64">
        <f t="shared" ref="BW38:EH38" si="62">BW6*0.3+BW19*0.3+BW23*0.4</f>
        <v>72.7</v>
      </c>
      <c r="BX38" s="64">
        <f t="shared" si="62"/>
        <v>74.900000000000006</v>
      </c>
      <c r="BY38" s="64">
        <f t="shared" si="62"/>
        <v>73.900000000000006</v>
      </c>
      <c r="BZ38" s="64">
        <f t="shared" si="62"/>
        <v>81.900000000000006</v>
      </c>
      <c r="CA38" s="64">
        <f t="shared" si="62"/>
        <v>82.3</v>
      </c>
      <c r="CB38" s="64">
        <f t="shared" si="62"/>
        <v>73</v>
      </c>
      <c r="CC38" s="64">
        <f t="shared" si="62"/>
        <v>61</v>
      </c>
      <c r="CD38" s="64">
        <f t="shared" si="62"/>
        <v>82</v>
      </c>
      <c r="CE38" s="64">
        <f t="shared" si="62"/>
        <v>85.2</v>
      </c>
      <c r="CF38" s="64">
        <f t="shared" si="62"/>
        <v>70.900000000000006</v>
      </c>
      <c r="CG38" s="64">
        <f t="shared" si="62"/>
        <v>81.600000000000009</v>
      </c>
      <c r="CH38" s="64">
        <f t="shared" si="62"/>
        <v>84.4</v>
      </c>
      <c r="CI38" s="64">
        <f t="shared" si="62"/>
        <v>80.5</v>
      </c>
      <c r="CJ38" s="64">
        <f t="shared" si="62"/>
        <v>80.099999999999994</v>
      </c>
      <c r="CK38" s="64">
        <f t="shared" si="62"/>
        <v>73.099999999999994</v>
      </c>
      <c r="CL38" s="64">
        <f t="shared" si="62"/>
        <v>88.7</v>
      </c>
      <c r="CM38" s="64">
        <f t="shared" si="62"/>
        <v>85.800000000000011</v>
      </c>
      <c r="CN38" s="64">
        <f t="shared" si="62"/>
        <v>87.4</v>
      </c>
      <c r="CO38" s="64">
        <f t="shared" si="62"/>
        <v>80.099999999999994</v>
      </c>
      <c r="CP38" s="64">
        <f t="shared" si="62"/>
        <v>85.5</v>
      </c>
      <c r="CQ38" s="64">
        <f t="shared" si="62"/>
        <v>77.099999999999994</v>
      </c>
      <c r="CR38" s="64">
        <f t="shared" si="62"/>
        <v>69.900000000000006</v>
      </c>
      <c r="CS38" s="64">
        <f t="shared" si="62"/>
        <v>74.7</v>
      </c>
      <c r="CT38" s="64">
        <f t="shared" si="62"/>
        <v>83.699999999999989</v>
      </c>
      <c r="CU38" s="64">
        <f t="shared" si="62"/>
        <v>79.900000000000006</v>
      </c>
      <c r="CV38" s="64">
        <f t="shared" si="62"/>
        <v>91.9</v>
      </c>
      <c r="CW38" s="64">
        <f t="shared" si="62"/>
        <v>78</v>
      </c>
      <c r="CX38" s="64">
        <f t="shared" si="62"/>
        <v>78.5</v>
      </c>
      <c r="CY38" s="64">
        <f t="shared" si="62"/>
        <v>80.900000000000006</v>
      </c>
      <c r="CZ38" s="64">
        <f t="shared" si="62"/>
        <v>77.8</v>
      </c>
      <c r="DA38" s="64">
        <f t="shared" si="62"/>
        <v>68.599999999999994</v>
      </c>
      <c r="DB38" s="64">
        <f t="shared" si="62"/>
        <v>61.400000000000006</v>
      </c>
      <c r="DC38" s="64">
        <f t="shared" si="62"/>
        <v>78.300000000000011</v>
      </c>
      <c r="DD38" s="64">
        <f t="shared" si="62"/>
        <v>77.900000000000006</v>
      </c>
      <c r="DE38" s="64">
        <f t="shared" si="62"/>
        <v>82.1</v>
      </c>
      <c r="DF38" s="64">
        <f t="shared" si="62"/>
        <v>80.2</v>
      </c>
      <c r="DG38" s="64">
        <f t="shared" si="62"/>
        <v>80.900000000000006</v>
      </c>
      <c r="DH38" s="64">
        <f t="shared" si="62"/>
        <v>78.300000000000011</v>
      </c>
      <c r="DI38" s="64">
        <f t="shared" si="62"/>
        <v>77.599999999999994</v>
      </c>
      <c r="DJ38" s="64">
        <f t="shared" si="62"/>
        <v>76.300000000000011</v>
      </c>
      <c r="DK38" s="64">
        <f t="shared" si="62"/>
        <v>79.900000000000006</v>
      </c>
      <c r="DL38" s="64">
        <f t="shared" si="62"/>
        <v>70.599999999999994</v>
      </c>
      <c r="DM38" s="64">
        <f t="shared" si="62"/>
        <v>79.2</v>
      </c>
      <c r="DN38" s="64">
        <f t="shared" si="62"/>
        <v>74.8</v>
      </c>
      <c r="DO38" s="64">
        <f t="shared" si="62"/>
        <v>73.800000000000011</v>
      </c>
      <c r="DP38" s="64">
        <f t="shared" si="62"/>
        <v>79</v>
      </c>
      <c r="DQ38" s="64">
        <f t="shared" si="62"/>
        <v>72.400000000000006</v>
      </c>
      <c r="DR38" s="64">
        <f t="shared" si="62"/>
        <v>75.099999999999994</v>
      </c>
      <c r="DS38" s="64">
        <f t="shared" si="62"/>
        <v>74.699999999999989</v>
      </c>
      <c r="DT38" s="64">
        <f t="shared" si="62"/>
        <v>75.400000000000006</v>
      </c>
      <c r="DU38" s="64">
        <f t="shared" si="62"/>
        <v>80.699999999999989</v>
      </c>
      <c r="DV38" s="64">
        <f t="shared" si="62"/>
        <v>74.599999999999994</v>
      </c>
      <c r="DW38" s="64">
        <f t="shared" si="62"/>
        <v>78.099999999999994</v>
      </c>
      <c r="DX38" s="64">
        <f t="shared" si="62"/>
        <v>68.699999999999989</v>
      </c>
      <c r="DY38" s="64">
        <f t="shared" si="62"/>
        <v>75.300000000000011</v>
      </c>
      <c r="DZ38" s="64">
        <f t="shared" si="62"/>
        <v>76.800000000000011</v>
      </c>
      <c r="EA38" s="64">
        <f t="shared" si="62"/>
        <v>80.599999999999994</v>
      </c>
      <c r="EB38" s="64">
        <f t="shared" si="62"/>
        <v>67.900000000000006</v>
      </c>
      <c r="EC38" s="64">
        <f t="shared" si="62"/>
        <v>88.3</v>
      </c>
      <c r="ED38" s="64">
        <f t="shared" si="62"/>
        <v>80.5</v>
      </c>
      <c r="EE38" s="64">
        <f t="shared" si="62"/>
        <v>81.099999999999994</v>
      </c>
      <c r="EF38" s="64">
        <f t="shared" si="62"/>
        <v>86.9</v>
      </c>
      <c r="EG38" s="64">
        <f t="shared" si="62"/>
        <v>79.199999999999989</v>
      </c>
      <c r="EH38" s="64">
        <f t="shared" si="62"/>
        <v>78</v>
      </c>
      <c r="EI38" s="64">
        <f t="shared" ref="EI38:FN38" si="63">EI6*0.3+EI19*0.3+EI23*0.4</f>
        <v>78.5</v>
      </c>
      <c r="EJ38" s="64">
        <f t="shared" si="63"/>
        <v>76.2</v>
      </c>
      <c r="EK38" s="64">
        <f t="shared" si="63"/>
        <v>76.300000000000011</v>
      </c>
      <c r="EL38" s="64">
        <f t="shared" si="63"/>
        <v>75.900000000000006</v>
      </c>
      <c r="EM38" s="64">
        <f t="shared" si="63"/>
        <v>88.5</v>
      </c>
      <c r="EN38" s="64">
        <f t="shared" si="63"/>
        <v>81.900000000000006</v>
      </c>
      <c r="EO38" s="64">
        <f t="shared" si="63"/>
        <v>66</v>
      </c>
      <c r="EP38" s="64">
        <f t="shared" si="63"/>
        <v>82.199999999999989</v>
      </c>
      <c r="EQ38" s="64">
        <f t="shared" si="63"/>
        <v>71.400000000000006</v>
      </c>
      <c r="ER38" s="64">
        <f t="shared" si="63"/>
        <v>91.6</v>
      </c>
      <c r="ES38" s="64">
        <f t="shared" si="63"/>
        <v>74.8</v>
      </c>
      <c r="ET38" s="64">
        <f t="shared" si="63"/>
        <v>75.7</v>
      </c>
      <c r="EU38" s="64">
        <f t="shared" si="63"/>
        <v>75.5</v>
      </c>
      <c r="EV38" s="64">
        <f t="shared" si="63"/>
        <v>80.7</v>
      </c>
      <c r="EW38" s="64">
        <f t="shared" si="63"/>
        <v>77.400000000000006</v>
      </c>
      <c r="EX38" s="64">
        <f t="shared" si="63"/>
        <v>87.1</v>
      </c>
      <c r="EY38" s="64">
        <f t="shared" si="63"/>
        <v>86.7</v>
      </c>
      <c r="EZ38" s="64">
        <f t="shared" si="63"/>
        <v>92.4</v>
      </c>
      <c r="FA38" s="64">
        <f t="shared" si="63"/>
        <v>83.9</v>
      </c>
      <c r="FB38" s="64">
        <f t="shared" si="63"/>
        <v>80.900000000000006</v>
      </c>
      <c r="FC38" s="64">
        <f t="shared" si="63"/>
        <v>76.800000000000011</v>
      </c>
      <c r="FD38" s="64">
        <f t="shared" si="63"/>
        <v>78.599999999999994</v>
      </c>
      <c r="FE38" s="64">
        <f t="shared" si="63"/>
        <v>77.099999999999994</v>
      </c>
      <c r="FF38" s="64">
        <f t="shared" si="63"/>
        <v>79</v>
      </c>
      <c r="FG38" s="64">
        <f t="shared" si="63"/>
        <v>75.8</v>
      </c>
      <c r="FH38" s="64">
        <f t="shared" si="63"/>
        <v>51.600000000000009</v>
      </c>
      <c r="FI38" s="64">
        <f t="shared" si="63"/>
        <v>79</v>
      </c>
      <c r="FJ38" s="64">
        <f t="shared" si="63"/>
        <v>83.2</v>
      </c>
      <c r="FK38" s="64">
        <f t="shared" si="63"/>
        <v>82.6</v>
      </c>
      <c r="FL38" s="64">
        <f t="shared" si="63"/>
        <v>79</v>
      </c>
      <c r="FM38" s="64">
        <f t="shared" si="63"/>
        <v>90.7</v>
      </c>
      <c r="FN38" s="64">
        <f t="shared" si="63"/>
        <v>77.099999999999994</v>
      </c>
      <c r="FO38" s="168"/>
    </row>
    <row r="39" spans="1:171" s="56" customFormat="1" ht="21" hidden="1" customHeight="1" x14ac:dyDescent="0.25">
      <c r="A39" s="301"/>
      <c r="B39" s="66" t="s">
        <v>144</v>
      </c>
      <c r="C39" s="66"/>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row>
    <row r="40" spans="1:171" s="45" customFormat="1" ht="30" customHeight="1" x14ac:dyDescent="0.25">
      <c r="A40" s="292" t="s">
        <v>107</v>
      </c>
      <c r="B40" s="297" t="s">
        <v>167</v>
      </c>
      <c r="C40" s="297"/>
      <c r="D40" s="67">
        <f>D41</f>
        <v>80</v>
      </c>
      <c r="E40" s="67">
        <f t="shared" ref="E40:BP40" si="64">E41</f>
        <v>100</v>
      </c>
      <c r="F40" s="67">
        <f t="shared" si="64"/>
        <v>100</v>
      </c>
      <c r="G40" s="67">
        <f t="shared" si="64"/>
        <v>100</v>
      </c>
      <c r="H40" s="67">
        <f t="shared" si="64"/>
        <v>80</v>
      </c>
      <c r="I40" s="67">
        <f t="shared" si="64"/>
        <v>100</v>
      </c>
      <c r="J40" s="67">
        <f t="shared" si="64"/>
        <v>100</v>
      </c>
      <c r="K40" s="67">
        <f t="shared" si="64"/>
        <v>60</v>
      </c>
      <c r="L40" s="67">
        <f t="shared" si="64"/>
        <v>100</v>
      </c>
      <c r="M40" s="67">
        <f t="shared" si="64"/>
        <v>100</v>
      </c>
      <c r="N40" s="67">
        <f t="shared" si="64"/>
        <v>100</v>
      </c>
      <c r="O40" s="67">
        <f t="shared" si="64"/>
        <v>100</v>
      </c>
      <c r="P40" s="67">
        <f t="shared" si="64"/>
        <v>100</v>
      </c>
      <c r="Q40" s="67">
        <f t="shared" si="64"/>
        <v>100</v>
      </c>
      <c r="R40" s="67">
        <f t="shared" si="64"/>
        <v>100</v>
      </c>
      <c r="S40" s="67">
        <f t="shared" si="64"/>
        <v>100</v>
      </c>
      <c r="T40" s="67">
        <f t="shared" si="64"/>
        <v>100</v>
      </c>
      <c r="U40" s="67">
        <f t="shared" si="64"/>
        <v>100</v>
      </c>
      <c r="V40" s="67">
        <f t="shared" si="64"/>
        <v>80</v>
      </c>
      <c r="W40" s="67">
        <f t="shared" si="64"/>
        <v>60</v>
      </c>
      <c r="X40" s="67">
        <f t="shared" si="64"/>
        <v>60</v>
      </c>
      <c r="Y40" s="67">
        <f t="shared" si="64"/>
        <v>100</v>
      </c>
      <c r="Z40" s="67">
        <f t="shared" si="64"/>
        <v>60</v>
      </c>
      <c r="AA40" s="67">
        <f t="shared" si="64"/>
        <v>100</v>
      </c>
      <c r="AB40" s="67">
        <f t="shared" si="64"/>
        <v>80</v>
      </c>
      <c r="AC40" s="67">
        <f t="shared" si="64"/>
        <v>80</v>
      </c>
      <c r="AD40" s="67">
        <f t="shared" si="64"/>
        <v>100</v>
      </c>
      <c r="AE40" s="67">
        <f t="shared" si="64"/>
        <v>100</v>
      </c>
      <c r="AF40" s="67">
        <f t="shared" si="64"/>
        <v>100</v>
      </c>
      <c r="AG40" s="67">
        <f t="shared" si="64"/>
        <v>80</v>
      </c>
      <c r="AH40" s="67">
        <f t="shared" si="64"/>
        <v>100</v>
      </c>
      <c r="AI40" s="67">
        <f t="shared" si="64"/>
        <v>80</v>
      </c>
      <c r="AJ40" s="67">
        <f t="shared" si="64"/>
        <v>80</v>
      </c>
      <c r="AK40" s="67">
        <f t="shared" si="64"/>
        <v>80</v>
      </c>
      <c r="AL40" s="67">
        <f t="shared" si="64"/>
        <v>100</v>
      </c>
      <c r="AM40" s="67">
        <f t="shared" si="64"/>
        <v>80</v>
      </c>
      <c r="AN40" s="67">
        <f t="shared" si="64"/>
        <v>100</v>
      </c>
      <c r="AO40" s="67">
        <f t="shared" si="64"/>
        <v>100</v>
      </c>
      <c r="AP40" s="67">
        <f t="shared" si="64"/>
        <v>100</v>
      </c>
      <c r="AQ40" s="67">
        <f t="shared" si="64"/>
        <v>100</v>
      </c>
      <c r="AR40" s="67">
        <f t="shared" si="64"/>
        <v>80</v>
      </c>
      <c r="AS40" s="67">
        <f t="shared" si="64"/>
        <v>60</v>
      </c>
      <c r="AT40" s="67">
        <f t="shared" si="64"/>
        <v>100</v>
      </c>
      <c r="AU40" s="67">
        <f t="shared" si="64"/>
        <v>100</v>
      </c>
      <c r="AV40" s="67">
        <f t="shared" si="64"/>
        <v>100</v>
      </c>
      <c r="AW40" s="67">
        <f t="shared" si="64"/>
        <v>100</v>
      </c>
      <c r="AX40" s="67">
        <f t="shared" si="64"/>
        <v>80</v>
      </c>
      <c r="AY40" s="67">
        <f t="shared" si="64"/>
        <v>100</v>
      </c>
      <c r="AZ40" s="67">
        <f t="shared" si="64"/>
        <v>100</v>
      </c>
      <c r="BA40" s="67">
        <f t="shared" si="64"/>
        <v>80</v>
      </c>
      <c r="BB40" s="67">
        <f t="shared" si="64"/>
        <v>100</v>
      </c>
      <c r="BC40" s="67">
        <f t="shared" si="64"/>
        <v>100</v>
      </c>
      <c r="BD40" s="67">
        <f t="shared" si="64"/>
        <v>100</v>
      </c>
      <c r="BE40" s="67">
        <f t="shared" si="64"/>
        <v>80</v>
      </c>
      <c r="BF40" s="67">
        <f t="shared" si="64"/>
        <v>80</v>
      </c>
      <c r="BG40" s="67">
        <f t="shared" si="64"/>
        <v>100</v>
      </c>
      <c r="BH40" s="67">
        <f t="shared" si="64"/>
        <v>100</v>
      </c>
      <c r="BI40" s="67">
        <f t="shared" si="64"/>
        <v>100</v>
      </c>
      <c r="BJ40" s="67">
        <f t="shared" si="64"/>
        <v>60</v>
      </c>
      <c r="BK40" s="67">
        <f t="shared" si="64"/>
        <v>100</v>
      </c>
      <c r="BL40" s="67">
        <f t="shared" si="64"/>
        <v>80</v>
      </c>
      <c r="BM40" s="67">
        <f t="shared" si="64"/>
        <v>80</v>
      </c>
      <c r="BN40" s="67">
        <f t="shared" si="64"/>
        <v>80</v>
      </c>
      <c r="BO40" s="67">
        <f t="shared" si="64"/>
        <v>80</v>
      </c>
      <c r="BP40" s="67">
        <f t="shared" si="64"/>
        <v>100</v>
      </c>
      <c r="BQ40" s="67">
        <f t="shared" ref="BQ40:EB40" si="65">BQ41</f>
        <v>80</v>
      </c>
      <c r="BR40" s="67">
        <f t="shared" si="65"/>
        <v>80</v>
      </c>
      <c r="BS40" s="67">
        <f t="shared" si="65"/>
        <v>80</v>
      </c>
      <c r="BT40" s="67">
        <f t="shared" si="65"/>
        <v>100</v>
      </c>
      <c r="BU40" s="67">
        <f t="shared" si="65"/>
        <v>100</v>
      </c>
      <c r="BV40" s="67">
        <f t="shared" si="65"/>
        <v>80</v>
      </c>
      <c r="BW40" s="67">
        <f t="shared" si="65"/>
        <v>100</v>
      </c>
      <c r="BX40" s="67">
        <f t="shared" si="65"/>
        <v>80</v>
      </c>
      <c r="BY40" s="67">
        <f t="shared" si="65"/>
        <v>100</v>
      </c>
      <c r="BZ40" s="67">
        <f t="shared" si="65"/>
        <v>80</v>
      </c>
      <c r="CA40" s="67">
        <f t="shared" si="65"/>
        <v>100</v>
      </c>
      <c r="CB40" s="67">
        <f t="shared" si="65"/>
        <v>60</v>
      </c>
      <c r="CC40" s="67">
        <f t="shared" si="65"/>
        <v>100</v>
      </c>
      <c r="CD40" s="67">
        <f t="shared" si="65"/>
        <v>100</v>
      </c>
      <c r="CE40" s="67">
        <f t="shared" si="65"/>
        <v>80</v>
      </c>
      <c r="CF40" s="67">
        <f t="shared" si="65"/>
        <v>40</v>
      </c>
      <c r="CG40" s="67">
        <f t="shared" si="65"/>
        <v>80</v>
      </c>
      <c r="CH40" s="67">
        <f t="shared" si="65"/>
        <v>80</v>
      </c>
      <c r="CI40" s="67">
        <f t="shared" si="65"/>
        <v>100</v>
      </c>
      <c r="CJ40" s="67">
        <f t="shared" si="65"/>
        <v>100</v>
      </c>
      <c r="CK40" s="67">
        <f t="shared" si="65"/>
        <v>100</v>
      </c>
      <c r="CL40" s="67">
        <f t="shared" si="65"/>
        <v>80</v>
      </c>
      <c r="CM40" s="67">
        <f t="shared" si="65"/>
        <v>0</v>
      </c>
      <c r="CN40" s="67">
        <f t="shared" si="65"/>
        <v>0</v>
      </c>
      <c r="CO40" s="67">
        <f t="shared" si="65"/>
        <v>100</v>
      </c>
      <c r="CP40" s="67">
        <f t="shared" si="65"/>
        <v>20</v>
      </c>
      <c r="CQ40" s="67">
        <f t="shared" si="65"/>
        <v>80</v>
      </c>
      <c r="CR40" s="67">
        <f t="shared" si="65"/>
        <v>40</v>
      </c>
      <c r="CS40" s="67">
        <f t="shared" si="65"/>
        <v>60</v>
      </c>
      <c r="CT40" s="67">
        <f t="shared" si="65"/>
        <v>80</v>
      </c>
      <c r="CU40" s="67">
        <f t="shared" si="65"/>
        <v>80</v>
      </c>
      <c r="CV40" s="67">
        <f t="shared" si="65"/>
        <v>100</v>
      </c>
      <c r="CW40" s="67">
        <f t="shared" si="65"/>
        <v>100</v>
      </c>
      <c r="CX40" s="67">
        <f t="shared" si="65"/>
        <v>60</v>
      </c>
      <c r="CY40" s="67">
        <f t="shared" si="65"/>
        <v>100</v>
      </c>
      <c r="CZ40" s="67">
        <f t="shared" si="65"/>
        <v>80</v>
      </c>
      <c r="DA40" s="67">
        <f t="shared" si="65"/>
        <v>100</v>
      </c>
      <c r="DB40" s="67">
        <f t="shared" si="65"/>
        <v>40</v>
      </c>
      <c r="DC40" s="67">
        <f t="shared" si="65"/>
        <v>100</v>
      </c>
      <c r="DD40" s="67">
        <f t="shared" si="65"/>
        <v>100</v>
      </c>
      <c r="DE40" s="67">
        <f t="shared" si="65"/>
        <v>100</v>
      </c>
      <c r="DF40" s="67">
        <f t="shared" si="65"/>
        <v>60</v>
      </c>
      <c r="DG40" s="67">
        <f t="shared" si="65"/>
        <v>100</v>
      </c>
      <c r="DH40" s="67">
        <f t="shared" si="65"/>
        <v>100</v>
      </c>
      <c r="DI40" s="67">
        <f t="shared" si="65"/>
        <v>80</v>
      </c>
      <c r="DJ40" s="67">
        <f t="shared" si="65"/>
        <v>100</v>
      </c>
      <c r="DK40" s="67">
        <f t="shared" si="65"/>
        <v>80</v>
      </c>
      <c r="DL40" s="67">
        <f t="shared" si="65"/>
        <v>100</v>
      </c>
      <c r="DM40" s="67">
        <f t="shared" si="65"/>
        <v>80</v>
      </c>
      <c r="DN40" s="67">
        <f t="shared" si="65"/>
        <v>80</v>
      </c>
      <c r="DO40" s="67">
        <f t="shared" si="65"/>
        <v>100</v>
      </c>
      <c r="DP40" s="67">
        <f t="shared" si="65"/>
        <v>80</v>
      </c>
      <c r="DQ40" s="67">
        <f t="shared" si="65"/>
        <v>100</v>
      </c>
      <c r="DR40" s="67">
        <f t="shared" si="65"/>
        <v>100</v>
      </c>
      <c r="DS40" s="67">
        <f t="shared" si="65"/>
        <v>100</v>
      </c>
      <c r="DT40" s="67">
        <f t="shared" si="65"/>
        <v>80</v>
      </c>
      <c r="DU40" s="67">
        <f t="shared" si="65"/>
        <v>100</v>
      </c>
      <c r="DV40" s="67">
        <f t="shared" si="65"/>
        <v>80</v>
      </c>
      <c r="DW40" s="67">
        <f t="shared" si="65"/>
        <v>100</v>
      </c>
      <c r="DX40" s="67">
        <f t="shared" si="65"/>
        <v>100</v>
      </c>
      <c r="DY40" s="67">
        <f t="shared" si="65"/>
        <v>80</v>
      </c>
      <c r="DZ40" s="67">
        <f t="shared" si="65"/>
        <v>80</v>
      </c>
      <c r="EA40" s="67">
        <f t="shared" si="65"/>
        <v>100</v>
      </c>
      <c r="EB40" s="67">
        <f t="shared" si="65"/>
        <v>60</v>
      </c>
      <c r="EC40" s="67">
        <f t="shared" ref="EC40:FN40" si="66">EC41</f>
        <v>100</v>
      </c>
      <c r="ED40" s="67">
        <f t="shared" si="66"/>
        <v>100</v>
      </c>
      <c r="EE40" s="67">
        <f t="shared" si="66"/>
        <v>100</v>
      </c>
      <c r="EF40" s="67">
        <f t="shared" si="66"/>
        <v>100</v>
      </c>
      <c r="EG40" s="67">
        <f t="shared" si="66"/>
        <v>100</v>
      </c>
      <c r="EH40" s="67">
        <f t="shared" si="66"/>
        <v>100</v>
      </c>
      <c r="EI40" s="67">
        <f t="shared" si="66"/>
        <v>80</v>
      </c>
      <c r="EJ40" s="67">
        <f t="shared" si="66"/>
        <v>100</v>
      </c>
      <c r="EK40" s="67">
        <f t="shared" si="66"/>
        <v>100</v>
      </c>
      <c r="EL40" s="67">
        <f t="shared" si="66"/>
        <v>100</v>
      </c>
      <c r="EM40" s="67">
        <f t="shared" si="66"/>
        <v>100</v>
      </c>
      <c r="EN40" s="67">
        <f t="shared" si="66"/>
        <v>60</v>
      </c>
      <c r="EO40" s="67">
        <f t="shared" si="66"/>
        <v>100</v>
      </c>
      <c r="EP40" s="67">
        <f t="shared" si="66"/>
        <v>100</v>
      </c>
      <c r="EQ40" s="67">
        <f t="shared" si="66"/>
        <v>80</v>
      </c>
      <c r="ER40" s="67">
        <f t="shared" si="66"/>
        <v>100</v>
      </c>
      <c r="ES40" s="67">
        <f t="shared" si="66"/>
        <v>100</v>
      </c>
      <c r="ET40" s="67">
        <f t="shared" si="66"/>
        <v>100</v>
      </c>
      <c r="EU40" s="67">
        <f t="shared" si="66"/>
        <v>100</v>
      </c>
      <c r="EV40" s="67">
        <f t="shared" si="66"/>
        <v>80</v>
      </c>
      <c r="EW40" s="67">
        <f t="shared" si="66"/>
        <v>100</v>
      </c>
      <c r="EX40" s="67">
        <f t="shared" si="66"/>
        <v>60</v>
      </c>
      <c r="EY40" s="67">
        <f t="shared" si="66"/>
        <v>80</v>
      </c>
      <c r="EZ40" s="67">
        <f t="shared" si="66"/>
        <v>60</v>
      </c>
      <c r="FA40" s="67">
        <f t="shared" si="66"/>
        <v>100</v>
      </c>
      <c r="FB40" s="67">
        <f t="shared" si="66"/>
        <v>100</v>
      </c>
      <c r="FC40" s="67">
        <f t="shared" si="66"/>
        <v>60</v>
      </c>
      <c r="FD40" s="67">
        <f t="shared" si="66"/>
        <v>40</v>
      </c>
      <c r="FE40" s="67">
        <f t="shared" si="66"/>
        <v>60</v>
      </c>
      <c r="FF40" s="67">
        <f t="shared" si="66"/>
        <v>60</v>
      </c>
      <c r="FG40" s="67">
        <f t="shared" si="66"/>
        <v>100</v>
      </c>
      <c r="FH40" s="67">
        <f t="shared" si="66"/>
        <v>100</v>
      </c>
      <c r="FI40" s="67">
        <f t="shared" si="66"/>
        <v>40</v>
      </c>
      <c r="FJ40" s="67">
        <f t="shared" si="66"/>
        <v>60</v>
      </c>
      <c r="FK40" s="67">
        <f t="shared" si="66"/>
        <v>60</v>
      </c>
      <c r="FL40" s="67">
        <f t="shared" si="66"/>
        <v>40</v>
      </c>
      <c r="FM40" s="67">
        <f t="shared" si="66"/>
        <v>100</v>
      </c>
      <c r="FN40" s="67">
        <f t="shared" si="66"/>
        <v>60</v>
      </c>
      <c r="FO40" s="169"/>
    </row>
    <row r="41" spans="1:171" s="45" customFormat="1" ht="108.75" customHeight="1" x14ac:dyDescent="0.25">
      <c r="A41" s="293"/>
      <c r="B41" s="303" t="s">
        <v>168</v>
      </c>
      <c r="C41" s="303"/>
      <c r="D41" s="68">
        <f>IF(D43="5 и более",100,D43*20)</f>
        <v>80</v>
      </c>
      <c r="E41" s="68">
        <f t="shared" ref="E41:J41" si="67">IF(E43="5 и более",100,E43*20)</f>
        <v>100</v>
      </c>
      <c r="F41" s="68">
        <f t="shared" si="67"/>
        <v>100</v>
      </c>
      <c r="G41" s="68">
        <f t="shared" si="67"/>
        <v>100</v>
      </c>
      <c r="H41" s="68">
        <f t="shared" si="67"/>
        <v>80</v>
      </c>
      <c r="I41" s="68">
        <f t="shared" si="67"/>
        <v>100</v>
      </c>
      <c r="J41" s="68">
        <f t="shared" si="67"/>
        <v>100</v>
      </c>
      <c r="K41" s="68">
        <f t="shared" ref="K41:BV41" si="68">IF(K43="5 и более",100,K43*20)</f>
        <v>60</v>
      </c>
      <c r="L41" s="68">
        <f t="shared" si="68"/>
        <v>100</v>
      </c>
      <c r="M41" s="68">
        <f t="shared" si="68"/>
        <v>100</v>
      </c>
      <c r="N41" s="68">
        <f t="shared" si="68"/>
        <v>100</v>
      </c>
      <c r="O41" s="68">
        <f t="shared" si="68"/>
        <v>100</v>
      </c>
      <c r="P41" s="68">
        <f t="shared" si="68"/>
        <v>100</v>
      </c>
      <c r="Q41" s="68">
        <f t="shared" si="68"/>
        <v>100</v>
      </c>
      <c r="R41" s="68">
        <f t="shared" si="68"/>
        <v>100</v>
      </c>
      <c r="S41" s="68">
        <f t="shared" si="68"/>
        <v>100</v>
      </c>
      <c r="T41" s="68">
        <f t="shared" si="68"/>
        <v>100</v>
      </c>
      <c r="U41" s="68">
        <f t="shared" si="68"/>
        <v>100</v>
      </c>
      <c r="V41" s="68">
        <f t="shared" si="68"/>
        <v>80</v>
      </c>
      <c r="W41" s="68">
        <f t="shared" si="68"/>
        <v>60</v>
      </c>
      <c r="X41" s="68">
        <f t="shared" si="68"/>
        <v>60</v>
      </c>
      <c r="Y41" s="68">
        <f t="shared" si="68"/>
        <v>100</v>
      </c>
      <c r="Z41" s="68">
        <f t="shared" si="68"/>
        <v>60</v>
      </c>
      <c r="AA41" s="68">
        <f t="shared" si="68"/>
        <v>100</v>
      </c>
      <c r="AB41" s="68">
        <f t="shared" si="68"/>
        <v>80</v>
      </c>
      <c r="AC41" s="68">
        <f t="shared" si="68"/>
        <v>80</v>
      </c>
      <c r="AD41" s="68">
        <f t="shared" si="68"/>
        <v>100</v>
      </c>
      <c r="AE41" s="68">
        <f t="shared" si="68"/>
        <v>100</v>
      </c>
      <c r="AF41" s="68">
        <f t="shared" si="68"/>
        <v>100</v>
      </c>
      <c r="AG41" s="68">
        <f t="shared" si="68"/>
        <v>80</v>
      </c>
      <c r="AH41" s="68">
        <f t="shared" si="68"/>
        <v>100</v>
      </c>
      <c r="AI41" s="68">
        <f t="shared" si="68"/>
        <v>80</v>
      </c>
      <c r="AJ41" s="68">
        <f t="shared" si="68"/>
        <v>80</v>
      </c>
      <c r="AK41" s="68">
        <f t="shared" si="68"/>
        <v>80</v>
      </c>
      <c r="AL41" s="68">
        <f t="shared" si="68"/>
        <v>100</v>
      </c>
      <c r="AM41" s="68">
        <f t="shared" si="68"/>
        <v>80</v>
      </c>
      <c r="AN41" s="68">
        <f t="shared" si="68"/>
        <v>100</v>
      </c>
      <c r="AO41" s="68">
        <f t="shared" si="68"/>
        <v>100</v>
      </c>
      <c r="AP41" s="68">
        <f t="shared" si="68"/>
        <v>100</v>
      </c>
      <c r="AQ41" s="68">
        <f t="shared" si="68"/>
        <v>100</v>
      </c>
      <c r="AR41" s="68">
        <f t="shared" si="68"/>
        <v>80</v>
      </c>
      <c r="AS41" s="68">
        <f t="shared" si="68"/>
        <v>60</v>
      </c>
      <c r="AT41" s="68">
        <f t="shared" si="68"/>
        <v>100</v>
      </c>
      <c r="AU41" s="68">
        <f t="shared" si="68"/>
        <v>100</v>
      </c>
      <c r="AV41" s="68">
        <f t="shared" si="68"/>
        <v>100</v>
      </c>
      <c r="AW41" s="68">
        <f t="shared" si="68"/>
        <v>100</v>
      </c>
      <c r="AX41" s="68">
        <f t="shared" si="68"/>
        <v>80</v>
      </c>
      <c r="AY41" s="68">
        <f t="shared" si="68"/>
        <v>100</v>
      </c>
      <c r="AZ41" s="68">
        <f t="shared" si="68"/>
        <v>100</v>
      </c>
      <c r="BA41" s="68">
        <f t="shared" si="68"/>
        <v>80</v>
      </c>
      <c r="BB41" s="68">
        <f t="shared" si="68"/>
        <v>100</v>
      </c>
      <c r="BC41" s="68">
        <f t="shared" si="68"/>
        <v>100</v>
      </c>
      <c r="BD41" s="68">
        <f t="shared" si="68"/>
        <v>100</v>
      </c>
      <c r="BE41" s="68">
        <f t="shared" si="68"/>
        <v>80</v>
      </c>
      <c r="BF41" s="68">
        <f t="shared" si="68"/>
        <v>80</v>
      </c>
      <c r="BG41" s="68">
        <f t="shared" si="68"/>
        <v>100</v>
      </c>
      <c r="BH41" s="68">
        <f t="shared" si="68"/>
        <v>100</v>
      </c>
      <c r="BI41" s="68">
        <f t="shared" si="68"/>
        <v>100</v>
      </c>
      <c r="BJ41" s="68">
        <f t="shared" si="68"/>
        <v>60</v>
      </c>
      <c r="BK41" s="68">
        <f t="shared" si="68"/>
        <v>100</v>
      </c>
      <c r="BL41" s="68">
        <f t="shared" si="68"/>
        <v>80</v>
      </c>
      <c r="BM41" s="68">
        <f t="shared" si="68"/>
        <v>80</v>
      </c>
      <c r="BN41" s="68">
        <f t="shared" si="68"/>
        <v>80</v>
      </c>
      <c r="BO41" s="68">
        <f t="shared" si="68"/>
        <v>80</v>
      </c>
      <c r="BP41" s="68">
        <f t="shared" si="68"/>
        <v>100</v>
      </c>
      <c r="BQ41" s="68">
        <f t="shared" si="68"/>
        <v>80</v>
      </c>
      <c r="BR41" s="68">
        <f t="shared" si="68"/>
        <v>80</v>
      </c>
      <c r="BS41" s="68">
        <f t="shared" si="68"/>
        <v>80</v>
      </c>
      <c r="BT41" s="68">
        <f t="shared" si="68"/>
        <v>100</v>
      </c>
      <c r="BU41" s="68">
        <f t="shared" si="68"/>
        <v>100</v>
      </c>
      <c r="BV41" s="68">
        <f t="shared" si="68"/>
        <v>80</v>
      </c>
      <c r="BW41" s="68">
        <f t="shared" ref="BW41:EH41" si="69">IF(BW43="5 и более",100,BW43*20)</f>
        <v>100</v>
      </c>
      <c r="BX41" s="68">
        <f t="shared" si="69"/>
        <v>80</v>
      </c>
      <c r="BY41" s="68">
        <f t="shared" si="69"/>
        <v>100</v>
      </c>
      <c r="BZ41" s="68">
        <f t="shared" si="69"/>
        <v>80</v>
      </c>
      <c r="CA41" s="68">
        <f t="shared" si="69"/>
        <v>100</v>
      </c>
      <c r="CB41" s="68">
        <f t="shared" si="69"/>
        <v>60</v>
      </c>
      <c r="CC41" s="68">
        <f t="shared" si="69"/>
        <v>100</v>
      </c>
      <c r="CD41" s="68">
        <f t="shared" si="69"/>
        <v>100</v>
      </c>
      <c r="CE41" s="68">
        <f t="shared" si="69"/>
        <v>80</v>
      </c>
      <c r="CF41" s="68">
        <f t="shared" si="69"/>
        <v>40</v>
      </c>
      <c r="CG41" s="68">
        <f t="shared" si="69"/>
        <v>80</v>
      </c>
      <c r="CH41" s="68">
        <f t="shared" si="69"/>
        <v>80</v>
      </c>
      <c r="CI41" s="68">
        <f t="shared" si="69"/>
        <v>100</v>
      </c>
      <c r="CJ41" s="68">
        <f t="shared" si="69"/>
        <v>100</v>
      </c>
      <c r="CK41" s="68">
        <f t="shared" si="69"/>
        <v>100</v>
      </c>
      <c r="CL41" s="68">
        <f t="shared" si="69"/>
        <v>80</v>
      </c>
      <c r="CM41" s="68">
        <f t="shared" si="69"/>
        <v>0</v>
      </c>
      <c r="CN41" s="68">
        <f t="shared" si="69"/>
        <v>0</v>
      </c>
      <c r="CO41" s="68">
        <f t="shared" si="69"/>
        <v>100</v>
      </c>
      <c r="CP41" s="68">
        <f t="shared" si="69"/>
        <v>20</v>
      </c>
      <c r="CQ41" s="68">
        <f t="shared" si="69"/>
        <v>80</v>
      </c>
      <c r="CR41" s="68">
        <f t="shared" si="69"/>
        <v>40</v>
      </c>
      <c r="CS41" s="68">
        <f t="shared" si="69"/>
        <v>60</v>
      </c>
      <c r="CT41" s="68">
        <f t="shared" si="69"/>
        <v>80</v>
      </c>
      <c r="CU41" s="68">
        <f t="shared" si="69"/>
        <v>80</v>
      </c>
      <c r="CV41" s="68">
        <f t="shared" si="69"/>
        <v>100</v>
      </c>
      <c r="CW41" s="68">
        <f t="shared" si="69"/>
        <v>100</v>
      </c>
      <c r="CX41" s="68">
        <f t="shared" si="69"/>
        <v>60</v>
      </c>
      <c r="CY41" s="68">
        <f t="shared" si="69"/>
        <v>100</v>
      </c>
      <c r="CZ41" s="68">
        <f t="shared" si="69"/>
        <v>80</v>
      </c>
      <c r="DA41" s="68">
        <f t="shared" si="69"/>
        <v>100</v>
      </c>
      <c r="DB41" s="68">
        <f t="shared" si="69"/>
        <v>40</v>
      </c>
      <c r="DC41" s="68">
        <f t="shared" si="69"/>
        <v>100</v>
      </c>
      <c r="DD41" s="68">
        <f t="shared" si="69"/>
        <v>100</v>
      </c>
      <c r="DE41" s="68">
        <f t="shared" si="69"/>
        <v>100</v>
      </c>
      <c r="DF41" s="68">
        <f t="shared" si="69"/>
        <v>60</v>
      </c>
      <c r="DG41" s="68">
        <f t="shared" si="69"/>
        <v>100</v>
      </c>
      <c r="DH41" s="68">
        <f t="shared" si="69"/>
        <v>100</v>
      </c>
      <c r="DI41" s="68">
        <f t="shared" si="69"/>
        <v>80</v>
      </c>
      <c r="DJ41" s="68">
        <f t="shared" si="69"/>
        <v>100</v>
      </c>
      <c r="DK41" s="68">
        <f t="shared" si="69"/>
        <v>80</v>
      </c>
      <c r="DL41" s="68">
        <f t="shared" si="69"/>
        <v>100</v>
      </c>
      <c r="DM41" s="68">
        <f t="shared" si="69"/>
        <v>80</v>
      </c>
      <c r="DN41" s="68">
        <f t="shared" si="69"/>
        <v>80</v>
      </c>
      <c r="DO41" s="68">
        <f t="shared" si="69"/>
        <v>100</v>
      </c>
      <c r="DP41" s="68">
        <f t="shared" si="69"/>
        <v>80</v>
      </c>
      <c r="DQ41" s="68">
        <f t="shared" si="69"/>
        <v>100</v>
      </c>
      <c r="DR41" s="68">
        <f t="shared" si="69"/>
        <v>100</v>
      </c>
      <c r="DS41" s="68">
        <f t="shared" si="69"/>
        <v>100</v>
      </c>
      <c r="DT41" s="68">
        <f t="shared" si="69"/>
        <v>80</v>
      </c>
      <c r="DU41" s="68">
        <f t="shared" si="69"/>
        <v>100</v>
      </c>
      <c r="DV41" s="68">
        <f t="shared" si="69"/>
        <v>80</v>
      </c>
      <c r="DW41" s="68">
        <f t="shared" si="69"/>
        <v>100</v>
      </c>
      <c r="DX41" s="68">
        <f t="shared" si="69"/>
        <v>100</v>
      </c>
      <c r="DY41" s="68">
        <f t="shared" si="69"/>
        <v>80</v>
      </c>
      <c r="DZ41" s="68">
        <f t="shared" si="69"/>
        <v>80</v>
      </c>
      <c r="EA41" s="68">
        <f t="shared" si="69"/>
        <v>100</v>
      </c>
      <c r="EB41" s="68">
        <f t="shared" si="69"/>
        <v>60</v>
      </c>
      <c r="EC41" s="68">
        <f t="shared" si="69"/>
        <v>100</v>
      </c>
      <c r="ED41" s="68">
        <f t="shared" si="69"/>
        <v>100</v>
      </c>
      <c r="EE41" s="68">
        <f t="shared" si="69"/>
        <v>100</v>
      </c>
      <c r="EF41" s="68">
        <f t="shared" si="69"/>
        <v>100</v>
      </c>
      <c r="EG41" s="68">
        <f t="shared" si="69"/>
        <v>100</v>
      </c>
      <c r="EH41" s="68">
        <f t="shared" si="69"/>
        <v>100</v>
      </c>
      <c r="EI41" s="68">
        <f t="shared" ref="EI41:FN41" si="70">IF(EI43="5 и более",100,EI43*20)</f>
        <v>80</v>
      </c>
      <c r="EJ41" s="68">
        <f t="shared" si="70"/>
        <v>100</v>
      </c>
      <c r="EK41" s="68">
        <f t="shared" si="70"/>
        <v>100</v>
      </c>
      <c r="EL41" s="68">
        <f t="shared" si="70"/>
        <v>100</v>
      </c>
      <c r="EM41" s="68">
        <f t="shared" si="70"/>
        <v>100</v>
      </c>
      <c r="EN41" s="68">
        <f t="shared" si="70"/>
        <v>60</v>
      </c>
      <c r="EO41" s="68">
        <f t="shared" si="70"/>
        <v>100</v>
      </c>
      <c r="EP41" s="68">
        <f t="shared" si="70"/>
        <v>100</v>
      </c>
      <c r="EQ41" s="68">
        <f t="shared" si="70"/>
        <v>80</v>
      </c>
      <c r="ER41" s="68">
        <f t="shared" si="70"/>
        <v>100</v>
      </c>
      <c r="ES41" s="68">
        <f t="shared" si="70"/>
        <v>100</v>
      </c>
      <c r="ET41" s="68">
        <f t="shared" si="70"/>
        <v>100</v>
      </c>
      <c r="EU41" s="68">
        <f t="shared" si="70"/>
        <v>100</v>
      </c>
      <c r="EV41" s="68">
        <f t="shared" si="70"/>
        <v>80</v>
      </c>
      <c r="EW41" s="68">
        <f t="shared" si="70"/>
        <v>100</v>
      </c>
      <c r="EX41" s="68">
        <f t="shared" si="70"/>
        <v>60</v>
      </c>
      <c r="EY41" s="68">
        <f t="shared" si="70"/>
        <v>80</v>
      </c>
      <c r="EZ41" s="68">
        <f t="shared" si="70"/>
        <v>60</v>
      </c>
      <c r="FA41" s="68">
        <f t="shared" si="70"/>
        <v>100</v>
      </c>
      <c r="FB41" s="68">
        <f t="shared" si="70"/>
        <v>100</v>
      </c>
      <c r="FC41" s="68">
        <f t="shared" si="70"/>
        <v>60</v>
      </c>
      <c r="FD41" s="68">
        <f t="shared" si="70"/>
        <v>40</v>
      </c>
      <c r="FE41" s="68">
        <f t="shared" si="70"/>
        <v>60</v>
      </c>
      <c r="FF41" s="68">
        <f t="shared" si="70"/>
        <v>60</v>
      </c>
      <c r="FG41" s="68">
        <f t="shared" si="70"/>
        <v>100</v>
      </c>
      <c r="FH41" s="68">
        <f t="shared" si="70"/>
        <v>100</v>
      </c>
      <c r="FI41" s="68">
        <f t="shared" si="70"/>
        <v>40</v>
      </c>
      <c r="FJ41" s="68">
        <f t="shared" si="70"/>
        <v>60</v>
      </c>
      <c r="FK41" s="68">
        <f t="shared" si="70"/>
        <v>60</v>
      </c>
      <c r="FL41" s="68">
        <f t="shared" si="70"/>
        <v>40</v>
      </c>
      <c r="FM41" s="68">
        <f t="shared" si="70"/>
        <v>100</v>
      </c>
      <c r="FN41" s="68">
        <f t="shared" si="70"/>
        <v>60</v>
      </c>
    </row>
    <row r="42" spans="1:171" ht="60" hidden="1" customHeight="1" x14ac:dyDescent="0.25">
      <c r="A42" s="293"/>
      <c r="B42" s="280" t="s">
        <v>169</v>
      </c>
      <c r="C42" s="28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c r="BM42" s="50"/>
      <c r="BN42" s="50"/>
      <c r="BO42" s="50"/>
      <c r="BP42" s="50"/>
      <c r="BQ42" s="50"/>
      <c r="BR42" s="50"/>
      <c r="BS42" s="50"/>
      <c r="BT42" s="50"/>
      <c r="BU42" s="50"/>
      <c r="BV42" s="50"/>
      <c r="BW42" s="50"/>
      <c r="BX42" s="50"/>
      <c r="BY42" s="50"/>
      <c r="BZ42" s="50"/>
      <c r="CA42" s="50"/>
      <c r="CB42" s="50"/>
      <c r="CC42" s="50"/>
      <c r="CD42" s="50"/>
      <c r="CE42" s="50"/>
      <c r="CF42" s="50"/>
      <c r="CG42" s="50"/>
      <c r="CH42" s="50"/>
      <c r="CI42" s="50"/>
      <c r="CJ42" s="50"/>
      <c r="CK42" s="50"/>
      <c r="CL42" s="50"/>
      <c r="CM42" s="50"/>
      <c r="CN42" s="50"/>
      <c r="CO42" s="50"/>
      <c r="CP42" s="50"/>
      <c r="CQ42" s="50"/>
      <c r="CR42" s="50"/>
      <c r="CS42" s="50"/>
      <c r="CT42" s="50"/>
      <c r="CU42" s="50"/>
      <c r="CV42" s="50"/>
      <c r="CW42" s="50"/>
      <c r="CX42" s="50"/>
      <c r="CY42" s="50"/>
      <c r="CZ42" s="50"/>
      <c r="DA42" s="50"/>
      <c r="DB42" s="50"/>
      <c r="DC42" s="50"/>
      <c r="DD42" s="50"/>
      <c r="DE42" s="50"/>
      <c r="DF42" s="50"/>
      <c r="DG42" s="50"/>
      <c r="DH42" s="50"/>
      <c r="DI42" s="50"/>
      <c r="DJ42" s="50"/>
      <c r="DK42" s="50"/>
      <c r="DL42" s="50"/>
      <c r="DM42" s="50"/>
      <c r="DN42" s="50"/>
      <c r="DO42" s="50"/>
      <c r="DP42" s="50"/>
      <c r="DQ42" s="50"/>
      <c r="DR42" s="50"/>
      <c r="DS42" s="50"/>
      <c r="DT42" s="50"/>
      <c r="DU42" s="50"/>
      <c r="DV42" s="50"/>
      <c r="DW42" s="50"/>
      <c r="DX42" s="50"/>
      <c r="DY42" s="50"/>
      <c r="DZ42" s="50"/>
      <c r="EA42" s="50"/>
      <c r="EB42" s="50"/>
      <c r="EC42" s="50"/>
      <c r="ED42" s="50"/>
      <c r="EE42" s="50"/>
      <c r="EF42" s="50"/>
      <c r="EG42" s="50"/>
      <c r="EH42" s="50"/>
      <c r="EI42" s="50"/>
      <c r="EJ42" s="50"/>
      <c r="EK42" s="50"/>
      <c r="EL42" s="50"/>
      <c r="EM42" s="50"/>
      <c r="EN42" s="50"/>
      <c r="EO42" s="50"/>
      <c r="EP42" s="50"/>
      <c r="EQ42" s="50"/>
      <c r="ER42" s="50"/>
      <c r="ES42" s="50"/>
      <c r="ET42" s="50"/>
      <c r="EU42" s="50"/>
      <c r="EV42" s="50"/>
      <c r="EW42" s="50"/>
      <c r="EX42" s="50"/>
      <c r="EY42" s="50"/>
      <c r="EZ42" s="50"/>
      <c r="FA42" s="50"/>
      <c r="FB42" s="50"/>
      <c r="FC42" s="50"/>
      <c r="FD42" s="50"/>
      <c r="FE42" s="50"/>
      <c r="FF42" s="50"/>
      <c r="FG42" s="50"/>
      <c r="FH42" s="50"/>
      <c r="FI42" s="50"/>
      <c r="FJ42" s="50"/>
      <c r="FK42" s="50"/>
      <c r="FL42" s="50"/>
      <c r="FM42" s="50"/>
      <c r="FN42" s="50"/>
    </row>
    <row r="43" spans="1:171" s="71" customFormat="1" ht="60" x14ac:dyDescent="0.25">
      <c r="A43" s="293"/>
      <c r="B43" s="69" t="s">
        <v>170</v>
      </c>
      <c r="C43" s="70"/>
      <c r="D43" s="51">
        <v>4</v>
      </c>
      <c r="E43" s="51">
        <v>5</v>
      </c>
      <c r="F43" s="51">
        <v>5</v>
      </c>
      <c r="G43" s="51">
        <v>5</v>
      </c>
      <c r="H43" s="51">
        <v>4</v>
      </c>
      <c r="I43" s="51">
        <v>5</v>
      </c>
      <c r="J43" s="51">
        <v>5</v>
      </c>
      <c r="K43" s="51">
        <v>3</v>
      </c>
      <c r="L43" s="51">
        <v>5</v>
      </c>
      <c r="M43" s="51">
        <v>5</v>
      </c>
      <c r="N43" s="51">
        <v>5</v>
      </c>
      <c r="O43" s="51">
        <v>5</v>
      </c>
      <c r="P43" s="51">
        <v>5</v>
      </c>
      <c r="Q43" s="51">
        <v>5</v>
      </c>
      <c r="R43" s="51">
        <v>5</v>
      </c>
      <c r="S43" s="51">
        <v>5</v>
      </c>
      <c r="T43" s="51">
        <v>5</v>
      </c>
      <c r="U43" s="51">
        <v>5</v>
      </c>
      <c r="V43" s="51">
        <v>4</v>
      </c>
      <c r="W43" s="51">
        <v>3</v>
      </c>
      <c r="X43" s="51">
        <v>3</v>
      </c>
      <c r="Y43" s="51">
        <v>5</v>
      </c>
      <c r="Z43" s="51">
        <v>3</v>
      </c>
      <c r="AA43" s="51">
        <v>5</v>
      </c>
      <c r="AB43" s="51">
        <v>4</v>
      </c>
      <c r="AC43" s="51">
        <v>4</v>
      </c>
      <c r="AD43" s="51">
        <v>5</v>
      </c>
      <c r="AE43" s="51">
        <v>5</v>
      </c>
      <c r="AF43" s="51">
        <v>5</v>
      </c>
      <c r="AG43" s="51">
        <v>4</v>
      </c>
      <c r="AH43" s="51">
        <v>5</v>
      </c>
      <c r="AI43" s="51">
        <v>4</v>
      </c>
      <c r="AJ43" s="51">
        <v>4</v>
      </c>
      <c r="AK43" s="51">
        <v>4</v>
      </c>
      <c r="AL43" s="51">
        <v>5</v>
      </c>
      <c r="AM43" s="51">
        <v>4</v>
      </c>
      <c r="AN43" s="51">
        <v>5</v>
      </c>
      <c r="AO43" s="51">
        <v>5</v>
      </c>
      <c r="AP43" s="51">
        <v>5</v>
      </c>
      <c r="AQ43" s="51">
        <v>5</v>
      </c>
      <c r="AR43" s="51">
        <v>4</v>
      </c>
      <c r="AS43" s="51">
        <v>3</v>
      </c>
      <c r="AT43" s="51">
        <v>5</v>
      </c>
      <c r="AU43" s="51">
        <v>5</v>
      </c>
      <c r="AV43" s="51">
        <v>5</v>
      </c>
      <c r="AW43" s="51">
        <v>5</v>
      </c>
      <c r="AX43" s="51">
        <v>4</v>
      </c>
      <c r="AY43" s="51">
        <v>5</v>
      </c>
      <c r="AZ43" s="51">
        <v>5</v>
      </c>
      <c r="BA43" s="51">
        <v>4</v>
      </c>
      <c r="BB43" s="51">
        <v>5</v>
      </c>
      <c r="BC43" s="51">
        <v>5</v>
      </c>
      <c r="BD43" s="51">
        <v>5</v>
      </c>
      <c r="BE43" s="51">
        <v>4</v>
      </c>
      <c r="BF43" s="51">
        <v>4</v>
      </c>
      <c r="BG43" s="51">
        <v>5</v>
      </c>
      <c r="BH43" s="51">
        <v>5</v>
      </c>
      <c r="BI43" s="51">
        <v>5</v>
      </c>
      <c r="BJ43" s="51">
        <v>3</v>
      </c>
      <c r="BK43" s="51">
        <v>5</v>
      </c>
      <c r="BL43" s="51">
        <v>4</v>
      </c>
      <c r="BM43" s="51">
        <v>4</v>
      </c>
      <c r="BN43" s="51">
        <v>4</v>
      </c>
      <c r="BO43" s="51">
        <v>4</v>
      </c>
      <c r="BP43" s="51">
        <v>5</v>
      </c>
      <c r="BQ43" s="51">
        <v>4</v>
      </c>
      <c r="BR43" s="51">
        <v>4</v>
      </c>
      <c r="BS43" s="51">
        <v>4</v>
      </c>
      <c r="BT43" s="51">
        <v>5</v>
      </c>
      <c r="BU43" s="51">
        <v>5</v>
      </c>
      <c r="BV43" s="51">
        <v>4</v>
      </c>
      <c r="BW43" s="51">
        <v>5</v>
      </c>
      <c r="BX43" s="51">
        <v>4</v>
      </c>
      <c r="BY43" s="51">
        <v>5</v>
      </c>
      <c r="BZ43" s="51">
        <v>4</v>
      </c>
      <c r="CA43" s="51">
        <v>5</v>
      </c>
      <c r="CB43" s="51">
        <v>3</v>
      </c>
      <c r="CC43" s="51">
        <v>5</v>
      </c>
      <c r="CD43" s="51">
        <v>5</v>
      </c>
      <c r="CE43" s="51">
        <v>4</v>
      </c>
      <c r="CF43" s="51">
        <v>2</v>
      </c>
      <c r="CG43" s="51">
        <v>4</v>
      </c>
      <c r="CH43" s="51">
        <v>4</v>
      </c>
      <c r="CI43" s="51">
        <v>5</v>
      </c>
      <c r="CJ43" s="51">
        <v>5</v>
      </c>
      <c r="CK43" s="51">
        <v>5</v>
      </c>
      <c r="CL43" s="51">
        <v>4</v>
      </c>
      <c r="CM43" s="51">
        <v>0</v>
      </c>
      <c r="CN43" s="51">
        <v>0</v>
      </c>
      <c r="CO43" s="51">
        <v>5</v>
      </c>
      <c r="CP43" s="51">
        <v>1</v>
      </c>
      <c r="CQ43" s="51">
        <v>4</v>
      </c>
      <c r="CR43" s="51">
        <v>2</v>
      </c>
      <c r="CS43" s="51">
        <v>3</v>
      </c>
      <c r="CT43" s="51">
        <v>4</v>
      </c>
      <c r="CU43" s="51">
        <v>4</v>
      </c>
      <c r="CV43" s="51">
        <v>5</v>
      </c>
      <c r="CW43" s="51">
        <v>5</v>
      </c>
      <c r="CX43" s="51">
        <v>3</v>
      </c>
      <c r="CY43" s="51">
        <v>5</v>
      </c>
      <c r="CZ43" s="51">
        <v>4</v>
      </c>
      <c r="DA43" s="51">
        <v>5</v>
      </c>
      <c r="DB43" s="51">
        <v>2</v>
      </c>
      <c r="DC43" s="51">
        <v>5</v>
      </c>
      <c r="DD43" s="51">
        <v>5</v>
      </c>
      <c r="DE43" s="51">
        <v>5</v>
      </c>
      <c r="DF43" s="51">
        <v>3</v>
      </c>
      <c r="DG43" s="51">
        <v>5</v>
      </c>
      <c r="DH43" s="51">
        <v>5</v>
      </c>
      <c r="DI43" s="51">
        <v>4</v>
      </c>
      <c r="DJ43" s="51">
        <v>5</v>
      </c>
      <c r="DK43" s="51">
        <v>4</v>
      </c>
      <c r="DL43" s="51">
        <v>5</v>
      </c>
      <c r="DM43" s="51">
        <v>4</v>
      </c>
      <c r="DN43" s="51">
        <v>4</v>
      </c>
      <c r="DO43" s="51">
        <v>5</v>
      </c>
      <c r="DP43" s="51">
        <v>4</v>
      </c>
      <c r="DQ43" s="51">
        <v>5</v>
      </c>
      <c r="DR43" s="51">
        <v>5</v>
      </c>
      <c r="DS43" s="51">
        <v>5</v>
      </c>
      <c r="DT43" s="51">
        <v>4</v>
      </c>
      <c r="DU43" s="51">
        <v>5</v>
      </c>
      <c r="DV43" s="51">
        <v>4</v>
      </c>
      <c r="DW43" s="51">
        <v>5</v>
      </c>
      <c r="DX43" s="51">
        <v>5</v>
      </c>
      <c r="DY43" s="51">
        <v>4</v>
      </c>
      <c r="DZ43" s="51">
        <v>4</v>
      </c>
      <c r="EA43" s="51">
        <v>5</v>
      </c>
      <c r="EB43" s="51">
        <v>3</v>
      </c>
      <c r="EC43" s="51">
        <v>5</v>
      </c>
      <c r="ED43" s="51">
        <v>5</v>
      </c>
      <c r="EE43" s="51">
        <v>5</v>
      </c>
      <c r="EF43" s="51">
        <v>5</v>
      </c>
      <c r="EG43" s="51">
        <v>5</v>
      </c>
      <c r="EH43" s="51">
        <v>5</v>
      </c>
      <c r="EI43" s="51">
        <v>4</v>
      </c>
      <c r="EJ43" s="51">
        <v>5</v>
      </c>
      <c r="EK43" s="51">
        <v>5</v>
      </c>
      <c r="EL43" s="51">
        <v>5</v>
      </c>
      <c r="EM43" s="51">
        <v>5</v>
      </c>
      <c r="EN43" s="51">
        <v>3</v>
      </c>
      <c r="EO43" s="51">
        <v>5</v>
      </c>
      <c r="EP43" s="51">
        <v>5</v>
      </c>
      <c r="EQ43" s="51">
        <v>4</v>
      </c>
      <c r="ER43" s="51">
        <v>5</v>
      </c>
      <c r="ES43" s="51">
        <v>5</v>
      </c>
      <c r="ET43" s="51">
        <v>5</v>
      </c>
      <c r="EU43" s="51">
        <v>5</v>
      </c>
      <c r="EV43" s="51">
        <v>4</v>
      </c>
      <c r="EW43" s="51">
        <v>5</v>
      </c>
      <c r="EX43" s="51">
        <v>3</v>
      </c>
      <c r="EY43" s="51">
        <v>4</v>
      </c>
      <c r="EZ43" s="51">
        <v>3</v>
      </c>
      <c r="FA43" s="51">
        <v>5</v>
      </c>
      <c r="FB43" s="51">
        <v>5</v>
      </c>
      <c r="FC43" s="51">
        <v>3</v>
      </c>
      <c r="FD43" s="51">
        <v>2</v>
      </c>
      <c r="FE43" s="51">
        <v>3</v>
      </c>
      <c r="FF43" s="51">
        <v>3</v>
      </c>
      <c r="FG43" s="51">
        <v>5</v>
      </c>
      <c r="FH43" s="51">
        <v>5</v>
      </c>
      <c r="FI43" s="51">
        <v>2</v>
      </c>
      <c r="FJ43" s="51">
        <v>3</v>
      </c>
      <c r="FK43" s="51">
        <v>3</v>
      </c>
      <c r="FL43" s="51">
        <v>2</v>
      </c>
      <c r="FM43" s="51">
        <v>5</v>
      </c>
      <c r="FN43" s="51">
        <v>3</v>
      </c>
    </row>
    <row r="44" spans="1:171" s="56" customFormat="1" ht="21" hidden="1" customHeight="1" x14ac:dyDescent="0.25">
      <c r="A44" s="293"/>
      <c r="B44" s="66" t="s">
        <v>144</v>
      </c>
      <c r="C44" s="66"/>
      <c r="D44" s="72">
        <f>D41-D45</f>
        <v>40</v>
      </c>
      <c r="E44" s="72">
        <f t="shared" ref="E44:J44" si="71">E41-E45</f>
        <v>80</v>
      </c>
      <c r="F44" s="72">
        <f t="shared" si="71"/>
        <v>80</v>
      </c>
      <c r="G44" s="72">
        <f t="shared" si="71"/>
        <v>80</v>
      </c>
      <c r="H44" s="72">
        <f t="shared" si="71"/>
        <v>60</v>
      </c>
      <c r="I44" s="72">
        <f t="shared" si="71"/>
        <v>80</v>
      </c>
      <c r="J44" s="72">
        <f t="shared" si="71"/>
        <v>80</v>
      </c>
      <c r="K44" s="72">
        <f t="shared" ref="K44:BV44" si="72">K41-K45</f>
        <v>39</v>
      </c>
      <c r="L44" s="72">
        <f t="shared" si="72"/>
        <v>78</v>
      </c>
      <c r="M44" s="72">
        <f t="shared" si="72"/>
        <v>77</v>
      </c>
      <c r="N44" s="72">
        <f t="shared" si="72"/>
        <v>76</v>
      </c>
      <c r="O44" s="72">
        <f t="shared" si="72"/>
        <v>75</v>
      </c>
      <c r="P44" s="72">
        <f t="shared" si="72"/>
        <v>74</v>
      </c>
      <c r="Q44" s="72">
        <f t="shared" si="72"/>
        <v>73</v>
      </c>
      <c r="R44" s="72">
        <f t="shared" si="72"/>
        <v>72</v>
      </c>
      <c r="S44" s="72">
        <f t="shared" si="72"/>
        <v>71</v>
      </c>
      <c r="T44" s="72">
        <f t="shared" si="72"/>
        <v>70</v>
      </c>
      <c r="U44" s="72">
        <f t="shared" si="72"/>
        <v>69</v>
      </c>
      <c r="V44" s="72">
        <f t="shared" si="72"/>
        <v>48</v>
      </c>
      <c r="W44" s="72">
        <f t="shared" si="72"/>
        <v>27</v>
      </c>
      <c r="X44" s="72">
        <f t="shared" si="72"/>
        <v>26</v>
      </c>
      <c r="Y44" s="72">
        <f t="shared" si="72"/>
        <v>65</v>
      </c>
      <c r="Z44" s="72">
        <f t="shared" si="72"/>
        <v>24</v>
      </c>
      <c r="AA44" s="72">
        <f t="shared" si="72"/>
        <v>63</v>
      </c>
      <c r="AB44" s="72">
        <f t="shared" si="72"/>
        <v>42</v>
      </c>
      <c r="AC44" s="72">
        <f t="shared" si="72"/>
        <v>41</v>
      </c>
      <c r="AD44" s="72">
        <f t="shared" si="72"/>
        <v>60</v>
      </c>
      <c r="AE44" s="72">
        <f t="shared" si="72"/>
        <v>59</v>
      </c>
      <c r="AF44" s="72">
        <f t="shared" si="72"/>
        <v>58</v>
      </c>
      <c r="AG44" s="72">
        <f t="shared" si="72"/>
        <v>37</v>
      </c>
      <c r="AH44" s="72">
        <f t="shared" si="72"/>
        <v>56</v>
      </c>
      <c r="AI44" s="72">
        <f t="shared" si="72"/>
        <v>35</v>
      </c>
      <c r="AJ44" s="72">
        <f t="shared" si="72"/>
        <v>34</v>
      </c>
      <c r="AK44" s="72">
        <f t="shared" si="72"/>
        <v>33</v>
      </c>
      <c r="AL44" s="72">
        <f t="shared" si="72"/>
        <v>52</v>
      </c>
      <c r="AM44" s="72">
        <f t="shared" si="72"/>
        <v>31</v>
      </c>
      <c r="AN44" s="72">
        <f t="shared" si="72"/>
        <v>50</v>
      </c>
      <c r="AO44" s="72">
        <f t="shared" si="72"/>
        <v>49</v>
      </c>
      <c r="AP44" s="72">
        <f t="shared" si="72"/>
        <v>48</v>
      </c>
      <c r="AQ44" s="72">
        <f t="shared" si="72"/>
        <v>47</v>
      </c>
      <c r="AR44" s="72">
        <f t="shared" si="72"/>
        <v>26</v>
      </c>
      <c r="AS44" s="72">
        <f t="shared" si="72"/>
        <v>5</v>
      </c>
      <c r="AT44" s="72">
        <f t="shared" si="72"/>
        <v>44</v>
      </c>
      <c r="AU44" s="72">
        <f t="shared" si="72"/>
        <v>43</v>
      </c>
      <c r="AV44" s="72">
        <f t="shared" si="72"/>
        <v>42</v>
      </c>
      <c r="AW44" s="72">
        <f t="shared" si="72"/>
        <v>41</v>
      </c>
      <c r="AX44" s="72">
        <f t="shared" si="72"/>
        <v>20</v>
      </c>
      <c r="AY44" s="72">
        <f t="shared" si="72"/>
        <v>39</v>
      </c>
      <c r="AZ44" s="72">
        <f t="shared" si="72"/>
        <v>38</v>
      </c>
      <c r="BA44" s="72">
        <f t="shared" si="72"/>
        <v>17</v>
      </c>
      <c r="BB44" s="72">
        <f t="shared" si="72"/>
        <v>36</v>
      </c>
      <c r="BC44" s="72">
        <f t="shared" si="72"/>
        <v>35</v>
      </c>
      <c r="BD44" s="72">
        <f t="shared" si="72"/>
        <v>34</v>
      </c>
      <c r="BE44" s="72">
        <f t="shared" si="72"/>
        <v>13</v>
      </c>
      <c r="BF44" s="72">
        <f t="shared" si="72"/>
        <v>12</v>
      </c>
      <c r="BG44" s="72">
        <f t="shared" si="72"/>
        <v>31</v>
      </c>
      <c r="BH44" s="72">
        <f t="shared" si="72"/>
        <v>30</v>
      </c>
      <c r="BI44" s="72">
        <f t="shared" si="72"/>
        <v>29</v>
      </c>
      <c r="BJ44" s="72">
        <f t="shared" si="72"/>
        <v>-12</v>
      </c>
      <c r="BK44" s="72">
        <f t="shared" si="72"/>
        <v>27</v>
      </c>
      <c r="BL44" s="72">
        <f t="shared" si="72"/>
        <v>6</v>
      </c>
      <c r="BM44" s="72">
        <f t="shared" si="72"/>
        <v>5</v>
      </c>
      <c r="BN44" s="72">
        <f t="shared" si="72"/>
        <v>4</v>
      </c>
      <c r="BO44" s="72">
        <f t="shared" si="72"/>
        <v>3</v>
      </c>
      <c r="BP44" s="72">
        <f t="shared" si="72"/>
        <v>22</v>
      </c>
      <c r="BQ44" s="72">
        <f t="shared" si="72"/>
        <v>1</v>
      </c>
      <c r="BR44" s="72">
        <f t="shared" si="72"/>
        <v>0</v>
      </c>
      <c r="BS44" s="72">
        <f t="shared" si="72"/>
        <v>-1</v>
      </c>
      <c r="BT44" s="72">
        <f t="shared" si="72"/>
        <v>18</v>
      </c>
      <c r="BU44" s="72">
        <f t="shared" si="72"/>
        <v>17</v>
      </c>
      <c r="BV44" s="72">
        <f t="shared" si="72"/>
        <v>-4</v>
      </c>
      <c r="BW44" s="72">
        <f t="shared" ref="BW44:EH44" si="73">BW41-BW45</f>
        <v>15</v>
      </c>
      <c r="BX44" s="72">
        <f t="shared" si="73"/>
        <v>-6</v>
      </c>
      <c r="BY44" s="72">
        <f t="shared" si="73"/>
        <v>13</v>
      </c>
      <c r="BZ44" s="72">
        <f t="shared" si="73"/>
        <v>-8</v>
      </c>
      <c r="CA44" s="72">
        <f t="shared" si="73"/>
        <v>11</v>
      </c>
      <c r="CB44" s="72">
        <f t="shared" si="73"/>
        <v>-30</v>
      </c>
      <c r="CC44" s="72">
        <f t="shared" si="73"/>
        <v>9</v>
      </c>
      <c r="CD44" s="72">
        <f t="shared" si="73"/>
        <v>8</v>
      </c>
      <c r="CE44" s="72">
        <f t="shared" si="73"/>
        <v>-13</v>
      </c>
      <c r="CF44" s="72">
        <f t="shared" si="73"/>
        <v>-54</v>
      </c>
      <c r="CG44" s="72">
        <f t="shared" si="73"/>
        <v>-15</v>
      </c>
      <c r="CH44" s="72">
        <f t="shared" si="73"/>
        <v>-16</v>
      </c>
      <c r="CI44" s="72">
        <f t="shared" si="73"/>
        <v>3</v>
      </c>
      <c r="CJ44" s="72">
        <f t="shared" si="73"/>
        <v>2</v>
      </c>
      <c r="CK44" s="72">
        <f t="shared" si="73"/>
        <v>1</v>
      </c>
      <c r="CL44" s="72">
        <f t="shared" si="73"/>
        <v>-20</v>
      </c>
      <c r="CM44" s="72">
        <f t="shared" si="73"/>
        <v>-101</v>
      </c>
      <c r="CN44" s="72">
        <f t="shared" si="73"/>
        <v>-102</v>
      </c>
      <c r="CO44" s="72">
        <f t="shared" si="73"/>
        <v>-3</v>
      </c>
      <c r="CP44" s="72">
        <f t="shared" si="73"/>
        <v>-84</v>
      </c>
      <c r="CQ44" s="72">
        <f t="shared" si="73"/>
        <v>-25</v>
      </c>
      <c r="CR44" s="72">
        <f t="shared" si="73"/>
        <v>-66</v>
      </c>
      <c r="CS44" s="72">
        <f t="shared" si="73"/>
        <v>-47</v>
      </c>
      <c r="CT44" s="72">
        <f t="shared" si="73"/>
        <v>-28</v>
      </c>
      <c r="CU44" s="72">
        <f t="shared" si="73"/>
        <v>-29</v>
      </c>
      <c r="CV44" s="72">
        <f t="shared" si="73"/>
        <v>-10</v>
      </c>
      <c r="CW44" s="72">
        <f t="shared" si="73"/>
        <v>-11</v>
      </c>
      <c r="CX44" s="72">
        <f t="shared" si="73"/>
        <v>-52</v>
      </c>
      <c r="CY44" s="72">
        <f t="shared" si="73"/>
        <v>-13</v>
      </c>
      <c r="CZ44" s="72">
        <f t="shared" si="73"/>
        <v>-34</v>
      </c>
      <c r="DA44" s="72">
        <f t="shared" si="73"/>
        <v>-15</v>
      </c>
      <c r="DB44" s="72">
        <f t="shared" si="73"/>
        <v>-76</v>
      </c>
      <c r="DC44" s="72">
        <f t="shared" si="73"/>
        <v>-17</v>
      </c>
      <c r="DD44" s="72">
        <f t="shared" si="73"/>
        <v>-18</v>
      </c>
      <c r="DE44" s="72">
        <f t="shared" si="73"/>
        <v>-19</v>
      </c>
      <c r="DF44" s="72">
        <f t="shared" si="73"/>
        <v>-60</v>
      </c>
      <c r="DG44" s="72">
        <f t="shared" si="73"/>
        <v>-21</v>
      </c>
      <c r="DH44" s="72">
        <f t="shared" si="73"/>
        <v>-22</v>
      </c>
      <c r="DI44" s="72">
        <f t="shared" si="73"/>
        <v>-43</v>
      </c>
      <c r="DJ44" s="72">
        <f t="shared" si="73"/>
        <v>-24</v>
      </c>
      <c r="DK44" s="72">
        <f t="shared" si="73"/>
        <v>-45</v>
      </c>
      <c r="DL44" s="72">
        <f t="shared" si="73"/>
        <v>-26</v>
      </c>
      <c r="DM44" s="72">
        <f t="shared" si="73"/>
        <v>-47</v>
      </c>
      <c r="DN44" s="72">
        <f t="shared" si="73"/>
        <v>-48</v>
      </c>
      <c r="DO44" s="72">
        <f t="shared" si="73"/>
        <v>-29</v>
      </c>
      <c r="DP44" s="72">
        <f t="shared" si="73"/>
        <v>-50</v>
      </c>
      <c r="DQ44" s="72">
        <f t="shared" si="73"/>
        <v>-31</v>
      </c>
      <c r="DR44" s="72">
        <f t="shared" si="73"/>
        <v>-32</v>
      </c>
      <c r="DS44" s="72">
        <f t="shared" si="73"/>
        <v>-33</v>
      </c>
      <c r="DT44" s="72">
        <f t="shared" si="73"/>
        <v>-54</v>
      </c>
      <c r="DU44" s="72">
        <f t="shared" si="73"/>
        <v>-35</v>
      </c>
      <c r="DV44" s="72">
        <f t="shared" si="73"/>
        <v>-56</v>
      </c>
      <c r="DW44" s="72">
        <f t="shared" si="73"/>
        <v>-37</v>
      </c>
      <c r="DX44" s="72">
        <f t="shared" si="73"/>
        <v>-38</v>
      </c>
      <c r="DY44" s="72">
        <f t="shared" si="73"/>
        <v>-59</v>
      </c>
      <c r="DZ44" s="72">
        <f t="shared" si="73"/>
        <v>-60</v>
      </c>
      <c r="EA44" s="72">
        <f t="shared" si="73"/>
        <v>-41</v>
      </c>
      <c r="EB44" s="72">
        <f t="shared" si="73"/>
        <v>-82</v>
      </c>
      <c r="EC44" s="72">
        <f t="shared" si="73"/>
        <v>-43</v>
      </c>
      <c r="ED44" s="72">
        <f t="shared" si="73"/>
        <v>-44</v>
      </c>
      <c r="EE44" s="72">
        <f t="shared" si="73"/>
        <v>-45</v>
      </c>
      <c r="EF44" s="72">
        <f t="shared" si="73"/>
        <v>-46</v>
      </c>
      <c r="EG44" s="72">
        <f t="shared" si="73"/>
        <v>-47</v>
      </c>
      <c r="EH44" s="72">
        <f t="shared" si="73"/>
        <v>-48</v>
      </c>
      <c r="EI44" s="72">
        <f t="shared" ref="EI44:FN44" si="74">EI41-EI45</f>
        <v>-69</v>
      </c>
      <c r="EJ44" s="72">
        <f t="shared" si="74"/>
        <v>-50</v>
      </c>
      <c r="EK44" s="72">
        <f t="shared" si="74"/>
        <v>-51</v>
      </c>
      <c r="EL44" s="72">
        <f t="shared" si="74"/>
        <v>-52</v>
      </c>
      <c r="EM44" s="72">
        <f t="shared" si="74"/>
        <v>-53</v>
      </c>
      <c r="EN44" s="72">
        <f t="shared" si="74"/>
        <v>-94</v>
      </c>
      <c r="EO44" s="72">
        <f t="shared" si="74"/>
        <v>-55</v>
      </c>
      <c r="EP44" s="72">
        <f t="shared" si="74"/>
        <v>-56</v>
      </c>
      <c r="EQ44" s="72">
        <f t="shared" si="74"/>
        <v>-77</v>
      </c>
      <c r="ER44" s="72">
        <f t="shared" si="74"/>
        <v>-58</v>
      </c>
      <c r="ES44" s="72">
        <f t="shared" si="74"/>
        <v>-59</v>
      </c>
      <c r="ET44" s="72">
        <f t="shared" si="74"/>
        <v>-60</v>
      </c>
      <c r="EU44" s="72">
        <f t="shared" si="74"/>
        <v>-61</v>
      </c>
      <c r="EV44" s="72">
        <f t="shared" si="74"/>
        <v>-82</v>
      </c>
      <c r="EW44" s="72">
        <f t="shared" si="74"/>
        <v>-63</v>
      </c>
      <c r="EX44" s="72">
        <f t="shared" si="74"/>
        <v>-104</v>
      </c>
      <c r="EY44" s="72">
        <f t="shared" si="74"/>
        <v>-85</v>
      </c>
      <c r="EZ44" s="72">
        <f t="shared" si="74"/>
        <v>-106</v>
      </c>
      <c r="FA44" s="72">
        <f t="shared" si="74"/>
        <v>-67</v>
      </c>
      <c r="FB44" s="72">
        <f t="shared" si="74"/>
        <v>-68</v>
      </c>
      <c r="FC44" s="72">
        <f t="shared" si="74"/>
        <v>-109</v>
      </c>
      <c r="FD44" s="72">
        <f t="shared" si="74"/>
        <v>-130</v>
      </c>
      <c r="FE44" s="72">
        <f t="shared" si="74"/>
        <v>-111</v>
      </c>
      <c r="FF44" s="72">
        <f t="shared" si="74"/>
        <v>-112</v>
      </c>
      <c r="FG44" s="72">
        <f t="shared" si="74"/>
        <v>-73</v>
      </c>
      <c r="FH44" s="72">
        <f t="shared" si="74"/>
        <v>-74</v>
      </c>
      <c r="FI44" s="72">
        <f t="shared" si="74"/>
        <v>-135</v>
      </c>
      <c r="FJ44" s="72">
        <f t="shared" si="74"/>
        <v>-116</v>
      </c>
      <c r="FK44" s="72">
        <f t="shared" si="74"/>
        <v>-117</v>
      </c>
      <c r="FL44" s="72">
        <f t="shared" si="74"/>
        <v>-138</v>
      </c>
      <c r="FM44" s="72">
        <f t="shared" si="74"/>
        <v>-79</v>
      </c>
      <c r="FN44" s="72">
        <f t="shared" si="74"/>
        <v>-120</v>
      </c>
    </row>
    <row r="45" spans="1:171" s="74" customFormat="1" ht="21" hidden="1" customHeight="1" x14ac:dyDescent="0.25">
      <c r="A45" s="294"/>
      <c r="B45" s="73" t="s">
        <v>171</v>
      </c>
      <c r="C45" s="73"/>
      <c r="D45" s="48">
        <v>40</v>
      </c>
      <c r="E45" s="68">
        <v>20</v>
      </c>
      <c r="F45" s="48">
        <v>20</v>
      </c>
      <c r="G45" s="48">
        <v>20</v>
      </c>
      <c r="H45" s="48">
        <v>20</v>
      </c>
      <c r="I45" s="48">
        <v>20</v>
      </c>
      <c r="J45" s="48">
        <v>20</v>
      </c>
      <c r="K45" s="48">
        <v>21</v>
      </c>
      <c r="L45" s="48">
        <v>22</v>
      </c>
      <c r="M45" s="48">
        <v>23</v>
      </c>
      <c r="N45" s="48">
        <v>24</v>
      </c>
      <c r="O45" s="48">
        <v>25</v>
      </c>
      <c r="P45" s="48">
        <v>26</v>
      </c>
      <c r="Q45" s="48">
        <v>27</v>
      </c>
      <c r="R45" s="48">
        <v>28</v>
      </c>
      <c r="S45" s="48">
        <v>29</v>
      </c>
      <c r="T45" s="48">
        <v>30</v>
      </c>
      <c r="U45" s="48">
        <v>31</v>
      </c>
      <c r="V45" s="48">
        <v>32</v>
      </c>
      <c r="W45" s="48">
        <v>33</v>
      </c>
      <c r="X45" s="48">
        <v>34</v>
      </c>
      <c r="Y45" s="48">
        <v>35</v>
      </c>
      <c r="Z45" s="48">
        <v>36</v>
      </c>
      <c r="AA45" s="48">
        <v>37</v>
      </c>
      <c r="AB45" s="48">
        <v>38</v>
      </c>
      <c r="AC45" s="48">
        <v>39</v>
      </c>
      <c r="AD45" s="48">
        <v>40</v>
      </c>
      <c r="AE45" s="48">
        <v>41</v>
      </c>
      <c r="AF45" s="48">
        <v>42</v>
      </c>
      <c r="AG45" s="48">
        <v>43</v>
      </c>
      <c r="AH45" s="48">
        <v>44</v>
      </c>
      <c r="AI45" s="48">
        <v>45</v>
      </c>
      <c r="AJ45" s="48">
        <v>46</v>
      </c>
      <c r="AK45" s="48">
        <v>47</v>
      </c>
      <c r="AL45" s="48">
        <v>48</v>
      </c>
      <c r="AM45" s="48">
        <v>49</v>
      </c>
      <c r="AN45" s="48">
        <v>50</v>
      </c>
      <c r="AO45" s="48">
        <v>51</v>
      </c>
      <c r="AP45" s="48">
        <v>52</v>
      </c>
      <c r="AQ45" s="48">
        <v>53</v>
      </c>
      <c r="AR45" s="48">
        <v>54</v>
      </c>
      <c r="AS45" s="48">
        <v>55</v>
      </c>
      <c r="AT45" s="48">
        <v>56</v>
      </c>
      <c r="AU45" s="48">
        <v>57</v>
      </c>
      <c r="AV45" s="48">
        <v>58</v>
      </c>
      <c r="AW45" s="48">
        <v>59</v>
      </c>
      <c r="AX45" s="48">
        <v>60</v>
      </c>
      <c r="AY45" s="48">
        <v>61</v>
      </c>
      <c r="AZ45" s="48">
        <v>62</v>
      </c>
      <c r="BA45" s="48">
        <v>63</v>
      </c>
      <c r="BB45" s="48">
        <v>64</v>
      </c>
      <c r="BC45" s="48">
        <v>65</v>
      </c>
      <c r="BD45" s="48">
        <v>66</v>
      </c>
      <c r="BE45" s="48">
        <v>67</v>
      </c>
      <c r="BF45" s="48">
        <v>68</v>
      </c>
      <c r="BG45" s="48">
        <v>69</v>
      </c>
      <c r="BH45" s="48">
        <v>70</v>
      </c>
      <c r="BI45" s="48">
        <v>71</v>
      </c>
      <c r="BJ45" s="48">
        <v>72</v>
      </c>
      <c r="BK45" s="48">
        <v>73</v>
      </c>
      <c r="BL45" s="48">
        <v>74</v>
      </c>
      <c r="BM45" s="48">
        <v>75</v>
      </c>
      <c r="BN45" s="48">
        <v>76</v>
      </c>
      <c r="BO45" s="48">
        <v>77</v>
      </c>
      <c r="BP45" s="48">
        <v>78</v>
      </c>
      <c r="BQ45" s="48">
        <v>79</v>
      </c>
      <c r="BR45" s="48">
        <v>80</v>
      </c>
      <c r="BS45" s="48">
        <v>81</v>
      </c>
      <c r="BT45" s="48">
        <v>82</v>
      </c>
      <c r="BU45" s="48">
        <v>83</v>
      </c>
      <c r="BV45" s="48">
        <v>84</v>
      </c>
      <c r="BW45" s="48">
        <v>85</v>
      </c>
      <c r="BX45" s="48">
        <v>86</v>
      </c>
      <c r="BY45" s="48">
        <v>87</v>
      </c>
      <c r="BZ45" s="48">
        <v>88</v>
      </c>
      <c r="CA45" s="48">
        <v>89</v>
      </c>
      <c r="CB45" s="48">
        <v>90</v>
      </c>
      <c r="CC45" s="48">
        <v>91</v>
      </c>
      <c r="CD45" s="48">
        <v>92</v>
      </c>
      <c r="CE45" s="48">
        <v>93</v>
      </c>
      <c r="CF45" s="48">
        <v>94</v>
      </c>
      <c r="CG45" s="48">
        <v>95</v>
      </c>
      <c r="CH45" s="48">
        <v>96</v>
      </c>
      <c r="CI45" s="48">
        <v>97</v>
      </c>
      <c r="CJ45" s="48">
        <v>98</v>
      </c>
      <c r="CK45" s="48">
        <v>99</v>
      </c>
      <c r="CL45" s="48">
        <v>100</v>
      </c>
      <c r="CM45" s="48">
        <v>101</v>
      </c>
      <c r="CN45" s="48">
        <v>102</v>
      </c>
      <c r="CO45" s="48">
        <v>103</v>
      </c>
      <c r="CP45" s="48">
        <v>104</v>
      </c>
      <c r="CQ45" s="48">
        <v>105</v>
      </c>
      <c r="CR45" s="48">
        <v>106</v>
      </c>
      <c r="CS45" s="48">
        <v>107</v>
      </c>
      <c r="CT45" s="48">
        <v>108</v>
      </c>
      <c r="CU45" s="48">
        <v>109</v>
      </c>
      <c r="CV45" s="48">
        <v>110</v>
      </c>
      <c r="CW45" s="48">
        <v>111</v>
      </c>
      <c r="CX45" s="48">
        <v>112</v>
      </c>
      <c r="CY45" s="48">
        <v>113</v>
      </c>
      <c r="CZ45" s="48">
        <v>114</v>
      </c>
      <c r="DA45" s="48">
        <v>115</v>
      </c>
      <c r="DB45" s="48">
        <v>116</v>
      </c>
      <c r="DC45" s="48">
        <v>117</v>
      </c>
      <c r="DD45" s="48">
        <v>118</v>
      </c>
      <c r="DE45" s="48">
        <v>119</v>
      </c>
      <c r="DF45" s="48">
        <v>120</v>
      </c>
      <c r="DG45" s="48">
        <v>121</v>
      </c>
      <c r="DH45" s="48">
        <v>122</v>
      </c>
      <c r="DI45" s="48">
        <v>123</v>
      </c>
      <c r="DJ45" s="48">
        <v>124</v>
      </c>
      <c r="DK45" s="48">
        <v>125</v>
      </c>
      <c r="DL45" s="48">
        <v>126</v>
      </c>
      <c r="DM45" s="48">
        <v>127</v>
      </c>
      <c r="DN45" s="48">
        <v>128</v>
      </c>
      <c r="DO45" s="48">
        <v>129</v>
      </c>
      <c r="DP45" s="48">
        <v>130</v>
      </c>
      <c r="DQ45" s="48">
        <v>131</v>
      </c>
      <c r="DR45" s="48">
        <v>132</v>
      </c>
      <c r="DS45" s="48">
        <v>133</v>
      </c>
      <c r="DT45" s="48">
        <v>134</v>
      </c>
      <c r="DU45" s="48">
        <v>135</v>
      </c>
      <c r="DV45" s="48">
        <v>136</v>
      </c>
      <c r="DW45" s="48">
        <v>137</v>
      </c>
      <c r="DX45" s="48">
        <v>138</v>
      </c>
      <c r="DY45" s="48">
        <v>139</v>
      </c>
      <c r="DZ45" s="48">
        <v>140</v>
      </c>
      <c r="EA45" s="48">
        <v>141</v>
      </c>
      <c r="EB45" s="48">
        <v>142</v>
      </c>
      <c r="EC45" s="48">
        <v>143</v>
      </c>
      <c r="ED45" s="48">
        <v>144</v>
      </c>
      <c r="EE45" s="48">
        <v>145</v>
      </c>
      <c r="EF45" s="48">
        <v>146</v>
      </c>
      <c r="EG45" s="48">
        <v>147</v>
      </c>
      <c r="EH45" s="48">
        <v>148</v>
      </c>
      <c r="EI45" s="48">
        <v>149</v>
      </c>
      <c r="EJ45" s="48">
        <v>150</v>
      </c>
      <c r="EK45" s="48">
        <v>151</v>
      </c>
      <c r="EL45" s="48">
        <v>152</v>
      </c>
      <c r="EM45" s="48">
        <v>153</v>
      </c>
      <c r="EN45" s="48">
        <v>154</v>
      </c>
      <c r="EO45" s="48">
        <v>155</v>
      </c>
      <c r="EP45" s="48">
        <v>156</v>
      </c>
      <c r="EQ45" s="48">
        <v>157</v>
      </c>
      <c r="ER45" s="48">
        <v>158</v>
      </c>
      <c r="ES45" s="48">
        <v>159</v>
      </c>
      <c r="ET45" s="48">
        <v>160</v>
      </c>
      <c r="EU45" s="48">
        <v>161</v>
      </c>
      <c r="EV45" s="48">
        <v>162</v>
      </c>
      <c r="EW45" s="48">
        <v>163</v>
      </c>
      <c r="EX45" s="48">
        <v>164</v>
      </c>
      <c r="EY45" s="48">
        <v>165</v>
      </c>
      <c r="EZ45" s="48">
        <v>166</v>
      </c>
      <c r="FA45" s="48">
        <v>167</v>
      </c>
      <c r="FB45" s="48">
        <v>168</v>
      </c>
      <c r="FC45" s="48">
        <v>169</v>
      </c>
      <c r="FD45" s="48">
        <v>170</v>
      </c>
      <c r="FE45" s="48">
        <v>171</v>
      </c>
      <c r="FF45" s="48">
        <v>172</v>
      </c>
      <c r="FG45" s="48">
        <v>173</v>
      </c>
      <c r="FH45" s="48">
        <v>174</v>
      </c>
      <c r="FI45" s="48">
        <v>175</v>
      </c>
      <c r="FJ45" s="48">
        <v>176</v>
      </c>
      <c r="FK45" s="48">
        <v>177</v>
      </c>
      <c r="FL45" s="48">
        <v>178</v>
      </c>
      <c r="FM45" s="48">
        <v>179</v>
      </c>
      <c r="FN45" s="48">
        <v>180</v>
      </c>
    </row>
    <row r="46" spans="1:171" s="45" customFormat="1" ht="47.25" customHeight="1" x14ac:dyDescent="0.25">
      <c r="A46" s="292" t="s">
        <v>172</v>
      </c>
      <c r="B46" s="297" t="s">
        <v>173</v>
      </c>
      <c r="C46" s="297"/>
      <c r="D46" s="48">
        <f>ROUND(D48/D49*100,0)</f>
        <v>91</v>
      </c>
      <c r="E46" s="48">
        <f t="shared" ref="E46:J46" si="75">ROUND(E48/E49*100,0)</f>
        <v>88</v>
      </c>
      <c r="F46" s="48">
        <f t="shared" si="75"/>
        <v>77</v>
      </c>
      <c r="G46" s="48">
        <f t="shared" si="75"/>
        <v>75</v>
      </c>
      <c r="H46" s="48">
        <f t="shared" si="75"/>
        <v>60</v>
      </c>
      <c r="I46" s="48">
        <f t="shared" si="75"/>
        <v>59</v>
      </c>
      <c r="J46" s="48">
        <f t="shared" si="75"/>
        <v>73</v>
      </c>
      <c r="K46" s="48">
        <f t="shared" ref="K46:BV46" si="76">ROUND(K48/K49*100,0)</f>
        <v>88</v>
      </c>
      <c r="L46" s="48">
        <f t="shared" si="76"/>
        <v>86</v>
      </c>
      <c r="M46" s="48">
        <f t="shared" si="76"/>
        <v>91</v>
      </c>
      <c r="N46" s="48">
        <f t="shared" si="76"/>
        <v>90</v>
      </c>
      <c r="O46" s="48">
        <f t="shared" si="76"/>
        <v>61</v>
      </c>
      <c r="P46" s="48">
        <f t="shared" si="76"/>
        <v>54</v>
      </c>
      <c r="Q46" s="48">
        <f t="shared" si="76"/>
        <v>71</v>
      </c>
      <c r="R46" s="48">
        <f t="shared" si="76"/>
        <v>69</v>
      </c>
      <c r="S46" s="48">
        <f t="shared" si="76"/>
        <v>99</v>
      </c>
      <c r="T46" s="48">
        <f t="shared" si="76"/>
        <v>71</v>
      </c>
      <c r="U46" s="48">
        <f t="shared" si="76"/>
        <v>78</v>
      </c>
      <c r="V46" s="48">
        <f t="shared" si="76"/>
        <v>78</v>
      </c>
      <c r="W46" s="48">
        <f t="shared" si="76"/>
        <v>81</v>
      </c>
      <c r="X46" s="48">
        <f t="shared" si="76"/>
        <v>81</v>
      </c>
      <c r="Y46" s="48">
        <f t="shared" si="76"/>
        <v>88</v>
      </c>
      <c r="Z46" s="48">
        <f t="shared" si="76"/>
        <v>71</v>
      </c>
      <c r="AA46" s="48">
        <f t="shared" si="76"/>
        <v>100</v>
      </c>
      <c r="AB46" s="48">
        <f t="shared" si="76"/>
        <v>83</v>
      </c>
      <c r="AC46" s="48">
        <f t="shared" si="76"/>
        <v>77</v>
      </c>
      <c r="AD46" s="48">
        <f t="shared" si="76"/>
        <v>85</v>
      </c>
      <c r="AE46" s="48">
        <f t="shared" si="76"/>
        <v>95</v>
      </c>
      <c r="AF46" s="48">
        <f t="shared" si="76"/>
        <v>84</v>
      </c>
      <c r="AG46" s="48">
        <f t="shared" si="76"/>
        <v>90</v>
      </c>
      <c r="AH46" s="48">
        <f t="shared" si="76"/>
        <v>97</v>
      </c>
      <c r="AI46" s="48">
        <f t="shared" si="76"/>
        <v>95</v>
      </c>
      <c r="AJ46" s="48">
        <f t="shared" si="76"/>
        <v>75</v>
      </c>
      <c r="AK46" s="48">
        <f t="shared" si="76"/>
        <v>49</v>
      </c>
      <c r="AL46" s="48">
        <f t="shared" si="76"/>
        <v>79</v>
      </c>
      <c r="AM46" s="48">
        <f t="shared" si="76"/>
        <v>54</v>
      </c>
      <c r="AN46" s="48">
        <f t="shared" si="76"/>
        <v>82</v>
      </c>
      <c r="AO46" s="48">
        <f t="shared" si="76"/>
        <v>78</v>
      </c>
      <c r="AP46" s="48">
        <f t="shared" si="76"/>
        <v>74</v>
      </c>
      <c r="AQ46" s="48">
        <f t="shared" si="76"/>
        <v>81</v>
      </c>
      <c r="AR46" s="48">
        <f t="shared" si="76"/>
        <v>86</v>
      </c>
      <c r="AS46" s="48">
        <f t="shared" si="76"/>
        <v>77</v>
      </c>
      <c r="AT46" s="48">
        <f t="shared" si="76"/>
        <v>100</v>
      </c>
      <c r="AU46" s="48">
        <f t="shared" si="76"/>
        <v>49</v>
      </c>
      <c r="AV46" s="48">
        <f t="shared" si="76"/>
        <v>90</v>
      </c>
      <c r="AW46" s="48">
        <f t="shared" si="76"/>
        <v>98</v>
      </c>
      <c r="AX46" s="48">
        <f t="shared" si="76"/>
        <v>73</v>
      </c>
      <c r="AY46" s="48">
        <f t="shared" si="76"/>
        <v>91</v>
      </c>
      <c r="AZ46" s="48">
        <f t="shared" si="76"/>
        <v>70</v>
      </c>
      <c r="BA46" s="48">
        <f t="shared" si="76"/>
        <v>69</v>
      </c>
      <c r="BB46" s="48">
        <f t="shared" si="76"/>
        <v>96</v>
      </c>
      <c r="BC46" s="48">
        <f t="shared" si="76"/>
        <v>78</v>
      </c>
      <c r="BD46" s="48">
        <f t="shared" si="76"/>
        <v>98</v>
      </c>
      <c r="BE46" s="48">
        <f t="shared" si="76"/>
        <v>70</v>
      </c>
      <c r="BF46" s="48">
        <f t="shared" si="76"/>
        <v>100</v>
      </c>
      <c r="BG46" s="48">
        <f t="shared" si="76"/>
        <v>76</v>
      </c>
      <c r="BH46" s="48">
        <f t="shared" si="76"/>
        <v>52</v>
      </c>
      <c r="BI46" s="48">
        <f t="shared" si="76"/>
        <v>54</v>
      </c>
      <c r="BJ46" s="48">
        <f t="shared" si="76"/>
        <v>67</v>
      </c>
      <c r="BK46" s="48">
        <f t="shared" si="76"/>
        <v>85</v>
      </c>
      <c r="BL46" s="48">
        <f t="shared" si="76"/>
        <v>81</v>
      </c>
      <c r="BM46" s="48">
        <f t="shared" si="76"/>
        <v>92</v>
      </c>
      <c r="BN46" s="48">
        <f t="shared" si="76"/>
        <v>66</v>
      </c>
      <c r="BO46" s="48">
        <f t="shared" si="76"/>
        <v>88</v>
      </c>
      <c r="BP46" s="48">
        <f t="shared" si="76"/>
        <v>97</v>
      </c>
      <c r="BQ46" s="48">
        <f t="shared" si="76"/>
        <v>69</v>
      </c>
      <c r="BR46" s="48">
        <f t="shared" si="76"/>
        <v>96</v>
      </c>
      <c r="BS46" s="48">
        <f t="shared" si="76"/>
        <v>69</v>
      </c>
      <c r="BT46" s="48">
        <f t="shared" si="76"/>
        <v>82</v>
      </c>
      <c r="BU46" s="48">
        <f t="shared" si="76"/>
        <v>65</v>
      </c>
      <c r="BV46" s="48">
        <f t="shared" si="76"/>
        <v>79</v>
      </c>
      <c r="BW46" s="48">
        <f t="shared" ref="BW46:EH46" si="77">ROUND(BW48/BW49*100,0)</f>
        <v>71</v>
      </c>
      <c r="BX46" s="48">
        <f t="shared" si="77"/>
        <v>74</v>
      </c>
      <c r="BY46" s="48">
        <f t="shared" si="77"/>
        <v>61</v>
      </c>
      <c r="BZ46" s="48">
        <f t="shared" si="77"/>
        <v>75</v>
      </c>
      <c r="CA46" s="48">
        <f t="shared" si="77"/>
        <v>96</v>
      </c>
      <c r="CB46" s="48">
        <f t="shared" si="77"/>
        <v>74</v>
      </c>
      <c r="CC46" s="48">
        <f t="shared" si="77"/>
        <v>84</v>
      </c>
      <c r="CD46" s="48">
        <f t="shared" si="77"/>
        <v>77</v>
      </c>
      <c r="CE46" s="48">
        <f t="shared" si="77"/>
        <v>89</v>
      </c>
      <c r="CF46" s="48">
        <f t="shared" si="77"/>
        <v>100</v>
      </c>
      <c r="CG46" s="48">
        <f t="shared" si="77"/>
        <v>80</v>
      </c>
      <c r="CH46" s="48">
        <f t="shared" si="77"/>
        <v>62</v>
      </c>
      <c r="CI46" s="48">
        <f t="shared" si="77"/>
        <v>84</v>
      </c>
      <c r="CJ46" s="48">
        <f t="shared" si="77"/>
        <v>94</v>
      </c>
      <c r="CK46" s="48">
        <f t="shared" si="77"/>
        <v>69</v>
      </c>
      <c r="CL46" s="48">
        <f t="shared" si="77"/>
        <v>92</v>
      </c>
      <c r="CM46" s="48">
        <f t="shared" si="77"/>
        <v>96</v>
      </c>
      <c r="CN46" s="48">
        <f t="shared" si="77"/>
        <v>91</v>
      </c>
      <c r="CO46" s="48">
        <f t="shared" si="77"/>
        <v>96</v>
      </c>
      <c r="CP46" s="48">
        <f t="shared" si="77"/>
        <v>89</v>
      </c>
      <c r="CQ46" s="48">
        <f t="shared" si="77"/>
        <v>98</v>
      </c>
      <c r="CR46" s="48">
        <f t="shared" si="77"/>
        <v>95</v>
      </c>
      <c r="CS46" s="48">
        <f t="shared" si="77"/>
        <v>80</v>
      </c>
      <c r="CT46" s="48">
        <f t="shared" si="77"/>
        <v>99</v>
      </c>
      <c r="CU46" s="48">
        <f t="shared" si="77"/>
        <v>91</v>
      </c>
      <c r="CV46" s="48">
        <f t="shared" si="77"/>
        <v>91</v>
      </c>
      <c r="CW46" s="48">
        <f t="shared" si="77"/>
        <v>89</v>
      </c>
      <c r="CX46" s="48">
        <f t="shared" si="77"/>
        <v>83</v>
      </c>
      <c r="CY46" s="48">
        <f t="shared" si="77"/>
        <v>93</v>
      </c>
      <c r="CZ46" s="48">
        <f t="shared" si="77"/>
        <v>100</v>
      </c>
      <c r="DA46" s="48">
        <f t="shared" si="77"/>
        <v>80</v>
      </c>
      <c r="DB46" s="48">
        <f t="shared" si="77"/>
        <v>73</v>
      </c>
      <c r="DC46" s="48">
        <f t="shared" si="77"/>
        <v>98</v>
      </c>
      <c r="DD46" s="48">
        <f t="shared" si="77"/>
        <v>90</v>
      </c>
      <c r="DE46" s="48">
        <f t="shared" si="77"/>
        <v>93</v>
      </c>
      <c r="DF46" s="48">
        <f t="shared" si="77"/>
        <v>78</v>
      </c>
      <c r="DG46" s="48">
        <f t="shared" si="77"/>
        <v>95</v>
      </c>
      <c r="DH46" s="48">
        <f t="shared" si="77"/>
        <v>97</v>
      </c>
      <c r="DI46" s="48">
        <f t="shared" si="77"/>
        <v>99</v>
      </c>
      <c r="DJ46" s="48">
        <f t="shared" si="77"/>
        <v>75</v>
      </c>
      <c r="DK46" s="48">
        <f t="shared" si="77"/>
        <v>98</v>
      </c>
      <c r="DL46" s="48">
        <f t="shared" si="77"/>
        <v>72</v>
      </c>
      <c r="DM46" s="48">
        <f t="shared" si="77"/>
        <v>85</v>
      </c>
      <c r="DN46" s="48">
        <f t="shared" si="77"/>
        <v>96</v>
      </c>
      <c r="DO46" s="48">
        <f t="shared" si="77"/>
        <v>80</v>
      </c>
      <c r="DP46" s="48">
        <f t="shared" si="77"/>
        <v>100</v>
      </c>
      <c r="DQ46" s="48">
        <f t="shared" si="77"/>
        <v>99</v>
      </c>
      <c r="DR46" s="48">
        <f t="shared" si="77"/>
        <v>98</v>
      </c>
      <c r="DS46" s="48">
        <f t="shared" si="77"/>
        <v>81</v>
      </c>
      <c r="DT46" s="48">
        <f t="shared" si="77"/>
        <v>92</v>
      </c>
      <c r="DU46" s="48">
        <f t="shared" si="77"/>
        <v>100</v>
      </c>
      <c r="DV46" s="48">
        <f t="shared" si="77"/>
        <v>100</v>
      </c>
      <c r="DW46" s="48">
        <f t="shared" si="77"/>
        <v>90</v>
      </c>
      <c r="DX46" s="48">
        <f t="shared" si="77"/>
        <v>75</v>
      </c>
      <c r="DY46" s="48">
        <f t="shared" si="77"/>
        <v>93</v>
      </c>
      <c r="DZ46" s="48">
        <f t="shared" si="77"/>
        <v>97</v>
      </c>
      <c r="EA46" s="48">
        <f t="shared" si="77"/>
        <v>67</v>
      </c>
      <c r="EB46" s="48">
        <f t="shared" si="77"/>
        <v>80</v>
      </c>
      <c r="EC46" s="48">
        <f t="shared" si="77"/>
        <v>96</v>
      </c>
      <c r="ED46" s="48">
        <f t="shared" si="77"/>
        <v>82</v>
      </c>
      <c r="EE46" s="48">
        <f t="shared" si="77"/>
        <v>85</v>
      </c>
      <c r="EF46" s="48">
        <f t="shared" si="77"/>
        <v>84</v>
      </c>
      <c r="EG46" s="48">
        <f t="shared" si="77"/>
        <v>93</v>
      </c>
      <c r="EH46" s="48">
        <f t="shared" si="77"/>
        <v>78</v>
      </c>
      <c r="EI46" s="48">
        <f t="shared" ref="EI46:FN46" si="78">ROUND(EI48/EI49*100,0)</f>
        <v>92</v>
      </c>
      <c r="EJ46" s="48">
        <f t="shared" si="78"/>
        <v>91</v>
      </c>
      <c r="EK46" s="48">
        <f t="shared" si="78"/>
        <v>93</v>
      </c>
      <c r="EL46" s="48">
        <f t="shared" si="78"/>
        <v>76</v>
      </c>
      <c r="EM46" s="48">
        <f t="shared" si="78"/>
        <v>86</v>
      </c>
      <c r="EN46" s="48">
        <f t="shared" si="78"/>
        <v>76</v>
      </c>
      <c r="EO46" s="48">
        <f t="shared" si="78"/>
        <v>80</v>
      </c>
      <c r="EP46" s="48">
        <f t="shared" si="78"/>
        <v>100</v>
      </c>
      <c r="EQ46" s="48">
        <f t="shared" si="78"/>
        <v>64</v>
      </c>
      <c r="ER46" s="48">
        <f t="shared" si="78"/>
        <v>99</v>
      </c>
      <c r="ES46" s="48">
        <f t="shared" si="78"/>
        <v>98</v>
      </c>
      <c r="ET46" s="48">
        <f t="shared" si="78"/>
        <v>100</v>
      </c>
      <c r="EU46" s="48">
        <f t="shared" si="78"/>
        <v>74</v>
      </c>
      <c r="EV46" s="48">
        <f t="shared" si="78"/>
        <v>93</v>
      </c>
      <c r="EW46" s="48">
        <f t="shared" si="78"/>
        <v>95</v>
      </c>
      <c r="EX46" s="48">
        <f t="shared" si="78"/>
        <v>71</v>
      </c>
      <c r="EY46" s="48">
        <f t="shared" si="78"/>
        <v>82</v>
      </c>
      <c r="EZ46" s="48">
        <f t="shared" si="78"/>
        <v>95</v>
      </c>
      <c r="FA46" s="48">
        <f t="shared" si="78"/>
        <v>54</v>
      </c>
      <c r="FB46" s="48">
        <f t="shared" si="78"/>
        <v>89</v>
      </c>
      <c r="FC46" s="48">
        <f t="shared" si="78"/>
        <v>97</v>
      </c>
      <c r="FD46" s="48">
        <f t="shared" si="78"/>
        <v>64</v>
      </c>
      <c r="FE46" s="48">
        <f t="shared" si="78"/>
        <v>98</v>
      </c>
      <c r="FF46" s="48">
        <f t="shared" si="78"/>
        <v>98</v>
      </c>
      <c r="FG46" s="48">
        <f t="shared" si="78"/>
        <v>86</v>
      </c>
      <c r="FH46" s="48">
        <f t="shared" si="78"/>
        <v>96</v>
      </c>
      <c r="FI46" s="48">
        <f t="shared" si="78"/>
        <v>90</v>
      </c>
      <c r="FJ46" s="48">
        <f t="shared" si="78"/>
        <v>90</v>
      </c>
      <c r="FK46" s="48">
        <f t="shared" si="78"/>
        <v>100</v>
      </c>
      <c r="FL46" s="48">
        <f t="shared" si="78"/>
        <v>56</v>
      </c>
      <c r="FM46" s="48">
        <f t="shared" si="78"/>
        <v>93</v>
      </c>
      <c r="FN46" s="48">
        <f t="shared" si="78"/>
        <v>92</v>
      </c>
    </row>
    <row r="47" spans="1:171" ht="24" hidden="1" customHeight="1" x14ac:dyDescent="0.25">
      <c r="A47" s="293"/>
      <c r="B47" s="307" t="s">
        <v>174</v>
      </c>
      <c r="C47" s="59" t="s">
        <v>156</v>
      </c>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c r="BM47" s="50"/>
      <c r="BN47" s="50"/>
      <c r="BO47" s="50"/>
      <c r="BP47" s="50"/>
      <c r="BQ47" s="50"/>
      <c r="BR47" s="50"/>
      <c r="BS47" s="50"/>
      <c r="BT47" s="50"/>
      <c r="BU47" s="50"/>
      <c r="BV47" s="50"/>
      <c r="BW47" s="50"/>
      <c r="BX47" s="50"/>
      <c r="BY47" s="50"/>
      <c r="BZ47" s="50"/>
      <c r="CA47" s="50"/>
      <c r="CB47" s="50"/>
      <c r="CC47" s="50"/>
      <c r="CD47" s="50"/>
      <c r="CE47" s="50"/>
      <c r="CF47" s="50"/>
      <c r="CG47" s="50"/>
      <c r="CH47" s="50"/>
      <c r="CI47" s="50"/>
      <c r="CJ47" s="50"/>
      <c r="CK47" s="50"/>
      <c r="CL47" s="50"/>
      <c r="CM47" s="50"/>
      <c r="CN47" s="50"/>
      <c r="CO47" s="50"/>
      <c r="CP47" s="50"/>
      <c r="CQ47" s="50"/>
      <c r="CR47" s="50"/>
      <c r="CS47" s="50"/>
      <c r="CT47" s="50"/>
      <c r="CU47" s="50"/>
      <c r="CV47" s="50"/>
      <c r="CW47" s="50"/>
      <c r="CX47" s="50"/>
      <c r="CY47" s="50"/>
      <c r="CZ47" s="50"/>
      <c r="DA47" s="50"/>
      <c r="DB47" s="50"/>
      <c r="DC47" s="50"/>
      <c r="DD47" s="50"/>
      <c r="DE47" s="50"/>
      <c r="DF47" s="50"/>
      <c r="DG47" s="50"/>
      <c r="DH47" s="50"/>
      <c r="DI47" s="50"/>
      <c r="DJ47" s="50"/>
      <c r="DK47" s="50"/>
      <c r="DL47" s="50"/>
      <c r="DM47" s="50"/>
      <c r="DN47" s="50"/>
      <c r="DO47" s="50"/>
      <c r="DP47" s="50"/>
      <c r="DQ47" s="50"/>
      <c r="DR47" s="50"/>
      <c r="DS47" s="50"/>
      <c r="DT47" s="50"/>
      <c r="DU47" s="50"/>
      <c r="DV47" s="50"/>
      <c r="DW47" s="50"/>
      <c r="DX47" s="50"/>
      <c r="DY47" s="50"/>
      <c r="DZ47" s="50"/>
      <c r="EA47" s="50"/>
      <c r="EB47" s="50"/>
      <c r="EC47" s="50"/>
      <c r="ED47" s="50"/>
      <c r="EE47" s="50"/>
      <c r="EF47" s="50"/>
      <c r="EG47" s="50"/>
      <c r="EH47" s="50"/>
      <c r="EI47" s="50"/>
      <c r="EJ47" s="50"/>
      <c r="EK47" s="50"/>
      <c r="EL47" s="50"/>
      <c r="EM47" s="50"/>
      <c r="EN47" s="50"/>
      <c r="EO47" s="50"/>
      <c r="EP47" s="50"/>
      <c r="EQ47" s="50"/>
      <c r="ER47" s="50"/>
      <c r="ES47" s="50"/>
      <c r="ET47" s="50"/>
      <c r="EU47" s="50"/>
      <c r="EV47" s="50"/>
      <c r="EW47" s="50"/>
      <c r="EX47" s="50"/>
      <c r="EY47" s="50"/>
      <c r="EZ47" s="50"/>
      <c r="FA47" s="50"/>
      <c r="FB47" s="50"/>
      <c r="FC47" s="50"/>
      <c r="FD47" s="50"/>
      <c r="FE47" s="50"/>
      <c r="FF47" s="50"/>
      <c r="FG47" s="50"/>
      <c r="FH47" s="50"/>
      <c r="FI47" s="50"/>
      <c r="FJ47" s="50"/>
      <c r="FK47" s="50"/>
      <c r="FL47" s="50"/>
      <c r="FM47" s="50"/>
      <c r="FN47" s="50"/>
    </row>
    <row r="48" spans="1:171" s="71" customFormat="1" ht="48.75" customHeight="1" x14ac:dyDescent="0.25">
      <c r="A48" s="293"/>
      <c r="B48" s="308"/>
      <c r="C48" s="69" t="s">
        <v>156</v>
      </c>
      <c r="D48" s="148">
        <v>20</v>
      </c>
      <c r="E48" s="148">
        <v>161</v>
      </c>
      <c r="F48" s="148">
        <v>333</v>
      </c>
      <c r="G48" s="148">
        <v>33</v>
      </c>
      <c r="H48" s="148">
        <v>3</v>
      </c>
      <c r="I48" s="148">
        <v>55</v>
      </c>
      <c r="J48" s="148">
        <v>76</v>
      </c>
      <c r="K48" s="148">
        <v>29</v>
      </c>
      <c r="L48" s="148">
        <v>125</v>
      </c>
      <c r="M48" s="148">
        <v>59</v>
      </c>
      <c r="N48" s="148">
        <v>3863</v>
      </c>
      <c r="O48" s="148">
        <v>666</v>
      </c>
      <c r="P48" s="148">
        <v>457</v>
      </c>
      <c r="Q48" s="148">
        <v>439</v>
      </c>
      <c r="R48" s="148">
        <v>259</v>
      </c>
      <c r="S48" s="148">
        <v>187</v>
      </c>
      <c r="T48" s="148">
        <v>66</v>
      </c>
      <c r="U48" s="148">
        <v>294</v>
      </c>
      <c r="V48" s="148">
        <v>186</v>
      </c>
      <c r="W48" s="148">
        <v>196</v>
      </c>
      <c r="X48" s="148">
        <v>110</v>
      </c>
      <c r="Y48" s="148">
        <v>146</v>
      </c>
      <c r="Z48" s="148">
        <v>27</v>
      </c>
      <c r="AA48" s="148">
        <v>31</v>
      </c>
      <c r="AB48" s="148">
        <v>198</v>
      </c>
      <c r="AC48" s="148">
        <v>97</v>
      </c>
      <c r="AD48" s="148">
        <v>100</v>
      </c>
      <c r="AE48" s="148">
        <v>58</v>
      </c>
      <c r="AF48" s="148">
        <v>125</v>
      </c>
      <c r="AG48" s="148">
        <v>61</v>
      </c>
      <c r="AH48" s="148">
        <v>201</v>
      </c>
      <c r="AI48" s="148">
        <v>37</v>
      </c>
      <c r="AJ48" s="148">
        <v>60</v>
      </c>
      <c r="AK48" s="148">
        <v>52</v>
      </c>
      <c r="AL48" s="148">
        <v>23</v>
      </c>
      <c r="AM48" s="148">
        <v>345</v>
      </c>
      <c r="AN48" s="148">
        <v>258</v>
      </c>
      <c r="AO48" s="148">
        <v>258</v>
      </c>
      <c r="AP48" s="148">
        <v>326</v>
      </c>
      <c r="AQ48" s="148">
        <v>102</v>
      </c>
      <c r="AR48" s="148">
        <v>12</v>
      </c>
      <c r="AS48" s="148">
        <v>55</v>
      </c>
      <c r="AT48" s="148">
        <v>44</v>
      </c>
      <c r="AU48" s="148">
        <v>200</v>
      </c>
      <c r="AV48" s="148">
        <v>273</v>
      </c>
      <c r="AW48" s="148">
        <v>99</v>
      </c>
      <c r="AX48" s="148">
        <v>30</v>
      </c>
      <c r="AY48" s="148">
        <v>52</v>
      </c>
      <c r="AZ48" s="148">
        <v>64</v>
      </c>
      <c r="BA48" s="148">
        <v>27</v>
      </c>
      <c r="BB48" s="148">
        <v>55</v>
      </c>
      <c r="BC48" s="148">
        <v>14</v>
      </c>
      <c r="BD48" s="148">
        <v>57</v>
      </c>
      <c r="BE48" s="148">
        <v>21</v>
      </c>
      <c r="BF48" s="148">
        <v>46</v>
      </c>
      <c r="BG48" s="148">
        <v>111</v>
      </c>
      <c r="BH48" s="148">
        <v>140</v>
      </c>
      <c r="BI48" s="148">
        <v>94</v>
      </c>
      <c r="BJ48" s="148">
        <v>12</v>
      </c>
      <c r="BK48" s="148">
        <v>199</v>
      </c>
      <c r="BL48" s="148">
        <v>235</v>
      </c>
      <c r="BM48" s="148">
        <v>93</v>
      </c>
      <c r="BN48" s="148">
        <v>93</v>
      </c>
      <c r="BO48" s="148">
        <v>124</v>
      </c>
      <c r="BP48" s="148">
        <v>180</v>
      </c>
      <c r="BQ48" s="148">
        <v>59</v>
      </c>
      <c r="BR48" s="148">
        <v>74</v>
      </c>
      <c r="BS48" s="148">
        <v>97</v>
      </c>
      <c r="BT48" s="148">
        <v>225</v>
      </c>
      <c r="BU48" s="148">
        <v>30</v>
      </c>
      <c r="BV48" s="148">
        <v>198</v>
      </c>
      <c r="BW48" s="148">
        <v>111</v>
      </c>
      <c r="BX48" s="148">
        <v>14</v>
      </c>
      <c r="BY48" s="148">
        <v>23</v>
      </c>
      <c r="BZ48" s="148">
        <v>18</v>
      </c>
      <c r="CA48" s="148">
        <v>183</v>
      </c>
      <c r="CB48" s="148">
        <v>123</v>
      </c>
      <c r="CC48" s="148">
        <v>78</v>
      </c>
      <c r="CD48" s="148">
        <v>53</v>
      </c>
      <c r="CE48" s="148">
        <v>59</v>
      </c>
      <c r="CF48" s="148">
        <v>22</v>
      </c>
      <c r="CG48" s="148">
        <v>174</v>
      </c>
      <c r="CH48" s="148">
        <v>52</v>
      </c>
      <c r="CI48" s="148">
        <v>148</v>
      </c>
      <c r="CJ48" s="148">
        <v>107</v>
      </c>
      <c r="CK48" s="148">
        <v>37</v>
      </c>
      <c r="CL48" s="148">
        <v>22</v>
      </c>
      <c r="CM48" s="148">
        <v>49</v>
      </c>
      <c r="CN48" s="148">
        <v>83</v>
      </c>
      <c r="CO48" s="148">
        <v>269</v>
      </c>
      <c r="CP48" s="148">
        <v>33</v>
      </c>
      <c r="CQ48" s="148">
        <v>60</v>
      </c>
      <c r="CR48" s="148">
        <v>147</v>
      </c>
      <c r="CS48" s="148">
        <v>52</v>
      </c>
      <c r="CT48" s="148">
        <v>264</v>
      </c>
      <c r="CU48" s="148">
        <v>193</v>
      </c>
      <c r="CV48" s="148">
        <v>181</v>
      </c>
      <c r="CW48" s="148">
        <v>103</v>
      </c>
      <c r="CX48" s="148">
        <v>124</v>
      </c>
      <c r="CY48" s="148">
        <v>232</v>
      </c>
      <c r="CZ48" s="148">
        <v>34</v>
      </c>
      <c r="DA48" s="148">
        <v>52</v>
      </c>
      <c r="DB48" s="148">
        <v>29</v>
      </c>
      <c r="DC48" s="148">
        <v>100</v>
      </c>
      <c r="DD48" s="148">
        <v>91</v>
      </c>
      <c r="DE48" s="148">
        <v>40</v>
      </c>
      <c r="DF48" s="148">
        <v>25</v>
      </c>
      <c r="DG48" s="148">
        <v>108</v>
      </c>
      <c r="DH48" s="148">
        <v>76</v>
      </c>
      <c r="DI48" s="148">
        <v>106</v>
      </c>
      <c r="DJ48" s="148">
        <v>15</v>
      </c>
      <c r="DK48" s="148">
        <v>56</v>
      </c>
      <c r="DL48" s="148">
        <v>48</v>
      </c>
      <c r="DM48" s="148">
        <v>17</v>
      </c>
      <c r="DN48" s="148">
        <v>26</v>
      </c>
      <c r="DO48" s="148">
        <v>12</v>
      </c>
      <c r="DP48" s="148">
        <v>69</v>
      </c>
      <c r="DQ48" s="148">
        <v>121</v>
      </c>
      <c r="DR48" s="148">
        <v>46</v>
      </c>
      <c r="DS48" s="148">
        <v>39</v>
      </c>
      <c r="DT48" s="148">
        <v>35</v>
      </c>
      <c r="DU48" s="148">
        <v>55</v>
      </c>
      <c r="DV48" s="148">
        <v>33</v>
      </c>
      <c r="DW48" s="148">
        <v>26</v>
      </c>
      <c r="DX48" s="148">
        <v>38</v>
      </c>
      <c r="DY48" s="148">
        <v>52</v>
      </c>
      <c r="DZ48" s="148">
        <v>70</v>
      </c>
      <c r="EA48" s="148">
        <v>18</v>
      </c>
      <c r="EB48" s="148">
        <v>4</v>
      </c>
      <c r="EC48" s="148">
        <v>53</v>
      </c>
      <c r="ED48" s="148">
        <v>71</v>
      </c>
      <c r="EE48" s="148">
        <v>93</v>
      </c>
      <c r="EF48" s="148">
        <v>57</v>
      </c>
      <c r="EG48" s="148">
        <v>42</v>
      </c>
      <c r="EH48" s="148">
        <v>42</v>
      </c>
      <c r="EI48" s="148">
        <v>36</v>
      </c>
      <c r="EJ48" s="148">
        <v>29</v>
      </c>
      <c r="EK48" s="148">
        <v>39</v>
      </c>
      <c r="EL48" s="148">
        <v>124</v>
      </c>
      <c r="EM48" s="148">
        <v>96</v>
      </c>
      <c r="EN48" s="148">
        <v>90</v>
      </c>
      <c r="EO48" s="148">
        <v>28</v>
      </c>
      <c r="EP48" s="148">
        <v>61</v>
      </c>
      <c r="EQ48" s="148">
        <v>14</v>
      </c>
      <c r="ER48" s="148">
        <v>108</v>
      </c>
      <c r="ES48" s="148">
        <v>150</v>
      </c>
      <c r="ET48" s="148">
        <v>22</v>
      </c>
      <c r="EU48" s="148">
        <v>20</v>
      </c>
      <c r="EV48" s="148">
        <v>43</v>
      </c>
      <c r="EW48" s="148">
        <v>84</v>
      </c>
      <c r="EX48" s="148">
        <v>5</v>
      </c>
      <c r="EY48" s="148">
        <v>137</v>
      </c>
      <c r="EZ48" s="148">
        <v>110</v>
      </c>
      <c r="FA48" s="148">
        <v>123</v>
      </c>
      <c r="FB48" s="148">
        <v>341</v>
      </c>
      <c r="FC48" s="148">
        <v>211</v>
      </c>
      <c r="FD48" s="148">
        <v>77</v>
      </c>
      <c r="FE48" s="148">
        <v>157</v>
      </c>
      <c r="FF48" s="148">
        <v>118</v>
      </c>
      <c r="FG48" s="148">
        <v>210</v>
      </c>
      <c r="FH48" s="148">
        <v>220</v>
      </c>
      <c r="FI48" s="148">
        <v>114</v>
      </c>
      <c r="FJ48" s="148">
        <v>18</v>
      </c>
      <c r="FK48" s="148">
        <v>2</v>
      </c>
      <c r="FL48" s="148">
        <v>14</v>
      </c>
      <c r="FM48" s="148">
        <v>222</v>
      </c>
      <c r="FN48" s="148">
        <v>401</v>
      </c>
    </row>
    <row r="49" spans="1:171" ht="43.5" customHeight="1" x14ac:dyDescent="0.25">
      <c r="A49" s="293"/>
      <c r="B49" s="309"/>
      <c r="C49" s="59" t="s">
        <v>157</v>
      </c>
      <c r="D49" s="149">
        <v>22</v>
      </c>
      <c r="E49" s="149">
        <v>183</v>
      </c>
      <c r="F49" s="149">
        <v>433</v>
      </c>
      <c r="G49" s="149">
        <v>44</v>
      </c>
      <c r="H49" s="149">
        <v>5</v>
      </c>
      <c r="I49" s="149">
        <v>94</v>
      </c>
      <c r="J49" s="149">
        <v>104</v>
      </c>
      <c r="K49" s="149">
        <v>33</v>
      </c>
      <c r="L49" s="149">
        <v>145</v>
      </c>
      <c r="M49" s="149">
        <v>65</v>
      </c>
      <c r="N49" s="149">
        <v>4308</v>
      </c>
      <c r="O49" s="149">
        <v>1091</v>
      </c>
      <c r="P49" s="149">
        <v>848</v>
      </c>
      <c r="Q49" s="149">
        <v>619</v>
      </c>
      <c r="R49" s="149">
        <v>378</v>
      </c>
      <c r="S49" s="149">
        <v>189</v>
      </c>
      <c r="T49" s="149">
        <v>93</v>
      </c>
      <c r="U49" s="149">
        <v>379</v>
      </c>
      <c r="V49" s="149">
        <v>237</v>
      </c>
      <c r="W49" s="149">
        <v>241</v>
      </c>
      <c r="X49" s="149">
        <v>135</v>
      </c>
      <c r="Y49" s="149">
        <v>166</v>
      </c>
      <c r="Z49" s="149">
        <v>38</v>
      </c>
      <c r="AA49" s="149">
        <v>31</v>
      </c>
      <c r="AB49" s="149">
        <v>239</v>
      </c>
      <c r="AC49" s="149">
        <v>126</v>
      </c>
      <c r="AD49" s="149">
        <v>117</v>
      </c>
      <c r="AE49" s="149">
        <v>61</v>
      </c>
      <c r="AF49" s="149">
        <v>149</v>
      </c>
      <c r="AG49" s="149">
        <v>68</v>
      </c>
      <c r="AH49" s="149">
        <v>207</v>
      </c>
      <c r="AI49" s="149">
        <v>39</v>
      </c>
      <c r="AJ49" s="149">
        <v>80</v>
      </c>
      <c r="AK49" s="149">
        <v>106</v>
      </c>
      <c r="AL49" s="149">
        <v>29</v>
      </c>
      <c r="AM49" s="149">
        <v>637</v>
      </c>
      <c r="AN49" s="149">
        <v>316</v>
      </c>
      <c r="AO49" s="149">
        <v>332</v>
      </c>
      <c r="AP49" s="149">
        <v>439</v>
      </c>
      <c r="AQ49" s="149">
        <v>126</v>
      </c>
      <c r="AR49" s="149">
        <v>14</v>
      </c>
      <c r="AS49" s="149">
        <v>71</v>
      </c>
      <c r="AT49" s="149">
        <v>44</v>
      </c>
      <c r="AU49" s="149">
        <v>412</v>
      </c>
      <c r="AV49" s="149">
        <v>305</v>
      </c>
      <c r="AW49" s="149">
        <v>101</v>
      </c>
      <c r="AX49" s="149">
        <v>41</v>
      </c>
      <c r="AY49" s="149">
        <v>57</v>
      </c>
      <c r="AZ49" s="149">
        <v>92</v>
      </c>
      <c r="BA49" s="149">
        <v>39</v>
      </c>
      <c r="BB49" s="149">
        <v>57</v>
      </c>
      <c r="BC49" s="149">
        <v>18</v>
      </c>
      <c r="BD49" s="149">
        <v>58</v>
      </c>
      <c r="BE49" s="149">
        <v>30</v>
      </c>
      <c r="BF49" s="149">
        <v>46</v>
      </c>
      <c r="BG49" s="149">
        <v>146</v>
      </c>
      <c r="BH49" s="149">
        <v>271</v>
      </c>
      <c r="BI49" s="149">
        <v>173</v>
      </c>
      <c r="BJ49" s="149">
        <v>18</v>
      </c>
      <c r="BK49" s="149">
        <v>234</v>
      </c>
      <c r="BL49" s="149">
        <v>289</v>
      </c>
      <c r="BM49" s="149">
        <v>101</v>
      </c>
      <c r="BN49" s="149">
        <v>141</v>
      </c>
      <c r="BO49" s="149">
        <v>141</v>
      </c>
      <c r="BP49" s="149">
        <v>186</v>
      </c>
      <c r="BQ49" s="149">
        <v>86</v>
      </c>
      <c r="BR49" s="149">
        <v>77</v>
      </c>
      <c r="BS49" s="149">
        <v>141</v>
      </c>
      <c r="BT49" s="149">
        <v>274</v>
      </c>
      <c r="BU49" s="149">
        <v>46</v>
      </c>
      <c r="BV49" s="149">
        <v>252</v>
      </c>
      <c r="BW49" s="149">
        <v>156</v>
      </c>
      <c r="BX49" s="149">
        <v>19</v>
      </c>
      <c r="BY49" s="149">
        <v>38</v>
      </c>
      <c r="BZ49" s="149">
        <v>24</v>
      </c>
      <c r="CA49" s="149">
        <v>190</v>
      </c>
      <c r="CB49" s="149">
        <v>166</v>
      </c>
      <c r="CC49" s="149">
        <v>93</v>
      </c>
      <c r="CD49" s="149">
        <v>69</v>
      </c>
      <c r="CE49" s="149">
        <v>66</v>
      </c>
      <c r="CF49" s="149">
        <v>22</v>
      </c>
      <c r="CG49" s="149">
        <v>218</v>
      </c>
      <c r="CH49" s="149">
        <v>84</v>
      </c>
      <c r="CI49" s="149">
        <v>176</v>
      </c>
      <c r="CJ49" s="149">
        <v>114</v>
      </c>
      <c r="CK49" s="149">
        <v>54</v>
      </c>
      <c r="CL49" s="149">
        <v>24</v>
      </c>
      <c r="CM49" s="149">
        <v>51</v>
      </c>
      <c r="CN49" s="149">
        <v>91</v>
      </c>
      <c r="CO49" s="149">
        <v>279</v>
      </c>
      <c r="CP49" s="149">
        <v>37</v>
      </c>
      <c r="CQ49" s="149">
        <v>61</v>
      </c>
      <c r="CR49" s="149">
        <v>155</v>
      </c>
      <c r="CS49" s="149">
        <v>65</v>
      </c>
      <c r="CT49" s="149">
        <v>267</v>
      </c>
      <c r="CU49" s="149">
        <v>211</v>
      </c>
      <c r="CV49" s="149">
        <v>200</v>
      </c>
      <c r="CW49" s="149">
        <v>116</v>
      </c>
      <c r="CX49" s="149">
        <v>150</v>
      </c>
      <c r="CY49" s="149">
        <v>250</v>
      </c>
      <c r="CZ49" s="149">
        <v>34</v>
      </c>
      <c r="DA49" s="149">
        <v>65</v>
      </c>
      <c r="DB49" s="149">
        <v>40</v>
      </c>
      <c r="DC49" s="149">
        <v>102</v>
      </c>
      <c r="DD49" s="149">
        <v>101</v>
      </c>
      <c r="DE49" s="149">
        <v>43</v>
      </c>
      <c r="DF49" s="149">
        <v>32</v>
      </c>
      <c r="DG49" s="149">
        <v>114</v>
      </c>
      <c r="DH49" s="149">
        <v>78</v>
      </c>
      <c r="DI49" s="149">
        <v>107</v>
      </c>
      <c r="DJ49" s="149">
        <v>20</v>
      </c>
      <c r="DK49" s="149">
        <v>57</v>
      </c>
      <c r="DL49" s="149">
        <v>67</v>
      </c>
      <c r="DM49" s="149">
        <v>20</v>
      </c>
      <c r="DN49" s="149">
        <v>27</v>
      </c>
      <c r="DO49" s="149">
        <v>15</v>
      </c>
      <c r="DP49" s="149">
        <v>69</v>
      </c>
      <c r="DQ49" s="149">
        <v>122</v>
      </c>
      <c r="DR49" s="149">
        <v>47</v>
      </c>
      <c r="DS49" s="149">
        <v>48</v>
      </c>
      <c r="DT49" s="149">
        <v>38</v>
      </c>
      <c r="DU49" s="149">
        <v>55</v>
      </c>
      <c r="DV49" s="149">
        <v>33</v>
      </c>
      <c r="DW49" s="149">
        <v>29</v>
      </c>
      <c r="DX49" s="149">
        <v>51</v>
      </c>
      <c r="DY49" s="149">
        <v>56</v>
      </c>
      <c r="DZ49" s="149">
        <v>72</v>
      </c>
      <c r="EA49" s="149">
        <v>27</v>
      </c>
      <c r="EB49" s="149">
        <v>5</v>
      </c>
      <c r="EC49" s="149">
        <v>55</v>
      </c>
      <c r="ED49" s="149">
        <v>87</v>
      </c>
      <c r="EE49" s="149">
        <v>109</v>
      </c>
      <c r="EF49" s="149">
        <v>68</v>
      </c>
      <c r="EG49" s="149">
        <v>45</v>
      </c>
      <c r="EH49" s="149">
        <v>54</v>
      </c>
      <c r="EI49" s="149">
        <v>39</v>
      </c>
      <c r="EJ49" s="149">
        <v>32</v>
      </c>
      <c r="EK49" s="149">
        <v>42</v>
      </c>
      <c r="EL49" s="149">
        <v>164</v>
      </c>
      <c r="EM49" s="149">
        <v>112</v>
      </c>
      <c r="EN49" s="149">
        <v>119</v>
      </c>
      <c r="EO49" s="149">
        <v>35</v>
      </c>
      <c r="EP49" s="149">
        <v>61</v>
      </c>
      <c r="EQ49" s="149">
        <v>22</v>
      </c>
      <c r="ER49" s="149">
        <v>109</v>
      </c>
      <c r="ES49" s="149">
        <v>153</v>
      </c>
      <c r="ET49" s="149">
        <v>22</v>
      </c>
      <c r="EU49" s="149">
        <v>27</v>
      </c>
      <c r="EV49" s="149">
        <v>46</v>
      </c>
      <c r="EW49" s="149">
        <v>88</v>
      </c>
      <c r="EX49" s="149">
        <v>7</v>
      </c>
      <c r="EY49" s="149">
        <v>168</v>
      </c>
      <c r="EZ49" s="149">
        <v>116</v>
      </c>
      <c r="FA49" s="149">
        <v>228</v>
      </c>
      <c r="FB49" s="149">
        <v>382</v>
      </c>
      <c r="FC49" s="149">
        <v>218</v>
      </c>
      <c r="FD49" s="149">
        <v>121</v>
      </c>
      <c r="FE49" s="149">
        <v>160</v>
      </c>
      <c r="FF49" s="149">
        <v>121</v>
      </c>
      <c r="FG49" s="149">
        <v>244</v>
      </c>
      <c r="FH49" s="149">
        <v>229</v>
      </c>
      <c r="FI49" s="149">
        <v>127</v>
      </c>
      <c r="FJ49" s="149">
        <v>20</v>
      </c>
      <c r="FK49" s="149">
        <v>2</v>
      </c>
      <c r="FL49" s="149">
        <v>25</v>
      </c>
      <c r="FM49" s="149">
        <v>240</v>
      </c>
      <c r="FN49" s="149">
        <v>438</v>
      </c>
    </row>
    <row r="50" spans="1:171" s="53" customFormat="1" ht="21" hidden="1" customHeight="1" x14ac:dyDescent="0.25">
      <c r="A50" s="293"/>
      <c r="B50" s="75" t="s">
        <v>175</v>
      </c>
      <c r="C50" s="75"/>
      <c r="D50" s="52">
        <v>95.1</v>
      </c>
      <c r="E50" s="52">
        <v>96.7</v>
      </c>
      <c r="F50" s="52">
        <v>100</v>
      </c>
      <c r="G50" s="52">
        <v>98.2</v>
      </c>
      <c r="H50" s="52">
        <v>100</v>
      </c>
      <c r="I50" s="52">
        <v>100</v>
      </c>
      <c r="J50" s="52">
        <v>100</v>
      </c>
      <c r="K50" s="52">
        <v>101</v>
      </c>
      <c r="L50" s="52">
        <v>102</v>
      </c>
      <c r="M50" s="52">
        <v>103</v>
      </c>
      <c r="N50" s="52">
        <v>104</v>
      </c>
      <c r="O50" s="52">
        <v>105</v>
      </c>
      <c r="P50" s="52">
        <v>106</v>
      </c>
      <c r="Q50" s="52">
        <v>107</v>
      </c>
      <c r="R50" s="52">
        <v>108</v>
      </c>
      <c r="S50" s="52">
        <v>109</v>
      </c>
      <c r="T50" s="52">
        <v>110</v>
      </c>
      <c r="U50" s="52">
        <v>111</v>
      </c>
      <c r="V50" s="52">
        <v>112</v>
      </c>
      <c r="W50" s="52">
        <v>113</v>
      </c>
      <c r="X50" s="52">
        <v>114</v>
      </c>
      <c r="Y50" s="52">
        <v>115</v>
      </c>
      <c r="Z50" s="52">
        <v>116</v>
      </c>
      <c r="AA50" s="52">
        <v>117</v>
      </c>
      <c r="AB50" s="52">
        <v>118</v>
      </c>
      <c r="AC50" s="52">
        <v>119</v>
      </c>
      <c r="AD50" s="52">
        <v>120</v>
      </c>
      <c r="AE50" s="52">
        <v>121</v>
      </c>
      <c r="AF50" s="52">
        <v>122</v>
      </c>
      <c r="AG50" s="52">
        <v>123</v>
      </c>
      <c r="AH50" s="52">
        <v>124</v>
      </c>
      <c r="AI50" s="52">
        <v>125</v>
      </c>
      <c r="AJ50" s="52">
        <v>126</v>
      </c>
      <c r="AK50" s="52">
        <v>127</v>
      </c>
      <c r="AL50" s="52">
        <v>128</v>
      </c>
      <c r="AM50" s="52">
        <v>129</v>
      </c>
      <c r="AN50" s="52">
        <v>130</v>
      </c>
      <c r="AO50" s="52">
        <v>131</v>
      </c>
      <c r="AP50" s="52">
        <v>132</v>
      </c>
      <c r="AQ50" s="52">
        <v>133</v>
      </c>
      <c r="AR50" s="52">
        <v>134</v>
      </c>
      <c r="AS50" s="52">
        <v>135</v>
      </c>
      <c r="AT50" s="52">
        <v>136</v>
      </c>
      <c r="AU50" s="52">
        <v>137</v>
      </c>
      <c r="AV50" s="52">
        <v>138</v>
      </c>
      <c r="AW50" s="52">
        <v>139</v>
      </c>
      <c r="AX50" s="52">
        <v>140</v>
      </c>
      <c r="AY50" s="52">
        <v>141</v>
      </c>
      <c r="AZ50" s="52">
        <v>142</v>
      </c>
      <c r="BA50" s="52">
        <v>143</v>
      </c>
      <c r="BB50" s="52">
        <v>144</v>
      </c>
      <c r="BC50" s="52">
        <v>145</v>
      </c>
      <c r="BD50" s="52">
        <v>146</v>
      </c>
      <c r="BE50" s="52">
        <v>147</v>
      </c>
      <c r="BF50" s="52">
        <v>148</v>
      </c>
      <c r="BG50" s="52">
        <v>149</v>
      </c>
      <c r="BH50" s="52">
        <v>150</v>
      </c>
      <c r="BI50" s="52">
        <v>151</v>
      </c>
      <c r="BJ50" s="52">
        <v>152</v>
      </c>
      <c r="BK50" s="52">
        <v>153</v>
      </c>
      <c r="BL50" s="52">
        <v>154</v>
      </c>
      <c r="BM50" s="52">
        <v>155</v>
      </c>
      <c r="BN50" s="52">
        <v>156</v>
      </c>
      <c r="BO50" s="52">
        <v>157</v>
      </c>
      <c r="BP50" s="52">
        <v>158</v>
      </c>
      <c r="BQ50" s="52">
        <v>159</v>
      </c>
      <c r="BR50" s="52">
        <v>160</v>
      </c>
      <c r="BS50" s="52">
        <v>161</v>
      </c>
      <c r="BT50" s="52">
        <v>162</v>
      </c>
      <c r="BU50" s="52">
        <v>163</v>
      </c>
      <c r="BV50" s="52">
        <v>164</v>
      </c>
      <c r="BW50" s="52">
        <v>165</v>
      </c>
      <c r="BX50" s="52">
        <v>166</v>
      </c>
      <c r="BY50" s="52">
        <v>167</v>
      </c>
      <c r="BZ50" s="52">
        <v>168</v>
      </c>
      <c r="CA50" s="52">
        <v>169</v>
      </c>
      <c r="CB50" s="52">
        <v>170</v>
      </c>
      <c r="CC50" s="52">
        <v>171</v>
      </c>
      <c r="CD50" s="52">
        <v>172</v>
      </c>
      <c r="CE50" s="52">
        <v>173</v>
      </c>
      <c r="CF50" s="52">
        <v>174</v>
      </c>
      <c r="CG50" s="52">
        <v>175</v>
      </c>
      <c r="CH50" s="52">
        <v>176</v>
      </c>
      <c r="CI50" s="52">
        <v>177</v>
      </c>
      <c r="CJ50" s="52">
        <v>178</v>
      </c>
      <c r="CK50" s="52">
        <v>179</v>
      </c>
      <c r="CL50" s="52">
        <v>180</v>
      </c>
      <c r="CM50" s="52">
        <v>181</v>
      </c>
      <c r="CN50" s="52">
        <v>182</v>
      </c>
      <c r="CO50" s="52">
        <v>183</v>
      </c>
      <c r="CP50" s="52">
        <v>184</v>
      </c>
      <c r="CQ50" s="52">
        <v>185</v>
      </c>
      <c r="CR50" s="52">
        <v>186</v>
      </c>
      <c r="CS50" s="52">
        <v>187</v>
      </c>
      <c r="CT50" s="52">
        <v>188</v>
      </c>
      <c r="CU50" s="52">
        <v>189</v>
      </c>
      <c r="CV50" s="52">
        <v>190</v>
      </c>
      <c r="CW50" s="52">
        <v>191</v>
      </c>
      <c r="CX50" s="52">
        <v>192</v>
      </c>
      <c r="CY50" s="52">
        <v>193</v>
      </c>
      <c r="CZ50" s="52">
        <v>194</v>
      </c>
      <c r="DA50" s="52">
        <v>195</v>
      </c>
      <c r="DB50" s="52">
        <v>196</v>
      </c>
      <c r="DC50" s="52">
        <v>197</v>
      </c>
      <c r="DD50" s="52">
        <v>198</v>
      </c>
      <c r="DE50" s="52">
        <v>199</v>
      </c>
      <c r="DF50" s="52">
        <v>200</v>
      </c>
      <c r="DG50" s="52">
        <v>201</v>
      </c>
      <c r="DH50" s="52">
        <v>202</v>
      </c>
      <c r="DI50" s="52">
        <v>203</v>
      </c>
      <c r="DJ50" s="52">
        <v>204</v>
      </c>
      <c r="DK50" s="52">
        <v>205</v>
      </c>
      <c r="DL50" s="52">
        <v>206</v>
      </c>
      <c r="DM50" s="52">
        <v>207</v>
      </c>
      <c r="DN50" s="52">
        <v>208</v>
      </c>
      <c r="DO50" s="52">
        <v>209</v>
      </c>
      <c r="DP50" s="52">
        <v>210</v>
      </c>
      <c r="DQ50" s="52">
        <v>211</v>
      </c>
      <c r="DR50" s="52">
        <v>212</v>
      </c>
      <c r="DS50" s="52">
        <v>213</v>
      </c>
      <c r="DT50" s="52">
        <v>214</v>
      </c>
      <c r="DU50" s="52">
        <v>215</v>
      </c>
      <c r="DV50" s="52">
        <v>216</v>
      </c>
      <c r="DW50" s="52">
        <v>217</v>
      </c>
      <c r="DX50" s="52">
        <v>218</v>
      </c>
      <c r="DY50" s="52">
        <v>219</v>
      </c>
      <c r="DZ50" s="52">
        <v>220</v>
      </c>
      <c r="EA50" s="52">
        <v>221</v>
      </c>
      <c r="EB50" s="52">
        <v>222</v>
      </c>
      <c r="EC50" s="52">
        <v>223</v>
      </c>
      <c r="ED50" s="52">
        <v>224</v>
      </c>
      <c r="EE50" s="52">
        <v>225</v>
      </c>
      <c r="EF50" s="52">
        <v>226</v>
      </c>
      <c r="EG50" s="52">
        <v>227</v>
      </c>
      <c r="EH50" s="52">
        <v>228</v>
      </c>
      <c r="EI50" s="52">
        <v>229</v>
      </c>
      <c r="EJ50" s="52">
        <v>230</v>
      </c>
      <c r="EK50" s="52">
        <v>231</v>
      </c>
      <c r="EL50" s="52">
        <v>232</v>
      </c>
      <c r="EM50" s="52">
        <v>233</v>
      </c>
      <c r="EN50" s="52">
        <v>234</v>
      </c>
      <c r="EO50" s="52">
        <v>235</v>
      </c>
      <c r="EP50" s="52">
        <v>236</v>
      </c>
      <c r="EQ50" s="52">
        <v>237</v>
      </c>
      <c r="ER50" s="52">
        <v>238</v>
      </c>
      <c r="ES50" s="52">
        <v>239</v>
      </c>
      <c r="ET50" s="52">
        <v>240</v>
      </c>
      <c r="EU50" s="52">
        <v>241</v>
      </c>
      <c r="EV50" s="52">
        <v>242</v>
      </c>
      <c r="EW50" s="52">
        <v>243</v>
      </c>
      <c r="EX50" s="52">
        <v>244</v>
      </c>
      <c r="EY50" s="52">
        <v>245</v>
      </c>
      <c r="EZ50" s="52">
        <v>246</v>
      </c>
      <c r="FA50" s="52">
        <v>247</v>
      </c>
      <c r="FB50" s="52">
        <v>248</v>
      </c>
      <c r="FC50" s="52">
        <v>249</v>
      </c>
      <c r="FD50" s="52">
        <v>250</v>
      </c>
      <c r="FE50" s="52">
        <v>251</v>
      </c>
      <c r="FF50" s="52">
        <v>252</v>
      </c>
      <c r="FG50" s="52">
        <v>253</v>
      </c>
      <c r="FH50" s="52">
        <v>254</v>
      </c>
      <c r="FI50" s="52">
        <v>255</v>
      </c>
      <c r="FJ50" s="52">
        <v>256</v>
      </c>
      <c r="FK50" s="52">
        <v>257</v>
      </c>
      <c r="FL50" s="52">
        <v>258</v>
      </c>
      <c r="FM50" s="52">
        <v>259</v>
      </c>
      <c r="FN50" s="52">
        <v>260</v>
      </c>
    </row>
    <row r="51" spans="1:171" s="56" customFormat="1" ht="21" hidden="1" customHeight="1" x14ac:dyDescent="0.25">
      <c r="A51" s="294"/>
      <c r="B51" s="66" t="s">
        <v>144</v>
      </c>
      <c r="C51" s="66"/>
      <c r="D51" s="54">
        <f t="shared" ref="D51:J51" si="79">D46-D50</f>
        <v>-4.0999999999999943</v>
      </c>
      <c r="E51" s="54">
        <f t="shared" si="79"/>
        <v>-8.7000000000000028</v>
      </c>
      <c r="F51" s="54">
        <f t="shared" si="79"/>
        <v>-23</v>
      </c>
      <c r="G51" s="54">
        <f t="shared" si="79"/>
        <v>-23.200000000000003</v>
      </c>
      <c r="H51" s="54">
        <f t="shared" si="79"/>
        <v>-40</v>
      </c>
      <c r="I51" s="54">
        <f t="shared" si="79"/>
        <v>-41</v>
      </c>
      <c r="J51" s="54">
        <f t="shared" si="79"/>
        <v>-27</v>
      </c>
      <c r="K51" s="54">
        <f t="shared" ref="K51:BV51" si="80">K46-K50</f>
        <v>-13</v>
      </c>
      <c r="L51" s="54">
        <f t="shared" si="80"/>
        <v>-16</v>
      </c>
      <c r="M51" s="54">
        <f t="shared" si="80"/>
        <v>-12</v>
      </c>
      <c r="N51" s="54">
        <f t="shared" si="80"/>
        <v>-14</v>
      </c>
      <c r="O51" s="54">
        <f t="shared" si="80"/>
        <v>-44</v>
      </c>
      <c r="P51" s="54">
        <f t="shared" si="80"/>
        <v>-52</v>
      </c>
      <c r="Q51" s="54">
        <f t="shared" si="80"/>
        <v>-36</v>
      </c>
      <c r="R51" s="54">
        <f t="shared" si="80"/>
        <v>-39</v>
      </c>
      <c r="S51" s="54">
        <f t="shared" si="80"/>
        <v>-10</v>
      </c>
      <c r="T51" s="54">
        <f t="shared" si="80"/>
        <v>-39</v>
      </c>
      <c r="U51" s="54">
        <f t="shared" si="80"/>
        <v>-33</v>
      </c>
      <c r="V51" s="54">
        <f t="shared" si="80"/>
        <v>-34</v>
      </c>
      <c r="W51" s="54">
        <f t="shared" si="80"/>
        <v>-32</v>
      </c>
      <c r="X51" s="54">
        <f t="shared" si="80"/>
        <v>-33</v>
      </c>
      <c r="Y51" s="54">
        <f t="shared" si="80"/>
        <v>-27</v>
      </c>
      <c r="Z51" s="54">
        <f t="shared" si="80"/>
        <v>-45</v>
      </c>
      <c r="AA51" s="54">
        <f t="shared" si="80"/>
        <v>-17</v>
      </c>
      <c r="AB51" s="54">
        <f t="shared" si="80"/>
        <v>-35</v>
      </c>
      <c r="AC51" s="54">
        <f t="shared" si="80"/>
        <v>-42</v>
      </c>
      <c r="AD51" s="54">
        <f t="shared" si="80"/>
        <v>-35</v>
      </c>
      <c r="AE51" s="54">
        <f t="shared" si="80"/>
        <v>-26</v>
      </c>
      <c r="AF51" s="54">
        <f t="shared" si="80"/>
        <v>-38</v>
      </c>
      <c r="AG51" s="54">
        <f t="shared" si="80"/>
        <v>-33</v>
      </c>
      <c r="AH51" s="54">
        <f t="shared" si="80"/>
        <v>-27</v>
      </c>
      <c r="AI51" s="54">
        <f t="shared" si="80"/>
        <v>-30</v>
      </c>
      <c r="AJ51" s="54">
        <f t="shared" si="80"/>
        <v>-51</v>
      </c>
      <c r="AK51" s="54">
        <f t="shared" si="80"/>
        <v>-78</v>
      </c>
      <c r="AL51" s="54">
        <f t="shared" si="80"/>
        <v>-49</v>
      </c>
      <c r="AM51" s="54">
        <f t="shared" si="80"/>
        <v>-75</v>
      </c>
      <c r="AN51" s="54">
        <f t="shared" si="80"/>
        <v>-48</v>
      </c>
      <c r="AO51" s="54">
        <f t="shared" si="80"/>
        <v>-53</v>
      </c>
      <c r="AP51" s="54">
        <f t="shared" si="80"/>
        <v>-58</v>
      </c>
      <c r="AQ51" s="54">
        <f t="shared" si="80"/>
        <v>-52</v>
      </c>
      <c r="AR51" s="54">
        <f t="shared" si="80"/>
        <v>-48</v>
      </c>
      <c r="AS51" s="54">
        <f t="shared" si="80"/>
        <v>-58</v>
      </c>
      <c r="AT51" s="54">
        <f t="shared" si="80"/>
        <v>-36</v>
      </c>
      <c r="AU51" s="54">
        <f t="shared" si="80"/>
        <v>-88</v>
      </c>
      <c r="AV51" s="54">
        <f t="shared" si="80"/>
        <v>-48</v>
      </c>
      <c r="AW51" s="54">
        <f t="shared" si="80"/>
        <v>-41</v>
      </c>
      <c r="AX51" s="54">
        <f t="shared" si="80"/>
        <v>-67</v>
      </c>
      <c r="AY51" s="54">
        <f t="shared" si="80"/>
        <v>-50</v>
      </c>
      <c r="AZ51" s="54">
        <f t="shared" si="80"/>
        <v>-72</v>
      </c>
      <c r="BA51" s="54">
        <f t="shared" si="80"/>
        <v>-74</v>
      </c>
      <c r="BB51" s="54">
        <f t="shared" si="80"/>
        <v>-48</v>
      </c>
      <c r="BC51" s="54">
        <f t="shared" si="80"/>
        <v>-67</v>
      </c>
      <c r="BD51" s="54">
        <f t="shared" si="80"/>
        <v>-48</v>
      </c>
      <c r="BE51" s="54">
        <f t="shared" si="80"/>
        <v>-77</v>
      </c>
      <c r="BF51" s="54">
        <f t="shared" si="80"/>
        <v>-48</v>
      </c>
      <c r="BG51" s="54">
        <f t="shared" si="80"/>
        <v>-73</v>
      </c>
      <c r="BH51" s="54">
        <f t="shared" si="80"/>
        <v>-98</v>
      </c>
      <c r="BI51" s="54">
        <f t="shared" si="80"/>
        <v>-97</v>
      </c>
      <c r="BJ51" s="54">
        <f t="shared" si="80"/>
        <v>-85</v>
      </c>
      <c r="BK51" s="54">
        <f t="shared" si="80"/>
        <v>-68</v>
      </c>
      <c r="BL51" s="54">
        <f t="shared" si="80"/>
        <v>-73</v>
      </c>
      <c r="BM51" s="54">
        <f t="shared" si="80"/>
        <v>-63</v>
      </c>
      <c r="BN51" s="54">
        <f t="shared" si="80"/>
        <v>-90</v>
      </c>
      <c r="BO51" s="54">
        <f t="shared" si="80"/>
        <v>-69</v>
      </c>
      <c r="BP51" s="54">
        <f t="shared" si="80"/>
        <v>-61</v>
      </c>
      <c r="BQ51" s="54">
        <f t="shared" si="80"/>
        <v>-90</v>
      </c>
      <c r="BR51" s="54">
        <f t="shared" si="80"/>
        <v>-64</v>
      </c>
      <c r="BS51" s="54">
        <f t="shared" si="80"/>
        <v>-92</v>
      </c>
      <c r="BT51" s="54">
        <f t="shared" si="80"/>
        <v>-80</v>
      </c>
      <c r="BU51" s="54">
        <f t="shared" si="80"/>
        <v>-98</v>
      </c>
      <c r="BV51" s="54">
        <f t="shared" si="80"/>
        <v>-85</v>
      </c>
      <c r="BW51" s="54">
        <f t="shared" ref="BW51:EH51" si="81">BW46-BW50</f>
        <v>-94</v>
      </c>
      <c r="BX51" s="54">
        <f t="shared" si="81"/>
        <v>-92</v>
      </c>
      <c r="BY51" s="54">
        <f t="shared" si="81"/>
        <v>-106</v>
      </c>
      <c r="BZ51" s="54">
        <f t="shared" si="81"/>
        <v>-93</v>
      </c>
      <c r="CA51" s="54">
        <f t="shared" si="81"/>
        <v>-73</v>
      </c>
      <c r="CB51" s="54">
        <f t="shared" si="81"/>
        <v>-96</v>
      </c>
      <c r="CC51" s="54">
        <f t="shared" si="81"/>
        <v>-87</v>
      </c>
      <c r="CD51" s="54">
        <f t="shared" si="81"/>
        <v>-95</v>
      </c>
      <c r="CE51" s="54">
        <f t="shared" si="81"/>
        <v>-84</v>
      </c>
      <c r="CF51" s="54">
        <f t="shared" si="81"/>
        <v>-74</v>
      </c>
      <c r="CG51" s="54">
        <f t="shared" si="81"/>
        <v>-95</v>
      </c>
      <c r="CH51" s="54">
        <f t="shared" si="81"/>
        <v>-114</v>
      </c>
      <c r="CI51" s="54">
        <f t="shared" si="81"/>
        <v>-93</v>
      </c>
      <c r="CJ51" s="54">
        <f t="shared" si="81"/>
        <v>-84</v>
      </c>
      <c r="CK51" s="54">
        <f t="shared" si="81"/>
        <v>-110</v>
      </c>
      <c r="CL51" s="54">
        <f t="shared" si="81"/>
        <v>-88</v>
      </c>
      <c r="CM51" s="54">
        <f t="shared" si="81"/>
        <v>-85</v>
      </c>
      <c r="CN51" s="54">
        <f t="shared" si="81"/>
        <v>-91</v>
      </c>
      <c r="CO51" s="54">
        <f t="shared" si="81"/>
        <v>-87</v>
      </c>
      <c r="CP51" s="54">
        <f t="shared" si="81"/>
        <v>-95</v>
      </c>
      <c r="CQ51" s="54">
        <f t="shared" si="81"/>
        <v>-87</v>
      </c>
      <c r="CR51" s="54">
        <f t="shared" si="81"/>
        <v>-91</v>
      </c>
      <c r="CS51" s="54">
        <f t="shared" si="81"/>
        <v>-107</v>
      </c>
      <c r="CT51" s="54">
        <f t="shared" si="81"/>
        <v>-89</v>
      </c>
      <c r="CU51" s="54">
        <f t="shared" si="81"/>
        <v>-98</v>
      </c>
      <c r="CV51" s="54">
        <f t="shared" si="81"/>
        <v>-99</v>
      </c>
      <c r="CW51" s="54">
        <f t="shared" si="81"/>
        <v>-102</v>
      </c>
      <c r="CX51" s="54">
        <f t="shared" si="81"/>
        <v>-109</v>
      </c>
      <c r="CY51" s="54">
        <f t="shared" si="81"/>
        <v>-100</v>
      </c>
      <c r="CZ51" s="54">
        <f t="shared" si="81"/>
        <v>-94</v>
      </c>
      <c r="DA51" s="54">
        <f t="shared" si="81"/>
        <v>-115</v>
      </c>
      <c r="DB51" s="54">
        <f t="shared" si="81"/>
        <v>-123</v>
      </c>
      <c r="DC51" s="54">
        <f t="shared" si="81"/>
        <v>-99</v>
      </c>
      <c r="DD51" s="54">
        <f t="shared" si="81"/>
        <v>-108</v>
      </c>
      <c r="DE51" s="54">
        <f t="shared" si="81"/>
        <v>-106</v>
      </c>
      <c r="DF51" s="54">
        <f t="shared" si="81"/>
        <v>-122</v>
      </c>
      <c r="DG51" s="54">
        <f t="shared" si="81"/>
        <v>-106</v>
      </c>
      <c r="DH51" s="54">
        <f t="shared" si="81"/>
        <v>-105</v>
      </c>
      <c r="DI51" s="54">
        <f t="shared" si="81"/>
        <v>-104</v>
      </c>
      <c r="DJ51" s="54">
        <f t="shared" si="81"/>
        <v>-129</v>
      </c>
      <c r="DK51" s="54">
        <f t="shared" si="81"/>
        <v>-107</v>
      </c>
      <c r="DL51" s="54">
        <f t="shared" si="81"/>
        <v>-134</v>
      </c>
      <c r="DM51" s="54">
        <f t="shared" si="81"/>
        <v>-122</v>
      </c>
      <c r="DN51" s="54">
        <f t="shared" si="81"/>
        <v>-112</v>
      </c>
      <c r="DO51" s="54">
        <f t="shared" si="81"/>
        <v>-129</v>
      </c>
      <c r="DP51" s="54">
        <f t="shared" si="81"/>
        <v>-110</v>
      </c>
      <c r="DQ51" s="54">
        <f t="shared" si="81"/>
        <v>-112</v>
      </c>
      <c r="DR51" s="54">
        <f t="shared" si="81"/>
        <v>-114</v>
      </c>
      <c r="DS51" s="54">
        <f t="shared" si="81"/>
        <v>-132</v>
      </c>
      <c r="DT51" s="54">
        <f t="shared" si="81"/>
        <v>-122</v>
      </c>
      <c r="DU51" s="54">
        <f t="shared" si="81"/>
        <v>-115</v>
      </c>
      <c r="DV51" s="54">
        <f t="shared" si="81"/>
        <v>-116</v>
      </c>
      <c r="DW51" s="54">
        <f t="shared" si="81"/>
        <v>-127</v>
      </c>
      <c r="DX51" s="54">
        <f t="shared" si="81"/>
        <v>-143</v>
      </c>
      <c r="DY51" s="54">
        <f t="shared" si="81"/>
        <v>-126</v>
      </c>
      <c r="DZ51" s="54">
        <f t="shared" si="81"/>
        <v>-123</v>
      </c>
      <c r="EA51" s="54">
        <f t="shared" si="81"/>
        <v>-154</v>
      </c>
      <c r="EB51" s="54">
        <f t="shared" si="81"/>
        <v>-142</v>
      </c>
      <c r="EC51" s="54">
        <f t="shared" si="81"/>
        <v>-127</v>
      </c>
      <c r="ED51" s="54">
        <f t="shared" si="81"/>
        <v>-142</v>
      </c>
      <c r="EE51" s="54">
        <f t="shared" si="81"/>
        <v>-140</v>
      </c>
      <c r="EF51" s="54">
        <f t="shared" si="81"/>
        <v>-142</v>
      </c>
      <c r="EG51" s="54">
        <f t="shared" si="81"/>
        <v>-134</v>
      </c>
      <c r="EH51" s="54">
        <f t="shared" si="81"/>
        <v>-150</v>
      </c>
      <c r="EI51" s="54">
        <f t="shared" ref="EI51:FN51" si="82">EI46-EI50</f>
        <v>-137</v>
      </c>
      <c r="EJ51" s="54">
        <f t="shared" si="82"/>
        <v>-139</v>
      </c>
      <c r="EK51" s="54">
        <f t="shared" si="82"/>
        <v>-138</v>
      </c>
      <c r="EL51" s="54">
        <f t="shared" si="82"/>
        <v>-156</v>
      </c>
      <c r="EM51" s="54">
        <f t="shared" si="82"/>
        <v>-147</v>
      </c>
      <c r="EN51" s="54">
        <f t="shared" si="82"/>
        <v>-158</v>
      </c>
      <c r="EO51" s="54">
        <f t="shared" si="82"/>
        <v>-155</v>
      </c>
      <c r="EP51" s="54">
        <f t="shared" si="82"/>
        <v>-136</v>
      </c>
      <c r="EQ51" s="54">
        <f t="shared" si="82"/>
        <v>-173</v>
      </c>
      <c r="ER51" s="54">
        <f t="shared" si="82"/>
        <v>-139</v>
      </c>
      <c r="ES51" s="54">
        <f t="shared" si="82"/>
        <v>-141</v>
      </c>
      <c r="ET51" s="54">
        <f t="shared" si="82"/>
        <v>-140</v>
      </c>
      <c r="EU51" s="54">
        <f t="shared" si="82"/>
        <v>-167</v>
      </c>
      <c r="EV51" s="54">
        <f t="shared" si="82"/>
        <v>-149</v>
      </c>
      <c r="EW51" s="54">
        <f t="shared" si="82"/>
        <v>-148</v>
      </c>
      <c r="EX51" s="54">
        <f t="shared" si="82"/>
        <v>-173</v>
      </c>
      <c r="EY51" s="54">
        <f t="shared" si="82"/>
        <v>-163</v>
      </c>
      <c r="EZ51" s="54">
        <f t="shared" si="82"/>
        <v>-151</v>
      </c>
      <c r="FA51" s="54">
        <f t="shared" si="82"/>
        <v>-193</v>
      </c>
      <c r="FB51" s="54">
        <f t="shared" si="82"/>
        <v>-159</v>
      </c>
      <c r="FC51" s="54">
        <f t="shared" si="82"/>
        <v>-152</v>
      </c>
      <c r="FD51" s="54">
        <f t="shared" si="82"/>
        <v>-186</v>
      </c>
      <c r="FE51" s="54">
        <f t="shared" si="82"/>
        <v>-153</v>
      </c>
      <c r="FF51" s="54">
        <f t="shared" si="82"/>
        <v>-154</v>
      </c>
      <c r="FG51" s="54">
        <f t="shared" si="82"/>
        <v>-167</v>
      </c>
      <c r="FH51" s="54">
        <f t="shared" si="82"/>
        <v>-158</v>
      </c>
      <c r="FI51" s="54">
        <f t="shared" si="82"/>
        <v>-165</v>
      </c>
      <c r="FJ51" s="54">
        <f t="shared" si="82"/>
        <v>-166</v>
      </c>
      <c r="FK51" s="54">
        <f t="shared" si="82"/>
        <v>-157</v>
      </c>
      <c r="FL51" s="54">
        <f t="shared" si="82"/>
        <v>-202</v>
      </c>
      <c r="FM51" s="54">
        <f t="shared" si="82"/>
        <v>-166</v>
      </c>
      <c r="FN51" s="54">
        <f t="shared" si="82"/>
        <v>-168</v>
      </c>
    </row>
    <row r="52" spans="1:171" s="62" customFormat="1" ht="21" hidden="1" customHeight="1" x14ac:dyDescent="0.25">
      <c r="A52" s="310" t="s">
        <v>176</v>
      </c>
      <c r="B52" s="313" t="s">
        <v>164</v>
      </c>
      <c r="C52" s="313"/>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c r="FD52" s="61"/>
      <c r="FE52" s="61"/>
      <c r="FF52" s="61"/>
      <c r="FG52" s="61"/>
      <c r="FH52" s="61"/>
      <c r="FI52" s="61"/>
      <c r="FJ52" s="61"/>
      <c r="FK52" s="61"/>
      <c r="FL52" s="61"/>
      <c r="FM52" s="61"/>
      <c r="FN52" s="61"/>
    </row>
    <row r="53" spans="1:171" s="65" customFormat="1" ht="30" customHeight="1" x14ac:dyDescent="0.25">
      <c r="A53" s="311"/>
      <c r="B53" s="314" t="s">
        <v>166</v>
      </c>
      <c r="C53" s="314"/>
      <c r="D53" s="64">
        <f>D46*0.5+D41*0.5</f>
        <v>85.5</v>
      </c>
      <c r="E53" s="64">
        <f>E46*0.5+E41*0.5</f>
        <v>94</v>
      </c>
      <c r="F53" s="64">
        <f t="shared" ref="F53:J53" si="83">F46*0.5+F41*0.5</f>
        <v>88.5</v>
      </c>
      <c r="G53" s="64">
        <f t="shared" si="83"/>
        <v>87.5</v>
      </c>
      <c r="H53" s="64">
        <f t="shared" si="83"/>
        <v>70</v>
      </c>
      <c r="I53" s="64">
        <f t="shared" si="83"/>
        <v>79.5</v>
      </c>
      <c r="J53" s="64">
        <f t="shared" si="83"/>
        <v>86.5</v>
      </c>
      <c r="K53" s="64">
        <f t="shared" ref="K53:BV53" si="84">K46*0.5+K41*0.5</f>
        <v>74</v>
      </c>
      <c r="L53" s="64">
        <f t="shared" si="84"/>
        <v>93</v>
      </c>
      <c r="M53" s="64">
        <f t="shared" si="84"/>
        <v>95.5</v>
      </c>
      <c r="N53" s="64">
        <f t="shared" si="84"/>
        <v>95</v>
      </c>
      <c r="O53" s="64">
        <f t="shared" si="84"/>
        <v>80.5</v>
      </c>
      <c r="P53" s="64">
        <f t="shared" si="84"/>
        <v>77</v>
      </c>
      <c r="Q53" s="64">
        <f t="shared" si="84"/>
        <v>85.5</v>
      </c>
      <c r="R53" s="64">
        <f t="shared" si="84"/>
        <v>84.5</v>
      </c>
      <c r="S53" s="64">
        <f t="shared" si="84"/>
        <v>99.5</v>
      </c>
      <c r="T53" s="64">
        <f t="shared" si="84"/>
        <v>85.5</v>
      </c>
      <c r="U53" s="64">
        <f t="shared" si="84"/>
        <v>89</v>
      </c>
      <c r="V53" s="64">
        <f t="shared" si="84"/>
        <v>79</v>
      </c>
      <c r="W53" s="64">
        <f t="shared" si="84"/>
        <v>70.5</v>
      </c>
      <c r="X53" s="64">
        <f t="shared" si="84"/>
        <v>70.5</v>
      </c>
      <c r="Y53" s="64">
        <f t="shared" si="84"/>
        <v>94</v>
      </c>
      <c r="Z53" s="64">
        <f t="shared" si="84"/>
        <v>65.5</v>
      </c>
      <c r="AA53" s="64">
        <f t="shared" si="84"/>
        <v>100</v>
      </c>
      <c r="AB53" s="64">
        <f t="shared" si="84"/>
        <v>81.5</v>
      </c>
      <c r="AC53" s="64">
        <f t="shared" si="84"/>
        <v>78.5</v>
      </c>
      <c r="AD53" s="64">
        <f t="shared" si="84"/>
        <v>92.5</v>
      </c>
      <c r="AE53" s="64">
        <f t="shared" si="84"/>
        <v>97.5</v>
      </c>
      <c r="AF53" s="64">
        <f t="shared" si="84"/>
        <v>92</v>
      </c>
      <c r="AG53" s="64">
        <f t="shared" si="84"/>
        <v>85</v>
      </c>
      <c r="AH53" s="64">
        <f t="shared" si="84"/>
        <v>98.5</v>
      </c>
      <c r="AI53" s="64">
        <f t="shared" si="84"/>
        <v>87.5</v>
      </c>
      <c r="AJ53" s="64">
        <f t="shared" si="84"/>
        <v>77.5</v>
      </c>
      <c r="AK53" s="64">
        <f t="shared" si="84"/>
        <v>64.5</v>
      </c>
      <c r="AL53" s="64">
        <f t="shared" si="84"/>
        <v>89.5</v>
      </c>
      <c r="AM53" s="64">
        <f t="shared" si="84"/>
        <v>67</v>
      </c>
      <c r="AN53" s="64">
        <f t="shared" si="84"/>
        <v>91</v>
      </c>
      <c r="AO53" s="64">
        <f t="shared" si="84"/>
        <v>89</v>
      </c>
      <c r="AP53" s="64">
        <f t="shared" si="84"/>
        <v>87</v>
      </c>
      <c r="AQ53" s="64">
        <f t="shared" si="84"/>
        <v>90.5</v>
      </c>
      <c r="AR53" s="64">
        <f t="shared" si="84"/>
        <v>83</v>
      </c>
      <c r="AS53" s="64">
        <f t="shared" si="84"/>
        <v>68.5</v>
      </c>
      <c r="AT53" s="64">
        <f t="shared" si="84"/>
        <v>100</v>
      </c>
      <c r="AU53" s="64">
        <f t="shared" si="84"/>
        <v>74.5</v>
      </c>
      <c r="AV53" s="64">
        <f t="shared" si="84"/>
        <v>95</v>
      </c>
      <c r="AW53" s="64">
        <f t="shared" si="84"/>
        <v>99</v>
      </c>
      <c r="AX53" s="64">
        <f t="shared" si="84"/>
        <v>76.5</v>
      </c>
      <c r="AY53" s="64">
        <f t="shared" si="84"/>
        <v>95.5</v>
      </c>
      <c r="AZ53" s="64">
        <f t="shared" si="84"/>
        <v>85</v>
      </c>
      <c r="BA53" s="64">
        <f t="shared" si="84"/>
        <v>74.5</v>
      </c>
      <c r="BB53" s="64">
        <f t="shared" si="84"/>
        <v>98</v>
      </c>
      <c r="BC53" s="64">
        <f t="shared" si="84"/>
        <v>89</v>
      </c>
      <c r="BD53" s="64">
        <f t="shared" si="84"/>
        <v>99</v>
      </c>
      <c r="BE53" s="64">
        <f t="shared" si="84"/>
        <v>75</v>
      </c>
      <c r="BF53" s="64">
        <f t="shared" si="84"/>
        <v>90</v>
      </c>
      <c r="BG53" s="64">
        <f t="shared" si="84"/>
        <v>88</v>
      </c>
      <c r="BH53" s="64">
        <f t="shared" si="84"/>
        <v>76</v>
      </c>
      <c r="BI53" s="64">
        <f t="shared" si="84"/>
        <v>77</v>
      </c>
      <c r="BJ53" s="64">
        <f t="shared" si="84"/>
        <v>63.5</v>
      </c>
      <c r="BK53" s="64">
        <f t="shared" si="84"/>
        <v>92.5</v>
      </c>
      <c r="BL53" s="64">
        <f t="shared" si="84"/>
        <v>80.5</v>
      </c>
      <c r="BM53" s="64">
        <f t="shared" si="84"/>
        <v>86</v>
      </c>
      <c r="BN53" s="64">
        <f t="shared" si="84"/>
        <v>73</v>
      </c>
      <c r="BO53" s="64">
        <f t="shared" si="84"/>
        <v>84</v>
      </c>
      <c r="BP53" s="64">
        <f t="shared" si="84"/>
        <v>98.5</v>
      </c>
      <c r="BQ53" s="64">
        <f t="shared" si="84"/>
        <v>74.5</v>
      </c>
      <c r="BR53" s="64">
        <f t="shared" si="84"/>
        <v>88</v>
      </c>
      <c r="BS53" s="64">
        <f t="shared" si="84"/>
        <v>74.5</v>
      </c>
      <c r="BT53" s="64">
        <f t="shared" si="84"/>
        <v>91</v>
      </c>
      <c r="BU53" s="64">
        <f t="shared" si="84"/>
        <v>82.5</v>
      </c>
      <c r="BV53" s="64">
        <f t="shared" si="84"/>
        <v>79.5</v>
      </c>
      <c r="BW53" s="64">
        <f t="shared" ref="BW53:EH53" si="85">BW46*0.5+BW41*0.5</f>
        <v>85.5</v>
      </c>
      <c r="BX53" s="64">
        <f t="shared" si="85"/>
        <v>77</v>
      </c>
      <c r="BY53" s="64">
        <f t="shared" si="85"/>
        <v>80.5</v>
      </c>
      <c r="BZ53" s="64">
        <f t="shared" si="85"/>
        <v>77.5</v>
      </c>
      <c r="CA53" s="64">
        <f t="shared" si="85"/>
        <v>98</v>
      </c>
      <c r="CB53" s="64">
        <f t="shared" si="85"/>
        <v>67</v>
      </c>
      <c r="CC53" s="64">
        <f t="shared" si="85"/>
        <v>92</v>
      </c>
      <c r="CD53" s="64">
        <f t="shared" si="85"/>
        <v>88.5</v>
      </c>
      <c r="CE53" s="64">
        <f t="shared" si="85"/>
        <v>84.5</v>
      </c>
      <c r="CF53" s="64">
        <f t="shared" si="85"/>
        <v>70</v>
      </c>
      <c r="CG53" s="64">
        <f t="shared" si="85"/>
        <v>80</v>
      </c>
      <c r="CH53" s="64">
        <f t="shared" si="85"/>
        <v>71</v>
      </c>
      <c r="CI53" s="64">
        <f t="shared" si="85"/>
        <v>92</v>
      </c>
      <c r="CJ53" s="64">
        <f t="shared" si="85"/>
        <v>97</v>
      </c>
      <c r="CK53" s="64">
        <f t="shared" si="85"/>
        <v>84.5</v>
      </c>
      <c r="CL53" s="64">
        <f t="shared" si="85"/>
        <v>86</v>
      </c>
      <c r="CM53" s="64">
        <f t="shared" si="85"/>
        <v>48</v>
      </c>
      <c r="CN53" s="64">
        <f t="shared" si="85"/>
        <v>45.5</v>
      </c>
      <c r="CO53" s="64">
        <f t="shared" si="85"/>
        <v>98</v>
      </c>
      <c r="CP53" s="64">
        <f t="shared" si="85"/>
        <v>54.5</v>
      </c>
      <c r="CQ53" s="64">
        <f t="shared" si="85"/>
        <v>89</v>
      </c>
      <c r="CR53" s="64">
        <f t="shared" si="85"/>
        <v>67.5</v>
      </c>
      <c r="CS53" s="64">
        <f t="shared" si="85"/>
        <v>70</v>
      </c>
      <c r="CT53" s="64">
        <f t="shared" si="85"/>
        <v>89.5</v>
      </c>
      <c r="CU53" s="64">
        <f t="shared" si="85"/>
        <v>85.5</v>
      </c>
      <c r="CV53" s="64">
        <f t="shared" si="85"/>
        <v>95.5</v>
      </c>
      <c r="CW53" s="64">
        <f t="shared" si="85"/>
        <v>94.5</v>
      </c>
      <c r="CX53" s="64">
        <f t="shared" si="85"/>
        <v>71.5</v>
      </c>
      <c r="CY53" s="64">
        <f t="shared" si="85"/>
        <v>96.5</v>
      </c>
      <c r="CZ53" s="64">
        <f t="shared" si="85"/>
        <v>90</v>
      </c>
      <c r="DA53" s="64">
        <f t="shared" si="85"/>
        <v>90</v>
      </c>
      <c r="DB53" s="64">
        <f t="shared" si="85"/>
        <v>56.5</v>
      </c>
      <c r="DC53" s="64">
        <f t="shared" si="85"/>
        <v>99</v>
      </c>
      <c r="DD53" s="64">
        <f t="shared" si="85"/>
        <v>95</v>
      </c>
      <c r="DE53" s="64">
        <f t="shared" si="85"/>
        <v>96.5</v>
      </c>
      <c r="DF53" s="64">
        <f t="shared" si="85"/>
        <v>69</v>
      </c>
      <c r="DG53" s="64">
        <f t="shared" si="85"/>
        <v>97.5</v>
      </c>
      <c r="DH53" s="64">
        <f t="shared" si="85"/>
        <v>98.5</v>
      </c>
      <c r="DI53" s="64">
        <f t="shared" si="85"/>
        <v>89.5</v>
      </c>
      <c r="DJ53" s="64">
        <f t="shared" si="85"/>
        <v>87.5</v>
      </c>
      <c r="DK53" s="64">
        <f t="shared" si="85"/>
        <v>89</v>
      </c>
      <c r="DL53" s="64">
        <f t="shared" si="85"/>
        <v>86</v>
      </c>
      <c r="DM53" s="64">
        <f t="shared" si="85"/>
        <v>82.5</v>
      </c>
      <c r="DN53" s="64">
        <f t="shared" si="85"/>
        <v>88</v>
      </c>
      <c r="DO53" s="64">
        <f t="shared" si="85"/>
        <v>90</v>
      </c>
      <c r="DP53" s="64">
        <f t="shared" si="85"/>
        <v>90</v>
      </c>
      <c r="DQ53" s="64">
        <f t="shared" si="85"/>
        <v>99.5</v>
      </c>
      <c r="DR53" s="64">
        <f t="shared" si="85"/>
        <v>99</v>
      </c>
      <c r="DS53" s="64">
        <f t="shared" si="85"/>
        <v>90.5</v>
      </c>
      <c r="DT53" s="64">
        <f t="shared" si="85"/>
        <v>86</v>
      </c>
      <c r="DU53" s="64">
        <f t="shared" si="85"/>
        <v>100</v>
      </c>
      <c r="DV53" s="64">
        <f t="shared" si="85"/>
        <v>90</v>
      </c>
      <c r="DW53" s="64">
        <f t="shared" si="85"/>
        <v>95</v>
      </c>
      <c r="DX53" s="64">
        <f t="shared" si="85"/>
        <v>87.5</v>
      </c>
      <c r="DY53" s="64">
        <f t="shared" si="85"/>
        <v>86.5</v>
      </c>
      <c r="DZ53" s="64">
        <f t="shared" si="85"/>
        <v>88.5</v>
      </c>
      <c r="EA53" s="64">
        <f t="shared" si="85"/>
        <v>83.5</v>
      </c>
      <c r="EB53" s="64">
        <f t="shared" si="85"/>
        <v>70</v>
      </c>
      <c r="EC53" s="64">
        <f t="shared" si="85"/>
        <v>98</v>
      </c>
      <c r="ED53" s="64">
        <f t="shared" si="85"/>
        <v>91</v>
      </c>
      <c r="EE53" s="64">
        <f t="shared" si="85"/>
        <v>92.5</v>
      </c>
      <c r="EF53" s="64">
        <f t="shared" si="85"/>
        <v>92</v>
      </c>
      <c r="EG53" s="64">
        <f t="shared" si="85"/>
        <v>96.5</v>
      </c>
      <c r="EH53" s="64">
        <f t="shared" si="85"/>
        <v>89</v>
      </c>
      <c r="EI53" s="64">
        <f t="shared" ref="EI53:FN53" si="86">EI46*0.5+EI41*0.5</f>
        <v>86</v>
      </c>
      <c r="EJ53" s="64">
        <f t="shared" si="86"/>
        <v>95.5</v>
      </c>
      <c r="EK53" s="64">
        <f t="shared" si="86"/>
        <v>96.5</v>
      </c>
      <c r="EL53" s="64">
        <f t="shared" si="86"/>
        <v>88</v>
      </c>
      <c r="EM53" s="64">
        <f t="shared" si="86"/>
        <v>93</v>
      </c>
      <c r="EN53" s="64">
        <f t="shared" si="86"/>
        <v>68</v>
      </c>
      <c r="EO53" s="64">
        <f t="shared" si="86"/>
        <v>90</v>
      </c>
      <c r="EP53" s="64">
        <f t="shared" si="86"/>
        <v>100</v>
      </c>
      <c r="EQ53" s="64">
        <f t="shared" si="86"/>
        <v>72</v>
      </c>
      <c r="ER53" s="64">
        <f t="shared" si="86"/>
        <v>99.5</v>
      </c>
      <c r="ES53" s="64">
        <f t="shared" si="86"/>
        <v>99</v>
      </c>
      <c r="ET53" s="64">
        <f t="shared" si="86"/>
        <v>100</v>
      </c>
      <c r="EU53" s="64">
        <f t="shared" si="86"/>
        <v>87</v>
      </c>
      <c r="EV53" s="64">
        <f t="shared" si="86"/>
        <v>86.5</v>
      </c>
      <c r="EW53" s="64">
        <f t="shared" si="86"/>
        <v>97.5</v>
      </c>
      <c r="EX53" s="64">
        <f t="shared" si="86"/>
        <v>65.5</v>
      </c>
      <c r="EY53" s="64">
        <f t="shared" si="86"/>
        <v>81</v>
      </c>
      <c r="EZ53" s="64">
        <f t="shared" si="86"/>
        <v>77.5</v>
      </c>
      <c r="FA53" s="64">
        <f t="shared" si="86"/>
        <v>77</v>
      </c>
      <c r="FB53" s="64">
        <f t="shared" si="86"/>
        <v>94.5</v>
      </c>
      <c r="FC53" s="64">
        <f t="shared" si="86"/>
        <v>78.5</v>
      </c>
      <c r="FD53" s="64">
        <f t="shared" si="86"/>
        <v>52</v>
      </c>
      <c r="FE53" s="64">
        <f t="shared" si="86"/>
        <v>79</v>
      </c>
      <c r="FF53" s="64">
        <f t="shared" si="86"/>
        <v>79</v>
      </c>
      <c r="FG53" s="64">
        <f t="shared" si="86"/>
        <v>93</v>
      </c>
      <c r="FH53" s="64">
        <f t="shared" si="86"/>
        <v>98</v>
      </c>
      <c r="FI53" s="64">
        <f t="shared" si="86"/>
        <v>65</v>
      </c>
      <c r="FJ53" s="64">
        <f t="shared" si="86"/>
        <v>75</v>
      </c>
      <c r="FK53" s="64">
        <f t="shared" si="86"/>
        <v>80</v>
      </c>
      <c r="FL53" s="64">
        <f t="shared" si="86"/>
        <v>48</v>
      </c>
      <c r="FM53" s="64">
        <f t="shared" si="86"/>
        <v>96.5</v>
      </c>
      <c r="FN53" s="64">
        <f t="shared" si="86"/>
        <v>76</v>
      </c>
      <c r="FO53" s="168"/>
    </row>
    <row r="54" spans="1:171" s="56" customFormat="1" ht="21" hidden="1" customHeight="1" x14ac:dyDescent="0.25">
      <c r="A54" s="311"/>
      <c r="B54" s="282" t="s">
        <v>144</v>
      </c>
      <c r="C54" s="282"/>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5"/>
      <c r="EB54" s="55"/>
      <c r="EC54" s="55"/>
      <c r="ED54" s="55"/>
      <c r="EE54" s="55"/>
      <c r="EF54" s="55"/>
      <c r="EG54" s="55"/>
      <c r="EH54" s="55"/>
      <c r="EI54" s="55"/>
      <c r="EJ54" s="55"/>
      <c r="EK54" s="55"/>
      <c r="EL54" s="55"/>
      <c r="EM54" s="55"/>
      <c r="EN54" s="55"/>
      <c r="EO54" s="55"/>
      <c r="EP54" s="55"/>
      <c r="EQ54" s="55"/>
      <c r="ER54" s="55"/>
      <c r="ES54" s="55"/>
      <c r="ET54" s="55"/>
      <c r="EU54" s="55"/>
      <c r="EV54" s="55"/>
      <c r="EW54" s="55"/>
      <c r="EX54" s="55"/>
      <c r="EY54" s="55"/>
      <c r="EZ54" s="55"/>
      <c r="FA54" s="55"/>
      <c r="FB54" s="55"/>
      <c r="FC54" s="55"/>
      <c r="FD54" s="55"/>
      <c r="FE54" s="55"/>
      <c r="FF54" s="55"/>
      <c r="FG54" s="55"/>
      <c r="FH54" s="55"/>
      <c r="FI54" s="55"/>
      <c r="FJ54" s="55"/>
      <c r="FK54" s="55"/>
      <c r="FL54" s="55"/>
      <c r="FM54" s="55"/>
      <c r="FN54" s="55"/>
    </row>
    <row r="55" spans="1:171" s="53" customFormat="1" ht="21" hidden="1" customHeight="1" x14ac:dyDescent="0.25">
      <c r="A55" s="311"/>
      <c r="B55" s="315" t="s">
        <v>177</v>
      </c>
      <c r="C55" s="315"/>
      <c r="D55" s="52">
        <v>67.55</v>
      </c>
      <c r="E55" s="52">
        <v>58.35</v>
      </c>
      <c r="F55" s="52">
        <v>60</v>
      </c>
      <c r="G55" s="52">
        <v>59.1</v>
      </c>
      <c r="H55" s="52">
        <v>60</v>
      </c>
      <c r="I55" s="52">
        <v>60</v>
      </c>
      <c r="J55" s="52">
        <v>60</v>
      </c>
      <c r="K55" s="52">
        <v>61</v>
      </c>
      <c r="L55" s="52">
        <v>62</v>
      </c>
      <c r="M55" s="52">
        <v>63</v>
      </c>
      <c r="N55" s="52">
        <v>64</v>
      </c>
      <c r="O55" s="52">
        <v>65</v>
      </c>
      <c r="P55" s="52">
        <v>66</v>
      </c>
      <c r="Q55" s="52">
        <v>67</v>
      </c>
      <c r="R55" s="52">
        <v>68</v>
      </c>
      <c r="S55" s="52">
        <v>69</v>
      </c>
      <c r="T55" s="52">
        <v>70</v>
      </c>
      <c r="U55" s="52">
        <v>71</v>
      </c>
      <c r="V55" s="52">
        <v>72</v>
      </c>
      <c r="W55" s="52">
        <v>73</v>
      </c>
      <c r="X55" s="52">
        <v>74</v>
      </c>
      <c r="Y55" s="52">
        <v>75</v>
      </c>
      <c r="Z55" s="52">
        <v>76</v>
      </c>
      <c r="AA55" s="52">
        <v>77</v>
      </c>
      <c r="AB55" s="52">
        <v>78</v>
      </c>
      <c r="AC55" s="52">
        <v>79</v>
      </c>
      <c r="AD55" s="52">
        <v>80</v>
      </c>
      <c r="AE55" s="52">
        <v>81</v>
      </c>
      <c r="AF55" s="52">
        <v>82</v>
      </c>
      <c r="AG55" s="52">
        <v>83</v>
      </c>
      <c r="AH55" s="52">
        <v>84</v>
      </c>
      <c r="AI55" s="52">
        <v>85</v>
      </c>
      <c r="AJ55" s="52">
        <v>86</v>
      </c>
      <c r="AK55" s="52">
        <v>87</v>
      </c>
      <c r="AL55" s="52">
        <v>88</v>
      </c>
      <c r="AM55" s="52">
        <v>89</v>
      </c>
      <c r="AN55" s="52">
        <v>90</v>
      </c>
      <c r="AO55" s="52">
        <v>91</v>
      </c>
      <c r="AP55" s="52">
        <v>92</v>
      </c>
      <c r="AQ55" s="52">
        <v>93</v>
      </c>
      <c r="AR55" s="52">
        <v>94</v>
      </c>
      <c r="AS55" s="52">
        <v>95</v>
      </c>
      <c r="AT55" s="52">
        <v>96</v>
      </c>
      <c r="AU55" s="52">
        <v>97</v>
      </c>
      <c r="AV55" s="52">
        <v>98</v>
      </c>
      <c r="AW55" s="52">
        <v>99</v>
      </c>
      <c r="AX55" s="52">
        <v>100</v>
      </c>
      <c r="AY55" s="52">
        <v>101</v>
      </c>
      <c r="AZ55" s="52">
        <v>102</v>
      </c>
      <c r="BA55" s="52">
        <v>103</v>
      </c>
      <c r="BB55" s="52">
        <v>104</v>
      </c>
      <c r="BC55" s="52">
        <v>105</v>
      </c>
      <c r="BD55" s="52">
        <v>106</v>
      </c>
      <c r="BE55" s="52">
        <v>107</v>
      </c>
      <c r="BF55" s="52">
        <v>108</v>
      </c>
      <c r="BG55" s="52">
        <v>109</v>
      </c>
      <c r="BH55" s="52">
        <v>110</v>
      </c>
      <c r="BI55" s="52">
        <v>111</v>
      </c>
      <c r="BJ55" s="52">
        <v>112</v>
      </c>
      <c r="BK55" s="52">
        <v>113</v>
      </c>
      <c r="BL55" s="52">
        <v>114</v>
      </c>
      <c r="BM55" s="52">
        <v>115</v>
      </c>
      <c r="BN55" s="52">
        <v>116</v>
      </c>
      <c r="BO55" s="52">
        <v>117</v>
      </c>
      <c r="BP55" s="52">
        <v>118</v>
      </c>
      <c r="BQ55" s="52">
        <v>119</v>
      </c>
      <c r="BR55" s="52">
        <v>120</v>
      </c>
      <c r="BS55" s="52">
        <v>121</v>
      </c>
      <c r="BT55" s="52">
        <v>122</v>
      </c>
      <c r="BU55" s="52">
        <v>123</v>
      </c>
      <c r="BV55" s="52">
        <v>124</v>
      </c>
      <c r="BW55" s="52">
        <v>125</v>
      </c>
      <c r="BX55" s="52">
        <v>126</v>
      </c>
      <c r="BY55" s="52">
        <v>127</v>
      </c>
      <c r="BZ55" s="52">
        <v>128</v>
      </c>
      <c r="CA55" s="52">
        <v>129</v>
      </c>
      <c r="CB55" s="52">
        <v>130</v>
      </c>
      <c r="CC55" s="52">
        <v>131</v>
      </c>
      <c r="CD55" s="52">
        <v>132</v>
      </c>
      <c r="CE55" s="52">
        <v>133</v>
      </c>
      <c r="CF55" s="52">
        <v>134</v>
      </c>
      <c r="CG55" s="52">
        <v>135</v>
      </c>
      <c r="CH55" s="52">
        <v>136</v>
      </c>
      <c r="CI55" s="52">
        <v>137</v>
      </c>
      <c r="CJ55" s="52">
        <v>138</v>
      </c>
      <c r="CK55" s="52">
        <v>139</v>
      </c>
      <c r="CL55" s="52">
        <v>140</v>
      </c>
      <c r="CM55" s="52">
        <v>141</v>
      </c>
      <c r="CN55" s="52">
        <v>142</v>
      </c>
      <c r="CO55" s="52">
        <v>143</v>
      </c>
      <c r="CP55" s="52">
        <v>144</v>
      </c>
      <c r="CQ55" s="52">
        <v>145</v>
      </c>
      <c r="CR55" s="52">
        <v>146</v>
      </c>
      <c r="CS55" s="52">
        <v>147</v>
      </c>
      <c r="CT55" s="52">
        <v>148</v>
      </c>
      <c r="CU55" s="52">
        <v>149</v>
      </c>
      <c r="CV55" s="52">
        <v>150</v>
      </c>
      <c r="CW55" s="52">
        <v>151</v>
      </c>
      <c r="CX55" s="52">
        <v>152</v>
      </c>
      <c r="CY55" s="52">
        <v>153</v>
      </c>
      <c r="CZ55" s="52">
        <v>154</v>
      </c>
      <c r="DA55" s="52">
        <v>155</v>
      </c>
      <c r="DB55" s="52">
        <v>156</v>
      </c>
      <c r="DC55" s="52">
        <v>157</v>
      </c>
      <c r="DD55" s="52">
        <v>158</v>
      </c>
      <c r="DE55" s="52">
        <v>159</v>
      </c>
      <c r="DF55" s="52">
        <v>160</v>
      </c>
      <c r="DG55" s="52">
        <v>161</v>
      </c>
      <c r="DH55" s="52">
        <v>162</v>
      </c>
      <c r="DI55" s="52">
        <v>163</v>
      </c>
      <c r="DJ55" s="52">
        <v>164</v>
      </c>
      <c r="DK55" s="52">
        <v>165</v>
      </c>
      <c r="DL55" s="52">
        <v>166</v>
      </c>
      <c r="DM55" s="52">
        <v>167</v>
      </c>
      <c r="DN55" s="52">
        <v>168</v>
      </c>
      <c r="DO55" s="52">
        <v>169</v>
      </c>
      <c r="DP55" s="52">
        <v>170</v>
      </c>
      <c r="DQ55" s="52">
        <v>171</v>
      </c>
      <c r="DR55" s="52">
        <v>172</v>
      </c>
      <c r="DS55" s="52">
        <v>173</v>
      </c>
      <c r="DT55" s="52">
        <v>174</v>
      </c>
      <c r="DU55" s="52">
        <v>175</v>
      </c>
      <c r="DV55" s="52">
        <v>176</v>
      </c>
      <c r="DW55" s="52">
        <v>177</v>
      </c>
      <c r="DX55" s="52">
        <v>178</v>
      </c>
      <c r="DY55" s="52">
        <v>179</v>
      </c>
      <c r="DZ55" s="52">
        <v>180</v>
      </c>
      <c r="EA55" s="52">
        <v>181</v>
      </c>
      <c r="EB55" s="52">
        <v>182</v>
      </c>
      <c r="EC55" s="52">
        <v>183</v>
      </c>
      <c r="ED55" s="52">
        <v>184</v>
      </c>
      <c r="EE55" s="52">
        <v>185</v>
      </c>
      <c r="EF55" s="52">
        <v>186</v>
      </c>
      <c r="EG55" s="52">
        <v>187</v>
      </c>
      <c r="EH55" s="52">
        <v>188</v>
      </c>
      <c r="EI55" s="52">
        <v>189</v>
      </c>
      <c r="EJ55" s="52">
        <v>190</v>
      </c>
      <c r="EK55" s="52">
        <v>191</v>
      </c>
      <c r="EL55" s="52">
        <v>192</v>
      </c>
      <c r="EM55" s="52">
        <v>193</v>
      </c>
      <c r="EN55" s="52">
        <v>194</v>
      </c>
      <c r="EO55" s="52">
        <v>195</v>
      </c>
      <c r="EP55" s="52">
        <v>196</v>
      </c>
      <c r="EQ55" s="52">
        <v>197</v>
      </c>
      <c r="ER55" s="52">
        <v>198</v>
      </c>
      <c r="ES55" s="52">
        <v>199</v>
      </c>
      <c r="ET55" s="52">
        <v>200</v>
      </c>
      <c r="EU55" s="52">
        <v>201</v>
      </c>
      <c r="EV55" s="52">
        <v>202</v>
      </c>
      <c r="EW55" s="52">
        <v>203</v>
      </c>
      <c r="EX55" s="52">
        <v>204</v>
      </c>
      <c r="EY55" s="52">
        <v>205</v>
      </c>
      <c r="EZ55" s="52">
        <v>206</v>
      </c>
      <c r="FA55" s="52">
        <v>207</v>
      </c>
      <c r="FB55" s="52">
        <v>208</v>
      </c>
      <c r="FC55" s="52">
        <v>209</v>
      </c>
      <c r="FD55" s="52">
        <v>210</v>
      </c>
      <c r="FE55" s="52">
        <v>211</v>
      </c>
      <c r="FF55" s="52">
        <v>212</v>
      </c>
      <c r="FG55" s="52">
        <v>213</v>
      </c>
      <c r="FH55" s="52">
        <v>214</v>
      </c>
      <c r="FI55" s="52">
        <v>215</v>
      </c>
      <c r="FJ55" s="52">
        <v>216</v>
      </c>
      <c r="FK55" s="52">
        <v>217</v>
      </c>
      <c r="FL55" s="52">
        <v>218</v>
      </c>
      <c r="FM55" s="52">
        <v>219</v>
      </c>
      <c r="FN55" s="52">
        <v>220</v>
      </c>
    </row>
    <row r="56" spans="1:171" s="77" customFormat="1" ht="21" hidden="1" customHeight="1" x14ac:dyDescent="0.35">
      <c r="A56" s="312"/>
      <c r="B56" s="316" t="s">
        <v>144</v>
      </c>
      <c r="C56" s="316"/>
      <c r="D56" s="76">
        <f t="shared" ref="D56:J56" si="87">D53-D55</f>
        <v>17.950000000000003</v>
      </c>
      <c r="E56" s="76">
        <f t="shared" si="87"/>
        <v>35.65</v>
      </c>
      <c r="F56" s="76">
        <f t="shared" si="87"/>
        <v>28.5</v>
      </c>
      <c r="G56" s="76">
        <f t="shared" si="87"/>
        <v>28.4</v>
      </c>
      <c r="H56" s="76">
        <f t="shared" si="87"/>
        <v>10</v>
      </c>
      <c r="I56" s="76">
        <f t="shared" si="87"/>
        <v>19.5</v>
      </c>
      <c r="J56" s="76">
        <f t="shared" si="87"/>
        <v>26.5</v>
      </c>
      <c r="K56" s="76">
        <f t="shared" ref="K56:BV56" si="88">K53-K55</f>
        <v>13</v>
      </c>
      <c r="L56" s="76">
        <f t="shared" si="88"/>
        <v>31</v>
      </c>
      <c r="M56" s="76">
        <f t="shared" si="88"/>
        <v>32.5</v>
      </c>
      <c r="N56" s="76">
        <f t="shared" si="88"/>
        <v>31</v>
      </c>
      <c r="O56" s="76">
        <f t="shared" si="88"/>
        <v>15.5</v>
      </c>
      <c r="P56" s="76">
        <f t="shared" si="88"/>
        <v>11</v>
      </c>
      <c r="Q56" s="76">
        <f t="shared" si="88"/>
        <v>18.5</v>
      </c>
      <c r="R56" s="76">
        <f t="shared" si="88"/>
        <v>16.5</v>
      </c>
      <c r="S56" s="76">
        <f t="shared" si="88"/>
        <v>30.5</v>
      </c>
      <c r="T56" s="76">
        <f t="shared" si="88"/>
        <v>15.5</v>
      </c>
      <c r="U56" s="76">
        <f t="shared" si="88"/>
        <v>18</v>
      </c>
      <c r="V56" s="76">
        <f t="shared" si="88"/>
        <v>7</v>
      </c>
      <c r="W56" s="76">
        <f t="shared" si="88"/>
        <v>-2.5</v>
      </c>
      <c r="X56" s="76">
        <f t="shared" si="88"/>
        <v>-3.5</v>
      </c>
      <c r="Y56" s="76">
        <f t="shared" si="88"/>
        <v>19</v>
      </c>
      <c r="Z56" s="76">
        <f t="shared" si="88"/>
        <v>-10.5</v>
      </c>
      <c r="AA56" s="76">
        <f t="shared" si="88"/>
        <v>23</v>
      </c>
      <c r="AB56" s="76">
        <f t="shared" si="88"/>
        <v>3.5</v>
      </c>
      <c r="AC56" s="76">
        <f t="shared" si="88"/>
        <v>-0.5</v>
      </c>
      <c r="AD56" s="76">
        <f t="shared" si="88"/>
        <v>12.5</v>
      </c>
      <c r="AE56" s="76">
        <f t="shared" si="88"/>
        <v>16.5</v>
      </c>
      <c r="AF56" s="76">
        <f t="shared" si="88"/>
        <v>10</v>
      </c>
      <c r="AG56" s="76">
        <f t="shared" si="88"/>
        <v>2</v>
      </c>
      <c r="AH56" s="76">
        <f t="shared" si="88"/>
        <v>14.5</v>
      </c>
      <c r="AI56" s="76">
        <f t="shared" si="88"/>
        <v>2.5</v>
      </c>
      <c r="AJ56" s="76">
        <f t="shared" si="88"/>
        <v>-8.5</v>
      </c>
      <c r="AK56" s="76">
        <f t="shared" si="88"/>
        <v>-22.5</v>
      </c>
      <c r="AL56" s="76">
        <f t="shared" si="88"/>
        <v>1.5</v>
      </c>
      <c r="AM56" s="76">
        <f t="shared" si="88"/>
        <v>-22</v>
      </c>
      <c r="AN56" s="76">
        <f t="shared" si="88"/>
        <v>1</v>
      </c>
      <c r="AO56" s="76">
        <f t="shared" si="88"/>
        <v>-2</v>
      </c>
      <c r="AP56" s="76">
        <f t="shared" si="88"/>
        <v>-5</v>
      </c>
      <c r="AQ56" s="76">
        <f t="shared" si="88"/>
        <v>-2.5</v>
      </c>
      <c r="AR56" s="76">
        <f t="shared" si="88"/>
        <v>-11</v>
      </c>
      <c r="AS56" s="76">
        <f t="shared" si="88"/>
        <v>-26.5</v>
      </c>
      <c r="AT56" s="76">
        <f t="shared" si="88"/>
        <v>4</v>
      </c>
      <c r="AU56" s="76">
        <f t="shared" si="88"/>
        <v>-22.5</v>
      </c>
      <c r="AV56" s="76">
        <f t="shared" si="88"/>
        <v>-3</v>
      </c>
      <c r="AW56" s="76">
        <f t="shared" si="88"/>
        <v>0</v>
      </c>
      <c r="AX56" s="76">
        <f t="shared" si="88"/>
        <v>-23.5</v>
      </c>
      <c r="AY56" s="76">
        <f t="shared" si="88"/>
        <v>-5.5</v>
      </c>
      <c r="AZ56" s="76">
        <f t="shared" si="88"/>
        <v>-17</v>
      </c>
      <c r="BA56" s="76">
        <f t="shared" si="88"/>
        <v>-28.5</v>
      </c>
      <c r="BB56" s="76">
        <f t="shared" si="88"/>
        <v>-6</v>
      </c>
      <c r="BC56" s="76">
        <f t="shared" si="88"/>
        <v>-16</v>
      </c>
      <c r="BD56" s="76">
        <f t="shared" si="88"/>
        <v>-7</v>
      </c>
      <c r="BE56" s="76">
        <f t="shared" si="88"/>
        <v>-32</v>
      </c>
      <c r="BF56" s="76">
        <f t="shared" si="88"/>
        <v>-18</v>
      </c>
      <c r="BG56" s="76">
        <f t="shared" si="88"/>
        <v>-21</v>
      </c>
      <c r="BH56" s="76">
        <f t="shared" si="88"/>
        <v>-34</v>
      </c>
      <c r="BI56" s="76">
        <f t="shared" si="88"/>
        <v>-34</v>
      </c>
      <c r="BJ56" s="76">
        <f t="shared" si="88"/>
        <v>-48.5</v>
      </c>
      <c r="BK56" s="76">
        <f t="shared" si="88"/>
        <v>-20.5</v>
      </c>
      <c r="BL56" s="76">
        <f t="shared" si="88"/>
        <v>-33.5</v>
      </c>
      <c r="BM56" s="76">
        <f t="shared" si="88"/>
        <v>-29</v>
      </c>
      <c r="BN56" s="76">
        <f t="shared" si="88"/>
        <v>-43</v>
      </c>
      <c r="BO56" s="76">
        <f t="shared" si="88"/>
        <v>-33</v>
      </c>
      <c r="BP56" s="76">
        <f t="shared" si="88"/>
        <v>-19.5</v>
      </c>
      <c r="BQ56" s="76">
        <f t="shared" si="88"/>
        <v>-44.5</v>
      </c>
      <c r="BR56" s="76">
        <f t="shared" si="88"/>
        <v>-32</v>
      </c>
      <c r="BS56" s="76">
        <f t="shared" si="88"/>
        <v>-46.5</v>
      </c>
      <c r="BT56" s="76">
        <f t="shared" si="88"/>
        <v>-31</v>
      </c>
      <c r="BU56" s="76">
        <f t="shared" si="88"/>
        <v>-40.5</v>
      </c>
      <c r="BV56" s="76">
        <f t="shared" si="88"/>
        <v>-44.5</v>
      </c>
      <c r="BW56" s="76">
        <f t="shared" ref="BW56:EH56" si="89">BW53-BW55</f>
        <v>-39.5</v>
      </c>
      <c r="BX56" s="76">
        <f t="shared" si="89"/>
        <v>-49</v>
      </c>
      <c r="BY56" s="76">
        <f t="shared" si="89"/>
        <v>-46.5</v>
      </c>
      <c r="BZ56" s="76">
        <f t="shared" si="89"/>
        <v>-50.5</v>
      </c>
      <c r="CA56" s="76">
        <f t="shared" si="89"/>
        <v>-31</v>
      </c>
      <c r="CB56" s="76">
        <f t="shared" si="89"/>
        <v>-63</v>
      </c>
      <c r="CC56" s="76">
        <f t="shared" si="89"/>
        <v>-39</v>
      </c>
      <c r="CD56" s="76">
        <f t="shared" si="89"/>
        <v>-43.5</v>
      </c>
      <c r="CE56" s="76">
        <f t="shared" si="89"/>
        <v>-48.5</v>
      </c>
      <c r="CF56" s="76">
        <f t="shared" si="89"/>
        <v>-64</v>
      </c>
      <c r="CG56" s="76">
        <f t="shared" si="89"/>
        <v>-55</v>
      </c>
      <c r="CH56" s="76">
        <f t="shared" si="89"/>
        <v>-65</v>
      </c>
      <c r="CI56" s="76">
        <f t="shared" si="89"/>
        <v>-45</v>
      </c>
      <c r="CJ56" s="76">
        <f t="shared" si="89"/>
        <v>-41</v>
      </c>
      <c r="CK56" s="76">
        <f t="shared" si="89"/>
        <v>-54.5</v>
      </c>
      <c r="CL56" s="76">
        <f t="shared" si="89"/>
        <v>-54</v>
      </c>
      <c r="CM56" s="76">
        <f t="shared" si="89"/>
        <v>-93</v>
      </c>
      <c r="CN56" s="76">
        <f t="shared" si="89"/>
        <v>-96.5</v>
      </c>
      <c r="CO56" s="76">
        <f t="shared" si="89"/>
        <v>-45</v>
      </c>
      <c r="CP56" s="76">
        <f t="shared" si="89"/>
        <v>-89.5</v>
      </c>
      <c r="CQ56" s="76">
        <f t="shared" si="89"/>
        <v>-56</v>
      </c>
      <c r="CR56" s="76">
        <f t="shared" si="89"/>
        <v>-78.5</v>
      </c>
      <c r="CS56" s="76">
        <f t="shared" si="89"/>
        <v>-77</v>
      </c>
      <c r="CT56" s="76">
        <f t="shared" si="89"/>
        <v>-58.5</v>
      </c>
      <c r="CU56" s="76">
        <f t="shared" si="89"/>
        <v>-63.5</v>
      </c>
      <c r="CV56" s="76">
        <f t="shared" si="89"/>
        <v>-54.5</v>
      </c>
      <c r="CW56" s="76">
        <f t="shared" si="89"/>
        <v>-56.5</v>
      </c>
      <c r="CX56" s="76">
        <f t="shared" si="89"/>
        <v>-80.5</v>
      </c>
      <c r="CY56" s="76">
        <f t="shared" si="89"/>
        <v>-56.5</v>
      </c>
      <c r="CZ56" s="76">
        <f t="shared" si="89"/>
        <v>-64</v>
      </c>
      <c r="DA56" s="76">
        <f t="shared" si="89"/>
        <v>-65</v>
      </c>
      <c r="DB56" s="76">
        <f t="shared" si="89"/>
        <v>-99.5</v>
      </c>
      <c r="DC56" s="76">
        <f t="shared" si="89"/>
        <v>-58</v>
      </c>
      <c r="DD56" s="76">
        <f t="shared" si="89"/>
        <v>-63</v>
      </c>
      <c r="DE56" s="76">
        <f t="shared" si="89"/>
        <v>-62.5</v>
      </c>
      <c r="DF56" s="76">
        <f t="shared" si="89"/>
        <v>-91</v>
      </c>
      <c r="DG56" s="76">
        <f t="shared" si="89"/>
        <v>-63.5</v>
      </c>
      <c r="DH56" s="76">
        <f t="shared" si="89"/>
        <v>-63.5</v>
      </c>
      <c r="DI56" s="76">
        <f t="shared" si="89"/>
        <v>-73.5</v>
      </c>
      <c r="DJ56" s="76">
        <f t="shared" si="89"/>
        <v>-76.5</v>
      </c>
      <c r="DK56" s="76">
        <f t="shared" si="89"/>
        <v>-76</v>
      </c>
      <c r="DL56" s="76">
        <f t="shared" si="89"/>
        <v>-80</v>
      </c>
      <c r="DM56" s="76">
        <f t="shared" si="89"/>
        <v>-84.5</v>
      </c>
      <c r="DN56" s="76">
        <f t="shared" si="89"/>
        <v>-80</v>
      </c>
      <c r="DO56" s="76">
        <f t="shared" si="89"/>
        <v>-79</v>
      </c>
      <c r="DP56" s="76">
        <f t="shared" si="89"/>
        <v>-80</v>
      </c>
      <c r="DQ56" s="76">
        <f t="shared" si="89"/>
        <v>-71.5</v>
      </c>
      <c r="DR56" s="76">
        <f t="shared" si="89"/>
        <v>-73</v>
      </c>
      <c r="DS56" s="76">
        <f t="shared" si="89"/>
        <v>-82.5</v>
      </c>
      <c r="DT56" s="76">
        <f t="shared" si="89"/>
        <v>-88</v>
      </c>
      <c r="DU56" s="76">
        <f t="shared" si="89"/>
        <v>-75</v>
      </c>
      <c r="DV56" s="76">
        <f t="shared" si="89"/>
        <v>-86</v>
      </c>
      <c r="DW56" s="76">
        <f t="shared" si="89"/>
        <v>-82</v>
      </c>
      <c r="DX56" s="76">
        <f t="shared" si="89"/>
        <v>-90.5</v>
      </c>
      <c r="DY56" s="76">
        <f t="shared" si="89"/>
        <v>-92.5</v>
      </c>
      <c r="DZ56" s="76">
        <f t="shared" si="89"/>
        <v>-91.5</v>
      </c>
      <c r="EA56" s="76">
        <f t="shared" si="89"/>
        <v>-97.5</v>
      </c>
      <c r="EB56" s="76">
        <f t="shared" si="89"/>
        <v>-112</v>
      </c>
      <c r="EC56" s="76">
        <f t="shared" si="89"/>
        <v>-85</v>
      </c>
      <c r="ED56" s="76">
        <f t="shared" si="89"/>
        <v>-93</v>
      </c>
      <c r="EE56" s="76">
        <f t="shared" si="89"/>
        <v>-92.5</v>
      </c>
      <c r="EF56" s="76">
        <f t="shared" si="89"/>
        <v>-94</v>
      </c>
      <c r="EG56" s="76">
        <f t="shared" si="89"/>
        <v>-90.5</v>
      </c>
      <c r="EH56" s="76">
        <f t="shared" si="89"/>
        <v>-99</v>
      </c>
      <c r="EI56" s="76">
        <f t="shared" ref="EI56:FN56" si="90">EI53-EI55</f>
        <v>-103</v>
      </c>
      <c r="EJ56" s="76">
        <f t="shared" si="90"/>
        <v>-94.5</v>
      </c>
      <c r="EK56" s="76">
        <f t="shared" si="90"/>
        <v>-94.5</v>
      </c>
      <c r="EL56" s="76">
        <f t="shared" si="90"/>
        <v>-104</v>
      </c>
      <c r="EM56" s="76">
        <f t="shared" si="90"/>
        <v>-100</v>
      </c>
      <c r="EN56" s="76">
        <f t="shared" si="90"/>
        <v>-126</v>
      </c>
      <c r="EO56" s="76">
        <f t="shared" si="90"/>
        <v>-105</v>
      </c>
      <c r="EP56" s="76">
        <f t="shared" si="90"/>
        <v>-96</v>
      </c>
      <c r="EQ56" s="76">
        <f t="shared" si="90"/>
        <v>-125</v>
      </c>
      <c r="ER56" s="76">
        <f t="shared" si="90"/>
        <v>-98.5</v>
      </c>
      <c r="ES56" s="76">
        <f t="shared" si="90"/>
        <v>-100</v>
      </c>
      <c r="ET56" s="76">
        <f t="shared" si="90"/>
        <v>-100</v>
      </c>
      <c r="EU56" s="76">
        <f t="shared" si="90"/>
        <v>-114</v>
      </c>
      <c r="EV56" s="76">
        <f t="shared" si="90"/>
        <v>-115.5</v>
      </c>
      <c r="EW56" s="76">
        <f t="shared" si="90"/>
        <v>-105.5</v>
      </c>
      <c r="EX56" s="76">
        <f t="shared" si="90"/>
        <v>-138.5</v>
      </c>
      <c r="EY56" s="76">
        <f t="shared" si="90"/>
        <v>-124</v>
      </c>
      <c r="EZ56" s="76">
        <f t="shared" si="90"/>
        <v>-128.5</v>
      </c>
      <c r="FA56" s="76">
        <f t="shared" si="90"/>
        <v>-130</v>
      </c>
      <c r="FB56" s="76">
        <f t="shared" si="90"/>
        <v>-113.5</v>
      </c>
      <c r="FC56" s="76">
        <f t="shared" si="90"/>
        <v>-130.5</v>
      </c>
      <c r="FD56" s="76">
        <f t="shared" si="90"/>
        <v>-158</v>
      </c>
      <c r="FE56" s="76">
        <f t="shared" si="90"/>
        <v>-132</v>
      </c>
      <c r="FF56" s="76">
        <f t="shared" si="90"/>
        <v>-133</v>
      </c>
      <c r="FG56" s="76">
        <f t="shared" si="90"/>
        <v>-120</v>
      </c>
      <c r="FH56" s="76">
        <f t="shared" si="90"/>
        <v>-116</v>
      </c>
      <c r="FI56" s="76">
        <f t="shared" si="90"/>
        <v>-150</v>
      </c>
      <c r="FJ56" s="76">
        <f t="shared" si="90"/>
        <v>-141</v>
      </c>
      <c r="FK56" s="76">
        <f t="shared" si="90"/>
        <v>-137</v>
      </c>
      <c r="FL56" s="76">
        <f t="shared" si="90"/>
        <v>-170</v>
      </c>
      <c r="FM56" s="76">
        <f t="shared" si="90"/>
        <v>-122.5</v>
      </c>
      <c r="FN56" s="76">
        <f t="shared" si="90"/>
        <v>-144</v>
      </c>
    </row>
    <row r="57" spans="1:171" s="45" customFormat="1" ht="31.5" customHeight="1" x14ac:dyDescent="0.25">
      <c r="A57" s="292" t="s">
        <v>115</v>
      </c>
      <c r="B57" s="297" t="s">
        <v>178</v>
      </c>
      <c r="C57" s="297"/>
      <c r="D57" s="78">
        <f>D58</f>
        <v>0</v>
      </c>
      <c r="E57" s="78">
        <f t="shared" ref="E57:BP57" si="91">E58</f>
        <v>40</v>
      </c>
      <c r="F57" s="78">
        <f t="shared" si="91"/>
        <v>40</v>
      </c>
      <c r="G57" s="78">
        <f t="shared" si="91"/>
        <v>40</v>
      </c>
      <c r="H57" s="78">
        <f t="shared" si="91"/>
        <v>0</v>
      </c>
      <c r="I57" s="78">
        <f t="shared" si="91"/>
        <v>40</v>
      </c>
      <c r="J57" s="78">
        <f t="shared" si="91"/>
        <v>40</v>
      </c>
      <c r="K57" s="78">
        <f t="shared" si="91"/>
        <v>60</v>
      </c>
      <c r="L57" s="78">
        <f t="shared" si="91"/>
        <v>20</v>
      </c>
      <c r="M57" s="78">
        <f t="shared" si="91"/>
        <v>80</v>
      </c>
      <c r="N57" s="78">
        <f t="shared" si="91"/>
        <v>40</v>
      </c>
      <c r="O57" s="78">
        <f t="shared" si="91"/>
        <v>20</v>
      </c>
      <c r="P57" s="78">
        <f t="shared" si="91"/>
        <v>60</v>
      </c>
      <c r="Q57" s="78">
        <f t="shared" si="91"/>
        <v>60</v>
      </c>
      <c r="R57" s="78">
        <f t="shared" si="91"/>
        <v>40</v>
      </c>
      <c r="S57" s="78">
        <f t="shared" si="91"/>
        <v>80</v>
      </c>
      <c r="T57" s="78">
        <f t="shared" si="91"/>
        <v>40</v>
      </c>
      <c r="U57" s="78">
        <f t="shared" si="91"/>
        <v>0</v>
      </c>
      <c r="V57" s="78">
        <f t="shared" si="91"/>
        <v>60</v>
      </c>
      <c r="W57" s="78">
        <f t="shared" si="91"/>
        <v>60</v>
      </c>
      <c r="X57" s="78">
        <f t="shared" si="91"/>
        <v>40</v>
      </c>
      <c r="Y57" s="78">
        <f t="shared" si="91"/>
        <v>40</v>
      </c>
      <c r="Z57" s="78">
        <f t="shared" si="91"/>
        <v>20</v>
      </c>
      <c r="AA57" s="78">
        <f t="shared" si="91"/>
        <v>20</v>
      </c>
      <c r="AB57" s="78">
        <f t="shared" si="91"/>
        <v>60</v>
      </c>
      <c r="AC57" s="78">
        <f t="shared" si="91"/>
        <v>20</v>
      </c>
      <c r="AD57" s="78">
        <f t="shared" si="91"/>
        <v>40</v>
      </c>
      <c r="AE57" s="78">
        <f t="shared" si="91"/>
        <v>20</v>
      </c>
      <c r="AF57" s="78">
        <f t="shared" si="91"/>
        <v>60</v>
      </c>
      <c r="AG57" s="78">
        <f t="shared" si="91"/>
        <v>0</v>
      </c>
      <c r="AH57" s="78">
        <f t="shared" si="91"/>
        <v>20</v>
      </c>
      <c r="AI57" s="78">
        <f t="shared" si="91"/>
        <v>40</v>
      </c>
      <c r="AJ57" s="78">
        <f t="shared" si="91"/>
        <v>0</v>
      </c>
      <c r="AK57" s="78">
        <f t="shared" si="91"/>
        <v>20</v>
      </c>
      <c r="AL57" s="78">
        <f t="shared" si="91"/>
        <v>20</v>
      </c>
      <c r="AM57" s="78">
        <f t="shared" si="91"/>
        <v>20</v>
      </c>
      <c r="AN57" s="78">
        <f t="shared" si="91"/>
        <v>80</v>
      </c>
      <c r="AO57" s="78">
        <f t="shared" si="91"/>
        <v>40</v>
      </c>
      <c r="AP57" s="78">
        <f t="shared" si="91"/>
        <v>60</v>
      </c>
      <c r="AQ57" s="78">
        <f t="shared" si="91"/>
        <v>40</v>
      </c>
      <c r="AR57" s="78">
        <f t="shared" si="91"/>
        <v>20</v>
      </c>
      <c r="AS57" s="78">
        <f t="shared" si="91"/>
        <v>20</v>
      </c>
      <c r="AT57" s="78">
        <f t="shared" si="91"/>
        <v>20</v>
      </c>
      <c r="AU57" s="78">
        <f t="shared" si="91"/>
        <v>40</v>
      </c>
      <c r="AV57" s="78">
        <f t="shared" si="91"/>
        <v>40</v>
      </c>
      <c r="AW57" s="78">
        <f t="shared" si="91"/>
        <v>40</v>
      </c>
      <c r="AX57" s="78">
        <f t="shared" si="91"/>
        <v>40</v>
      </c>
      <c r="AY57" s="78">
        <f t="shared" si="91"/>
        <v>40</v>
      </c>
      <c r="AZ57" s="78">
        <f t="shared" si="91"/>
        <v>20</v>
      </c>
      <c r="BA57" s="78">
        <f t="shared" si="91"/>
        <v>20</v>
      </c>
      <c r="BB57" s="78">
        <f t="shared" si="91"/>
        <v>20</v>
      </c>
      <c r="BC57" s="78">
        <f t="shared" si="91"/>
        <v>20</v>
      </c>
      <c r="BD57" s="78">
        <f t="shared" si="91"/>
        <v>20</v>
      </c>
      <c r="BE57" s="78">
        <f t="shared" si="91"/>
        <v>60</v>
      </c>
      <c r="BF57" s="78">
        <f t="shared" si="91"/>
        <v>60</v>
      </c>
      <c r="BG57" s="78">
        <f t="shared" si="91"/>
        <v>40</v>
      </c>
      <c r="BH57" s="78">
        <f t="shared" si="91"/>
        <v>40</v>
      </c>
      <c r="BI57" s="78">
        <f t="shared" si="91"/>
        <v>40</v>
      </c>
      <c r="BJ57" s="78">
        <f t="shared" si="91"/>
        <v>20</v>
      </c>
      <c r="BK57" s="78">
        <f t="shared" si="91"/>
        <v>40</v>
      </c>
      <c r="BL57" s="78">
        <f t="shared" si="91"/>
        <v>40</v>
      </c>
      <c r="BM57" s="78">
        <f t="shared" si="91"/>
        <v>0</v>
      </c>
      <c r="BN57" s="78">
        <f t="shared" si="91"/>
        <v>20</v>
      </c>
      <c r="BO57" s="78">
        <f t="shared" si="91"/>
        <v>40</v>
      </c>
      <c r="BP57" s="78">
        <f t="shared" si="91"/>
        <v>0</v>
      </c>
      <c r="BQ57" s="78">
        <f t="shared" ref="BQ57:EB57" si="92">BQ58</f>
        <v>20</v>
      </c>
      <c r="BR57" s="78">
        <f t="shared" si="92"/>
        <v>0</v>
      </c>
      <c r="BS57" s="78">
        <f t="shared" si="92"/>
        <v>0</v>
      </c>
      <c r="BT57" s="78">
        <f t="shared" si="92"/>
        <v>20</v>
      </c>
      <c r="BU57" s="78">
        <f t="shared" si="92"/>
        <v>40</v>
      </c>
      <c r="BV57" s="78">
        <f t="shared" si="92"/>
        <v>40</v>
      </c>
      <c r="BW57" s="78">
        <f t="shared" si="92"/>
        <v>40</v>
      </c>
      <c r="BX57" s="78">
        <f t="shared" si="92"/>
        <v>20</v>
      </c>
      <c r="BY57" s="78">
        <f t="shared" si="92"/>
        <v>20</v>
      </c>
      <c r="BZ57" s="78">
        <f t="shared" si="92"/>
        <v>0</v>
      </c>
      <c r="CA57" s="78">
        <f t="shared" si="92"/>
        <v>40</v>
      </c>
      <c r="CB57" s="78">
        <f t="shared" si="92"/>
        <v>20</v>
      </c>
      <c r="CC57" s="78">
        <f t="shared" si="92"/>
        <v>40</v>
      </c>
      <c r="CD57" s="78">
        <f t="shared" si="92"/>
        <v>40</v>
      </c>
      <c r="CE57" s="78">
        <f t="shared" si="92"/>
        <v>20</v>
      </c>
      <c r="CF57" s="78">
        <f t="shared" si="92"/>
        <v>0</v>
      </c>
      <c r="CG57" s="78">
        <f t="shared" si="92"/>
        <v>20</v>
      </c>
      <c r="CH57" s="78">
        <f t="shared" si="92"/>
        <v>20</v>
      </c>
      <c r="CI57" s="78">
        <f t="shared" si="92"/>
        <v>20</v>
      </c>
      <c r="CJ57" s="78">
        <f t="shared" si="92"/>
        <v>20</v>
      </c>
      <c r="CK57" s="78">
        <f t="shared" si="92"/>
        <v>20</v>
      </c>
      <c r="CL57" s="78">
        <f t="shared" si="92"/>
        <v>20</v>
      </c>
      <c r="CM57" s="78">
        <f t="shared" si="92"/>
        <v>0</v>
      </c>
      <c r="CN57" s="78">
        <f t="shared" si="92"/>
        <v>0</v>
      </c>
      <c r="CO57" s="78">
        <f t="shared" si="92"/>
        <v>0</v>
      </c>
      <c r="CP57" s="78">
        <f t="shared" si="92"/>
        <v>0</v>
      </c>
      <c r="CQ57" s="78">
        <f t="shared" si="92"/>
        <v>40</v>
      </c>
      <c r="CR57" s="78">
        <f t="shared" si="92"/>
        <v>20</v>
      </c>
      <c r="CS57" s="78">
        <f t="shared" si="92"/>
        <v>0</v>
      </c>
      <c r="CT57" s="78">
        <f t="shared" si="92"/>
        <v>40</v>
      </c>
      <c r="CU57" s="78">
        <f t="shared" si="92"/>
        <v>60</v>
      </c>
      <c r="CV57" s="78">
        <f t="shared" si="92"/>
        <v>20</v>
      </c>
      <c r="CW57" s="78">
        <f t="shared" si="92"/>
        <v>20</v>
      </c>
      <c r="CX57" s="78">
        <f t="shared" si="92"/>
        <v>20</v>
      </c>
      <c r="CY57" s="78">
        <f t="shared" si="92"/>
        <v>40</v>
      </c>
      <c r="CZ57" s="78">
        <f t="shared" si="92"/>
        <v>20</v>
      </c>
      <c r="DA57" s="78">
        <f t="shared" si="92"/>
        <v>20</v>
      </c>
      <c r="DB57" s="78">
        <f t="shared" si="92"/>
        <v>20</v>
      </c>
      <c r="DC57" s="78">
        <f t="shared" si="92"/>
        <v>60</v>
      </c>
      <c r="DD57" s="78">
        <f t="shared" si="92"/>
        <v>20</v>
      </c>
      <c r="DE57" s="78">
        <f t="shared" si="92"/>
        <v>20</v>
      </c>
      <c r="DF57" s="78">
        <f t="shared" si="92"/>
        <v>40</v>
      </c>
      <c r="DG57" s="78">
        <f t="shared" si="92"/>
        <v>40</v>
      </c>
      <c r="DH57" s="78">
        <f t="shared" si="92"/>
        <v>20</v>
      </c>
      <c r="DI57" s="78">
        <f t="shared" si="92"/>
        <v>20</v>
      </c>
      <c r="DJ57" s="78">
        <f t="shared" si="92"/>
        <v>0</v>
      </c>
      <c r="DK57" s="78">
        <f t="shared" si="92"/>
        <v>20</v>
      </c>
      <c r="DL57" s="78">
        <f t="shared" si="92"/>
        <v>60</v>
      </c>
      <c r="DM57" s="78">
        <f t="shared" si="92"/>
        <v>20</v>
      </c>
      <c r="DN57" s="78">
        <f t="shared" si="92"/>
        <v>0</v>
      </c>
      <c r="DO57" s="78">
        <f t="shared" si="92"/>
        <v>40</v>
      </c>
      <c r="DP57" s="78">
        <f t="shared" si="92"/>
        <v>0</v>
      </c>
      <c r="DQ57" s="78">
        <f t="shared" si="92"/>
        <v>20</v>
      </c>
      <c r="DR57" s="78">
        <f t="shared" si="92"/>
        <v>0</v>
      </c>
      <c r="DS57" s="78">
        <f t="shared" si="92"/>
        <v>40</v>
      </c>
      <c r="DT57" s="78">
        <f t="shared" si="92"/>
        <v>20</v>
      </c>
      <c r="DU57" s="78">
        <f t="shared" si="92"/>
        <v>60</v>
      </c>
      <c r="DV57" s="78">
        <f t="shared" si="92"/>
        <v>20</v>
      </c>
      <c r="DW57" s="78">
        <f t="shared" si="92"/>
        <v>20</v>
      </c>
      <c r="DX57" s="78">
        <f t="shared" si="92"/>
        <v>0</v>
      </c>
      <c r="DY57" s="78">
        <f t="shared" si="92"/>
        <v>20</v>
      </c>
      <c r="DZ57" s="78">
        <f t="shared" si="92"/>
        <v>20</v>
      </c>
      <c r="EA57" s="78">
        <f t="shared" si="92"/>
        <v>40</v>
      </c>
      <c r="EB57" s="78">
        <f t="shared" si="92"/>
        <v>20</v>
      </c>
      <c r="EC57" s="78">
        <f t="shared" ref="EC57:FN57" si="93">EC58</f>
        <v>60</v>
      </c>
      <c r="ED57" s="78">
        <f t="shared" si="93"/>
        <v>20</v>
      </c>
      <c r="EE57" s="78">
        <f t="shared" si="93"/>
        <v>40</v>
      </c>
      <c r="EF57" s="78">
        <f t="shared" si="93"/>
        <v>0</v>
      </c>
      <c r="EG57" s="78">
        <f t="shared" si="93"/>
        <v>20</v>
      </c>
      <c r="EH57" s="78">
        <f t="shared" si="93"/>
        <v>0</v>
      </c>
      <c r="EI57" s="78">
        <f t="shared" si="93"/>
        <v>0</v>
      </c>
      <c r="EJ57" s="78">
        <f t="shared" si="93"/>
        <v>20</v>
      </c>
      <c r="EK57" s="78">
        <f t="shared" si="93"/>
        <v>20</v>
      </c>
      <c r="EL57" s="78">
        <f t="shared" si="93"/>
        <v>60</v>
      </c>
      <c r="EM57" s="78">
        <f t="shared" si="93"/>
        <v>0</v>
      </c>
      <c r="EN57" s="78">
        <f t="shared" si="93"/>
        <v>20</v>
      </c>
      <c r="EO57" s="78">
        <f t="shared" si="93"/>
        <v>20</v>
      </c>
      <c r="EP57" s="78">
        <f t="shared" si="93"/>
        <v>60</v>
      </c>
      <c r="EQ57" s="78">
        <f t="shared" si="93"/>
        <v>0</v>
      </c>
      <c r="ER57" s="78">
        <f t="shared" si="93"/>
        <v>40</v>
      </c>
      <c r="ES57" s="78">
        <f t="shared" si="93"/>
        <v>40</v>
      </c>
      <c r="ET57" s="78">
        <f t="shared" si="93"/>
        <v>40</v>
      </c>
      <c r="EU57" s="78">
        <f t="shared" si="93"/>
        <v>0</v>
      </c>
      <c r="EV57" s="78">
        <f t="shared" si="93"/>
        <v>20</v>
      </c>
      <c r="EW57" s="78">
        <f t="shared" si="93"/>
        <v>60</v>
      </c>
      <c r="EX57" s="78">
        <f t="shared" si="93"/>
        <v>20</v>
      </c>
      <c r="EY57" s="78">
        <f t="shared" si="93"/>
        <v>20</v>
      </c>
      <c r="EZ57" s="78">
        <f t="shared" si="93"/>
        <v>20</v>
      </c>
      <c r="FA57" s="78">
        <f t="shared" si="93"/>
        <v>20</v>
      </c>
      <c r="FB57" s="78">
        <f t="shared" si="93"/>
        <v>0</v>
      </c>
      <c r="FC57" s="78">
        <f t="shared" si="93"/>
        <v>20</v>
      </c>
      <c r="FD57" s="78">
        <f t="shared" si="93"/>
        <v>20</v>
      </c>
      <c r="FE57" s="78">
        <f t="shared" si="93"/>
        <v>40</v>
      </c>
      <c r="FF57" s="78">
        <f t="shared" si="93"/>
        <v>20</v>
      </c>
      <c r="FG57" s="78">
        <f t="shared" si="93"/>
        <v>0</v>
      </c>
      <c r="FH57" s="78">
        <f t="shared" si="93"/>
        <v>20</v>
      </c>
      <c r="FI57" s="78">
        <f t="shared" si="93"/>
        <v>20</v>
      </c>
      <c r="FJ57" s="78">
        <f t="shared" si="93"/>
        <v>20</v>
      </c>
      <c r="FK57" s="78">
        <f t="shared" si="93"/>
        <v>20</v>
      </c>
      <c r="FL57" s="78">
        <f t="shared" si="93"/>
        <v>0</v>
      </c>
      <c r="FM57" s="78">
        <f t="shared" si="93"/>
        <v>20</v>
      </c>
      <c r="FN57" s="78">
        <f t="shared" si="93"/>
        <v>0</v>
      </c>
    </row>
    <row r="58" spans="1:171" s="45" customFormat="1" ht="93" customHeight="1" x14ac:dyDescent="0.25">
      <c r="A58" s="293"/>
      <c r="B58" s="297" t="s">
        <v>179</v>
      </c>
      <c r="C58" s="297"/>
      <c r="D58" s="48">
        <f>IF(D59="5 и больше",100,D59*20)</f>
        <v>0</v>
      </c>
      <c r="E58" s="48">
        <f t="shared" ref="E58:BP58" si="94">IF(E59="5 и больше",100,E59*20)</f>
        <v>40</v>
      </c>
      <c r="F58" s="48">
        <f t="shared" si="94"/>
        <v>40</v>
      </c>
      <c r="G58" s="48">
        <f t="shared" si="94"/>
        <v>40</v>
      </c>
      <c r="H58" s="48">
        <f t="shared" si="94"/>
        <v>0</v>
      </c>
      <c r="I58" s="48">
        <f t="shared" si="94"/>
        <v>40</v>
      </c>
      <c r="J58" s="48">
        <f t="shared" si="94"/>
        <v>40</v>
      </c>
      <c r="K58" s="48">
        <f t="shared" si="94"/>
        <v>60</v>
      </c>
      <c r="L58" s="48">
        <f t="shared" si="94"/>
        <v>20</v>
      </c>
      <c r="M58" s="48">
        <f t="shared" si="94"/>
        <v>80</v>
      </c>
      <c r="N58" s="48">
        <f t="shared" si="94"/>
        <v>40</v>
      </c>
      <c r="O58" s="48">
        <f t="shared" si="94"/>
        <v>20</v>
      </c>
      <c r="P58" s="48">
        <f t="shared" si="94"/>
        <v>60</v>
      </c>
      <c r="Q58" s="48">
        <f t="shared" si="94"/>
        <v>60</v>
      </c>
      <c r="R58" s="48">
        <f t="shared" si="94"/>
        <v>40</v>
      </c>
      <c r="S58" s="48">
        <f t="shared" si="94"/>
        <v>80</v>
      </c>
      <c r="T58" s="48">
        <f t="shared" si="94"/>
        <v>40</v>
      </c>
      <c r="U58" s="48">
        <f t="shared" si="94"/>
        <v>0</v>
      </c>
      <c r="V58" s="48">
        <f t="shared" si="94"/>
        <v>60</v>
      </c>
      <c r="W58" s="48">
        <f t="shared" si="94"/>
        <v>60</v>
      </c>
      <c r="X58" s="48">
        <f t="shared" si="94"/>
        <v>40</v>
      </c>
      <c r="Y58" s="48">
        <f t="shared" si="94"/>
        <v>40</v>
      </c>
      <c r="Z58" s="48">
        <f t="shared" si="94"/>
        <v>20</v>
      </c>
      <c r="AA58" s="48">
        <f t="shared" si="94"/>
        <v>20</v>
      </c>
      <c r="AB58" s="48">
        <f t="shared" si="94"/>
        <v>60</v>
      </c>
      <c r="AC58" s="48">
        <f t="shared" si="94"/>
        <v>20</v>
      </c>
      <c r="AD58" s="48">
        <f t="shared" si="94"/>
        <v>40</v>
      </c>
      <c r="AE58" s="48">
        <f t="shared" si="94"/>
        <v>20</v>
      </c>
      <c r="AF58" s="48">
        <f t="shared" si="94"/>
        <v>60</v>
      </c>
      <c r="AG58" s="48">
        <f t="shared" si="94"/>
        <v>0</v>
      </c>
      <c r="AH58" s="48">
        <f t="shared" si="94"/>
        <v>20</v>
      </c>
      <c r="AI58" s="48">
        <f t="shared" si="94"/>
        <v>40</v>
      </c>
      <c r="AJ58" s="48">
        <f t="shared" si="94"/>
        <v>0</v>
      </c>
      <c r="AK58" s="48">
        <f t="shared" si="94"/>
        <v>20</v>
      </c>
      <c r="AL58" s="48">
        <f t="shared" si="94"/>
        <v>20</v>
      </c>
      <c r="AM58" s="48">
        <f t="shared" si="94"/>
        <v>20</v>
      </c>
      <c r="AN58" s="48">
        <f t="shared" si="94"/>
        <v>80</v>
      </c>
      <c r="AO58" s="48">
        <f t="shared" si="94"/>
        <v>40</v>
      </c>
      <c r="AP58" s="48">
        <f t="shared" si="94"/>
        <v>60</v>
      </c>
      <c r="AQ58" s="48">
        <f t="shared" si="94"/>
        <v>40</v>
      </c>
      <c r="AR58" s="48">
        <f t="shared" si="94"/>
        <v>20</v>
      </c>
      <c r="AS58" s="48">
        <f t="shared" si="94"/>
        <v>20</v>
      </c>
      <c r="AT58" s="48">
        <f t="shared" si="94"/>
        <v>20</v>
      </c>
      <c r="AU58" s="48">
        <f t="shared" si="94"/>
        <v>40</v>
      </c>
      <c r="AV58" s="48">
        <f t="shared" si="94"/>
        <v>40</v>
      </c>
      <c r="AW58" s="48">
        <f t="shared" si="94"/>
        <v>40</v>
      </c>
      <c r="AX58" s="48">
        <f t="shared" si="94"/>
        <v>40</v>
      </c>
      <c r="AY58" s="48">
        <f t="shared" si="94"/>
        <v>40</v>
      </c>
      <c r="AZ58" s="48">
        <f t="shared" si="94"/>
        <v>20</v>
      </c>
      <c r="BA58" s="48">
        <f t="shared" si="94"/>
        <v>20</v>
      </c>
      <c r="BB58" s="48">
        <f t="shared" si="94"/>
        <v>20</v>
      </c>
      <c r="BC58" s="48">
        <f t="shared" si="94"/>
        <v>20</v>
      </c>
      <c r="BD58" s="48">
        <f t="shared" si="94"/>
        <v>20</v>
      </c>
      <c r="BE58" s="48">
        <f t="shared" si="94"/>
        <v>60</v>
      </c>
      <c r="BF58" s="48">
        <f t="shared" si="94"/>
        <v>60</v>
      </c>
      <c r="BG58" s="48">
        <f t="shared" si="94"/>
        <v>40</v>
      </c>
      <c r="BH58" s="48">
        <f t="shared" si="94"/>
        <v>40</v>
      </c>
      <c r="BI58" s="48">
        <f t="shared" si="94"/>
        <v>40</v>
      </c>
      <c r="BJ58" s="48">
        <f t="shared" si="94"/>
        <v>20</v>
      </c>
      <c r="BK58" s="48">
        <f t="shared" si="94"/>
        <v>40</v>
      </c>
      <c r="BL58" s="48">
        <f t="shared" si="94"/>
        <v>40</v>
      </c>
      <c r="BM58" s="48">
        <f t="shared" si="94"/>
        <v>0</v>
      </c>
      <c r="BN58" s="48">
        <f t="shared" si="94"/>
        <v>20</v>
      </c>
      <c r="BO58" s="48">
        <f t="shared" si="94"/>
        <v>40</v>
      </c>
      <c r="BP58" s="48">
        <f t="shared" si="94"/>
        <v>0</v>
      </c>
      <c r="BQ58" s="48">
        <f t="shared" ref="BQ58:EB58" si="95">IF(BQ59="5 и больше",100,BQ59*20)</f>
        <v>20</v>
      </c>
      <c r="BR58" s="48">
        <f t="shared" si="95"/>
        <v>0</v>
      </c>
      <c r="BS58" s="48">
        <f t="shared" si="95"/>
        <v>0</v>
      </c>
      <c r="BT58" s="48">
        <f t="shared" si="95"/>
        <v>20</v>
      </c>
      <c r="BU58" s="48">
        <f t="shared" si="95"/>
        <v>40</v>
      </c>
      <c r="BV58" s="48">
        <f t="shared" si="95"/>
        <v>40</v>
      </c>
      <c r="BW58" s="48">
        <f t="shared" si="95"/>
        <v>40</v>
      </c>
      <c r="BX58" s="48">
        <f t="shared" si="95"/>
        <v>20</v>
      </c>
      <c r="BY58" s="48">
        <f t="shared" si="95"/>
        <v>20</v>
      </c>
      <c r="BZ58" s="48">
        <f t="shared" si="95"/>
        <v>0</v>
      </c>
      <c r="CA58" s="48">
        <f t="shared" si="95"/>
        <v>40</v>
      </c>
      <c r="CB58" s="48">
        <f t="shared" si="95"/>
        <v>20</v>
      </c>
      <c r="CC58" s="48">
        <f t="shared" si="95"/>
        <v>40</v>
      </c>
      <c r="CD58" s="48">
        <f t="shared" si="95"/>
        <v>40</v>
      </c>
      <c r="CE58" s="48">
        <f t="shared" si="95"/>
        <v>20</v>
      </c>
      <c r="CF58" s="48">
        <f t="shared" si="95"/>
        <v>0</v>
      </c>
      <c r="CG58" s="48">
        <f t="shared" si="95"/>
        <v>20</v>
      </c>
      <c r="CH58" s="48">
        <f t="shared" si="95"/>
        <v>20</v>
      </c>
      <c r="CI58" s="48">
        <f t="shared" si="95"/>
        <v>20</v>
      </c>
      <c r="CJ58" s="48">
        <f t="shared" si="95"/>
        <v>20</v>
      </c>
      <c r="CK58" s="48">
        <f t="shared" si="95"/>
        <v>20</v>
      </c>
      <c r="CL58" s="48">
        <f t="shared" si="95"/>
        <v>20</v>
      </c>
      <c r="CM58" s="48">
        <f t="shared" si="95"/>
        <v>0</v>
      </c>
      <c r="CN58" s="48">
        <f t="shared" si="95"/>
        <v>0</v>
      </c>
      <c r="CO58" s="48">
        <f t="shared" si="95"/>
        <v>0</v>
      </c>
      <c r="CP58" s="48">
        <f t="shared" si="95"/>
        <v>0</v>
      </c>
      <c r="CQ58" s="48">
        <f t="shared" si="95"/>
        <v>40</v>
      </c>
      <c r="CR58" s="48">
        <f t="shared" si="95"/>
        <v>20</v>
      </c>
      <c r="CS58" s="48">
        <f t="shared" si="95"/>
        <v>0</v>
      </c>
      <c r="CT58" s="48">
        <f t="shared" si="95"/>
        <v>40</v>
      </c>
      <c r="CU58" s="48">
        <f t="shared" si="95"/>
        <v>60</v>
      </c>
      <c r="CV58" s="48">
        <f t="shared" si="95"/>
        <v>20</v>
      </c>
      <c r="CW58" s="48">
        <f t="shared" si="95"/>
        <v>20</v>
      </c>
      <c r="CX58" s="48">
        <f t="shared" si="95"/>
        <v>20</v>
      </c>
      <c r="CY58" s="48">
        <f t="shared" si="95"/>
        <v>40</v>
      </c>
      <c r="CZ58" s="48">
        <f t="shared" si="95"/>
        <v>20</v>
      </c>
      <c r="DA58" s="48">
        <f t="shared" si="95"/>
        <v>20</v>
      </c>
      <c r="DB58" s="48">
        <f t="shared" si="95"/>
        <v>20</v>
      </c>
      <c r="DC58" s="48">
        <f t="shared" si="95"/>
        <v>60</v>
      </c>
      <c r="DD58" s="48">
        <f t="shared" si="95"/>
        <v>20</v>
      </c>
      <c r="DE58" s="48">
        <f t="shared" si="95"/>
        <v>20</v>
      </c>
      <c r="DF58" s="48">
        <f t="shared" si="95"/>
        <v>40</v>
      </c>
      <c r="DG58" s="48">
        <f t="shared" si="95"/>
        <v>40</v>
      </c>
      <c r="DH58" s="48">
        <f t="shared" si="95"/>
        <v>20</v>
      </c>
      <c r="DI58" s="48">
        <f t="shared" si="95"/>
        <v>20</v>
      </c>
      <c r="DJ58" s="48">
        <f t="shared" si="95"/>
        <v>0</v>
      </c>
      <c r="DK58" s="48">
        <f t="shared" si="95"/>
        <v>20</v>
      </c>
      <c r="DL58" s="48">
        <f t="shared" si="95"/>
        <v>60</v>
      </c>
      <c r="DM58" s="48">
        <f t="shared" si="95"/>
        <v>20</v>
      </c>
      <c r="DN58" s="48">
        <f t="shared" si="95"/>
        <v>0</v>
      </c>
      <c r="DO58" s="48">
        <f t="shared" si="95"/>
        <v>40</v>
      </c>
      <c r="DP58" s="48">
        <f t="shared" si="95"/>
        <v>0</v>
      </c>
      <c r="DQ58" s="48">
        <f t="shared" si="95"/>
        <v>20</v>
      </c>
      <c r="DR58" s="48">
        <f t="shared" si="95"/>
        <v>0</v>
      </c>
      <c r="DS58" s="48">
        <f t="shared" si="95"/>
        <v>40</v>
      </c>
      <c r="DT58" s="48">
        <f t="shared" si="95"/>
        <v>20</v>
      </c>
      <c r="DU58" s="48">
        <f t="shared" si="95"/>
        <v>60</v>
      </c>
      <c r="DV58" s="48">
        <f t="shared" si="95"/>
        <v>20</v>
      </c>
      <c r="DW58" s="48">
        <f t="shared" si="95"/>
        <v>20</v>
      </c>
      <c r="DX58" s="48">
        <f t="shared" si="95"/>
        <v>0</v>
      </c>
      <c r="DY58" s="48">
        <f t="shared" si="95"/>
        <v>20</v>
      </c>
      <c r="DZ58" s="48">
        <f t="shared" si="95"/>
        <v>20</v>
      </c>
      <c r="EA58" s="48">
        <f t="shared" si="95"/>
        <v>40</v>
      </c>
      <c r="EB58" s="48">
        <f t="shared" si="95"/>
        <v>20</v>
      </c>
      <c r="EC58" s="48">
        <f t="shared" ref="EC58:FN58" si="96">IF(EC59="5 и больше",100,EC59*20)</f>
        <v>60</v>
      </c>
      <c r="ED58" s="48">
        <f t="shared" si="96"/>
        <v>20</v>
      </c>
      <c r="EE58" s="48">
        <f t="shared" si="96"/>
        <v>40</v>
      </c>
      <c r="EF58" s="48">
        <f t="shared" si="96"/>
        <v>0</v>
      </c>
      <c r="EG58" s="48">
        <f t="shared" si="96"/>
        <v>20</v>
      </c>
      <c r="EH58" s="48">
        <f t="shared" si="96"/>
        <v>0</v>
      </c>
      <c r="EI58" s="48">
        <f t="shared" si="96"/>
        <v>0</v>
      </c>
      <c r="EJ58" s="48">
        <f t="shared" si="96"/>
        <v>20</v>
      </c>
      <c r="EK58" s="48">
        <f t="shared" si="96"/>
        <v>20</v>
      </c>
      <c r="EL58" s="48">
        <f t="shared" si="96"/>
        <v>60</v>
      </c>
      <c r="EM58" s="48">
        <f t="shared" si="96"/>
        <v>0</v>
      </c>
      <c r="EN58" s="48">
        <f t="shared" si="96"/>
        <v>20</v>
      </c>
      <c r="EO58" s="48">
        <f t="shared" si="96"/>
        <v>20</v>
      </c>
      <c r="EP58" s="48">
        <f t="shared" si="96"/>
        <v>60</v>
      </c>
      <c r="EQ58" s="48">
        <f t="shared" si="96"/>
        <v>0</v>
      </c>
      <c r="ER58" s="48">
        <f t="shared" si="96"/>
        <v>40</v>
      </c>
      <c r="ES58" s="48">
        <f t="shared" si="96"/>
        <v>40</v>
      </c>
      <c r="ET58" s="48">
        <f t="shared" si="96"/>
        <v>40</v>
      </c>
      <c r="EU58" s="48">
        <f t="shared" si="96"/>
        <v>0</v>
      </c>
      <c r="EV58" s="48">
        <f t="shared" si="96"/>
        <v>20</v>
      </c>
      <c r="EW58" s="48">
        <f t="shared" si="96"/>
        <v>60</v>
      </c>
      <c r="EX58" s="48">
        <f t="shared" si="96"/>
        <v>20</v>
      </c>
      <c r="EY58" s="48">
        <f t="shared" si="96"/>
        <v>20</v>
      </c>
      <c r="EZ58" s="48">
        <f t="shared" si="96"/>
        <v>20</v>
      </c>
      <c r="FA58" s="48">
        <f t="shared" si="96"/>
        <v>20</v>
      </c>
      <c r="FB58" s="48">
        <f t="shared" si="96"/>
        <v>0</v>
      </c>
      <c r="FC58" s="48">
        <f t="shared" si="96"/>
        <v>20</v>
      </c>
      <c r="FD58" s="48">
        <f t="shared" si="96"/>
        <v>20</v>
      </c>
      <c r="FE58" s="48">
        <f t="shared" si="96"/>
        <v>40</v>
      </c>
      <c r="FF58" s="48">
        <f t="shared" si="96"/>
        <v>20</v>
      </c>
      <c r="FG58" s="48">
        <f t="shared" si="96"/>
        <v>0</v>
      </c>
      <c r="FH58" s="48">
        <f t="shared" si="96"/>
        <v>20</v>
      </c>
      <c r="FI58" s="48">
        <f t="shared" si="96"/>
        <v>20</v>
      </c>
      <c r="FJ58" s="48">
        <f t="shared" si="96"/>
        <v>20</v>
      </c>
      <c r="FK58" s="48">
        <f t="shared" si="96"/>
        <v>20</v>
      </c>
      <c r="FL58" s="48">
        <f t="shared" si="96"/>
        <v>0</v>
      </c>
      <c r="FM58" s="48">
        <f t="shared" si="96"/>
        <v>20</v>
      </c>
      <c r="FN58" s="48">
        <f t="shared" si="96"/>
        <v>0</v>
      </c>
    </row>
    <row r="59" spans="1:171" ht="45.75" customHeight="1" x14ac:dyDescent="0.25">
      <c r="A59" s="293"/>
      <c r="B59" s="280" t="s">
        <v>180</v>
      </c>
      <c r="C59" s="280"/>
      <c r="D59" s="50">
        <v>0</v>
      </c>
      <c r="E59" s="50">
        <v>2</v>
      </c>
      <c r="F59" s="50">
        <v>2</v>
      </c>
      <c r="G59" s="50">
        <v>2</v>
      </c>
      <c r="H59" s="50">
        <v>0</v>
      </c>
      <c r="I59" s="50">
        <v>2</v>
      </c>
      <c r="J59" s="50">
        <v>2</v>
      </c>
      <c r="K59" s="50">
        <v>3</v>
      </c>
      <c r="L59" s="50">
        <v>1</v>
      </c>
      <c r="M59" s="50">
        <v>4</v>
      </c>
      <c r="N59" s="50">
        <v>2</v>
      </c>
      <c r="O59" s="50">
        <v>1</v>
      </c>
      <c r="P59" s="50">
        <v>3</v>
      </c>
      <c r="Q59" s="50">
        <v>3</v>
      </c>
      <c r="R59" s="50">
        <v>2</v>
      </c>
      <c r="S59" s="50">
        <v>4</v>
      </c>
      <c r="T59" s="50">
        <v>2</v>
      </c>
      <c r="U59" s="50">
        <v>0</v>
      </c>
      <c r="V59" s="50">
        <v>3</v>
      </c>
      <c r="W59" s="50">
        <v>3</v>
      </c>
      <c r="X59" s="50">
        <v>2</v>
      </c>
      <c r="Y59" s="50">
        <v>2</v>
      </c>
      <c r="Z59" s="50">
        <v>1</v>
      </c>
      <c r="AA59" s="50">
        <v>1</v>
      </c>
      <c r="AB59" s="50">
        <v>3</v>
      </c>
      <c r="AC59" s="50">
        <v>1</v>
      </c>
      <c r="AD59" s="50">
        <v>2</v>
      </c>
      <c r="AE59" s="50">
        <v>1</v>
      </c>
      <c r="AF59" s="50">
        <v>3</v>
      </c>
      <c r="AG59" s="50">
        <v>0</v>
      </c>
      <c r="AH59" s="50">
        <v>1</v>
      </c>
      <c r="AI59" s="50">
        <v>2</v>
      </c>
      <c r="AJ59" s="50">
        <v>0</v>
      </c>
      <c r="AK59" s="50">
        <v>1</v>
      </c>
      <c r="AL59" s="50">
        <v>1</v>
      </c>
      <c r="AM59" s="50">
        <v>1</v>
      </c>
      <c r="AN59" s="50">
        <v>4</v>
      </c>
      <c r="AO59" s="50">
        <v>2</v>
      </c>
      <c r="AP59" s="50">
        <v>3</v>
      </c>
      <c r="AQ59" s="50">
        <v>2</v>
      </c>
      <c r="AR59" s="50">
        <v>1</v>
      </c>
      <c r="AS59" s="50">
        <v>1</v>
      </c>
      <c r="AT59" s="50">
        <v>1</v>
      </c>
      <c r="AU59" s="50">
        <v>2</v>
      </c>
      <c r="AV59" s="50">
        <v>2</v>
      </c>
      <c r="AW59" s="50">
        <v>2</v>
      </c>
      <c r="AX59" s="50">
        <v>2</v>
      </c>
      <c r="AY59" s="50">
        <v>2</v>
      </c>
      <c r="AZ59" s="50">
        <v>1</v>
      </c>
      <c r="BA59" s="50">
        <v>1</v>
      </c>
      <c r="BB59" s="50">
        <v>1</v>
      </c>
      <c r="BC59" s="50">
        <v>1</v>
      </c>
      <c r="BD59" s="50">
        <v>1</v>
      </c>
      <c r="BE59" s="50">
        <v>3</v>
      </c>
      <c r="BF59" s="50">
        <v>3</v>
      </c>
      <c r="BG59" s="50">
        <v>2</v>
      </c>
      <c r="BH59" s="50">
        <v>2</v>
      </c>
      <c r="BI59" s="50">
        <v>2</v>
      </c>
      <c r="BJ59" s="50">
        <v>1</v>
      </c>
      <c r="BK59" s="50">
        <v>2</v>
      </c>
      <c r="BL59" s="50">
        <v>2</v>
      </c>
      <c r="BM59" s="50">
        <v>0</v>
      </c>
      <c r="BN59" s="50">
        <v>1</v>
      </c>
      <c r="BO59" s="50">
        <v>2</v>
      </c>
      <c r="BP59" s="50">
        <v>0</v>
      </c>
      <c r="BQ59" s="50">
        <v>1</v>
      </c>
      <c r="BR59" s="50">
        <v>0</v>
      </c>
      <c r="BS59" s="50">
        <v>0</v>
      </c>
      <c r="BT59" s="50">
        <v>1</v>
      </c>
      <c r="BU59" s="50">
        <v>2</v>
      </c>
      <c r="BV59" s="50">
        <v>2</v>
      </c>
      <c r="BW59" s="50">
        <v>2</v>
      </c>
      <c r="BX59" s="50">
        <v>1</v>
      </c>
      <c r="BY59" s="50">
        <v>1</v>
      </c>
      <c r="BZ59" s="50">
        <v>0</v>
      </c>
      <c r="CA59" s="50">
        <v>2</v>
      </c>
      <c r="CB59" s="50">
        <v>1</v>
      </c>
      <c r="CC59" s="50">
        <v>2</v>
      </c>
      <c r="CD59" s="50">
        <v>2</v>
      </c>
      <c r="CE59" s="50">
        <v>1</v>
      </c>
      <c r="CF59" s="50">
        <v>0</v>
      </c>
      <c r="CG59" s="50">
        <v>1</v>
      </c>
      <c r="CH59" s="50">
        <v>1</v>
      </c>
      <c r="CI59" s="50">
        <v>1</v>
      </c>
      <c r="CJ59" s="50">
        <v>1</v>
      </c>
      <c r="CK59" s="50">
        <v>1</v>
      </c>
      <c r="CL59" s="50">
        <v>1</v>
      </c>
      <c r="CM59" s="50">
        <v>0</v>
      </c>
      <c r="CN59" s="50">
        <v>0</v>
      </c>
      <c r="CO59" s="50">
        <v>0</v>
      </c>
      <c r="CP59" s="50">
        <v>0</v>
      </c>
      <c r="CQ59" s="50">
        <v>2</v>
      </c>
      <c r="CR59" s="50">
        <v>1</v>
      </c>
      <c r="CS59" s="50">
        <v>0</v>
      </c>
      <c r="CT59" s="50">
        <v>2</v>
      </c>
      <c r="CU59" s="50">
        <v>3</v>
      </c>
      <c r="CV59" s="50">
        <v>1</v>
      </c>
      <c r="CW59" s="50">
        <v>1</v>
      </c>
      <c r="CX59" s="50">
        <v>1</v>
      </c>
      <c r="CY59" s="50">
        <v>2</v>
      </c>
      <c r="CZ59" s="50">
        <v>1</v>
      </c>
      <c r="DA59" s="50">
        <v>1</v>
      </c>
      <c r="DB59" s="50">
        <v>1</v>
      </c>
      <c r="DC59" s="50">
        <v>3</v>
      </c>
      <c r="DD59" s="50">
        <v>1</v>
      </c>
      <c r="DE59" s="50">
        <v>1</v>
      </c>
      <c r="DF59" s="50">
        <v>2</v>
      </c>
      <c r="DG59" s="50">
        <v>2</v>
      </c>
      <c r="DH59" s="50">
        <v>1</v>
      </c>
      <c r="DI59" s="50">
        <v>1</v>
      </c>
      <c r="DJ59" s="50">
        <v>0</v>
      </c>
      <c r="DK59" s="50">
        <v>1</v>
      </c>
      <c r="DL59" s="50">
        <v>3</v>
      </c>
      <c r="DM59" s="50">
        <v>1</v>
      </c>
      <c r="DN59" s="50">
        <v>0</v>
      </c>
      <c r="DO59" s="50">
        <v>2</v>
      </c>
      <c r="DP59" s="50">
        <v>0</v>
      </c>
      <c r="DQ59" s="50">
        <v>1</v>
      </c>
      <c r="DR59" s="50">
        <v>0</v>
      </c>
      <c r="DS59" s="50">
        <v>2</v>
      </c>
      <c r="DT59" s="50">
        <v>1</v>
      </c>
      <c r="DU59" s="50">
        <v>3</v>
      </c>
      <c r="DV59" s="50">
        <v>1</v>
      </c>
      <c r="DW59" s="50">
        <v>1</v>
      </c>
      <c r="DX59" s="50">
        <v>0</v>
      </c>
      <c r="DY59" s="50">
        <v>1</v>
      </c>
      <c r="DZ59" s="50">
        <v>1</v>
      </c>
      <c r="EA59" s="50">
        <v>2</v>
      </c>
      <c r="EB59" s="50">
        <v>1</v>
      </c>
      <c r="EC59" s="50">
        <v>3</v>
      </c>
      <c r="ED59" s="50">
        <v>1</v>
      </c>
      <c r="EE59" s="50">
        <v>2</v>
      </c>
      <c r="EF59" s="50">
        <v>0</v>
      </c>
      <c r="EG59" s="50">
        <v>1</v>
      </c>
      <c r="EH59" s="50">
        <v>0</v>
      </c>
      <c r="EI59" s="50">
        <v>0</v>
      </c>
      <c r="EJ59" s="50">
        <v>1</v>
      </c>
      <c r="EK59" s="50">
        <v>1</v>
      </c>
      <c r="EL59" s="50">
        <v>3</v>
      </c>
      <c r="EM59" s="50">
        <v>0</v>
      </c>
      <c r="EN59" s="50">
        <v>1</v>
      </c>
      <c r="EO59" s="50">
        <v>1</v>
      </c>
      <c r="EP59" s="50">
        <v>3</v>
      </c>
      <c r="EQ59" s="50">
        <v>0</v>
      </c>
      <c r="ER59" s="50">
        <v>2</v>
      </c>
      <c r="ES59" s="50">
        <v>2</v>
      </c>
      <c r="ET59" s="50">
        <v>2</v>
      </c>
      <c r="EU59" s="50">
        <v>0</v>
      </c>
      <c r="EV59" s="50">
        <v>1</v>
      </c>
      <c r="EW59" s="50">
        <v>3</v>
      </c>
      <c r="EX59" s="50">
        <v>1</v>
      </c>
      <c r="EY59" s="50">
        <v>1</v>
      </c>
      <c r="EZ59" s="50">
        <v>1</v>
      </c>
      <c r="FA59" s="50">
        <v>1</v>
      </c>
      <c r="FB59" s="50">
        <v>0</v>
      </c>
      <c r="FC59" s="50">
        <v>1</v>
      </c>
      <c r="FD59" s="50">
        <v>1</v>
      </c>
      <c r="FE59" s="50">
        <v>2</v>
      </c>
      <c r="FF59" s="50">
        <v>1</v>
      </c>
      <c r="FG59" s="50">
        <v>0</v>
      </c>
      <c r="FH59" s="50">
        <v>1</v>
      </c>
      <c r="FI59" s="50">
        <v>1</v>
      </c>
      <c r="FJ59" s="50">
        <v>1</v>
      </c>
      <c r="FK59" s="50">
        <v>1</v>
      </c>
      <c r="FL59" s="50">
        <v>0</v>
      </c>
      <c r="FM59" s="50">
        <v>1</v>
      </c>
      <c r="FN59" s="50">
        <v>0</v>
      </c>
    </row>
    <row r="60" spans="1:171" s="53" customFormat="1" ht="19.5" hidden="1" customHeight="1" x14ac:dyDescent="0.25">
      <c r="A60" s="293"/>
      <c r="B60" s="75" t="s">
        <v>181</v>
      </c>
      <c r="C60" s="75"/>
      <c r="D60" s="52">
        <v>80</v>
      </c>
      <c r="E60" s="52">
        <v>0</v>
      </c>
      <c r="F60" s="52">
        <v>40</v>
      </c>
      <c r="G60" s="52">
        <v>0</v>
      </c>
      <c r="H60" s="52">
        <v>0</v>
      </c>
      <c r="I60" s="52">
        <v>0</v>
      </c>
      <c r="J60" s="52">
        <v>0</v>
      </c>
      <c r="K60" s="52">
        <v>1</v>
      </c>
      <c r="L60" s="52">
        <v>2</v>
      </c>
      <c r="M60" s="52">
        <v>3</v>
      </c>
      <c r="N60" s="52">
        <v>4</v>
      </c>
      <c r="O60" s="52">
        <v>5</v>
      </c>
      <c r="P60" s="52">
        <v>6</v>
      </c>
      <c r="Q60" s="52">
        <v>7</v>
      </c>
      <c r="R60" s="52">
        <v>8</v>
      </c>
      <c r="S60" s="52">
        <v>9</v>
      </c>
      <c r="T60" s="52">
        <v>10</v>
      </c>
      <c r="U60" s="52">
        <v>11</v>
      </c>
      <c r="V60" s="52">
        <v>12</v>
      </c>
      <c r="W60" s="52">
        <v>13</v>
      </c>
      <c r="X60" s="52">
        <v>14</v>
      </c>
      <c r="Y60" s="52">
        <v>15</v>
      </c>
      <c r="Z60" s="52">
        <v>16</v>
      </c>
      <c r="AA60" s="52">
        <v>17</v>
      </c>
      <c r="AB60" s="52">
        <v>18</v>
      </c>
      <c r="AC60" s="52">
        <v>19</v>
      </c>
      <c r="AD60" s="52">
        <v>20</v>
      </c>
      <c r="AE60" s="52">
        <v>21</v>
      </c>
      <c r="AF60" s="52">
        <v>22</v>
      </c>
      <c r="AG60" s="52">
        <v>23</v>
      </c>
      <c r="AH60" s="52">
        <v>24</v>
      </c>
      <c r="AI60" s="52">
        <v>25</v>
      </c>
      <c r="AJ60" s="52">
        <v>26</v>
      </c>
      <c r="AK60" s="52">
        <v>27</v>
      </c>
      <c r="AL60" s="52">
        <v>28</v>
      </c>
      <c r="AM60" s="52">
        <v>29</v>
      </c>
      <c r="AN60" s="52">
        <v>30</v>
      </c>
      <c r="AO60" s="52">
        <v>31</v>
      </c>
      <c r="AP60" s="52">
        <v>32</v>
      </c>
      <c r="AQ60" s="52">
        <v>33</v>
      </c>
      <c r="AR60" s="52">
        <v>34</v>
      </c>
      <c r="AS60" s="52">
        <v>35</v>
      </c>
      <c r="AT60" s="52">
        <v>36</v>
      </c>
      <c r="AU60" s="52">
        <v>37</v>
      </c>
      <c r="AV60" s="52">
        <v>38</v>
      </c>
      <c r="AW60" s="52">
        <v>39</v>
      </c>
      <c r="AX60" s="52">
        <v>40</v>
      </c>
      <c r="AY60" s="52">
        <v>41</v>
      </c>
      <c r="AZ60" s="52">
        <v>42</v>
      </c>
      <c r="BA60" s="52">
        <v>43</v>
      </c>
      <c r="BB60" s="52">
        <v>44</v>
      </c>
      <c r="BC60" s="52">
        <v>45</v>
      </c>
      <c r="BD60" s="52">
        <v>46</v>
      </c>
      <c r="BE60" s="52">
        <v>47</v>
      </c>
      <c r="BF60" s="52">
        <v>48</v>
      </c>
      <c r="BG60" s="52">
        <v>49</v>
      </c>
      <c r="BH60" s="52">
        <v>50</v>
      </c>
      <c r="BI60" s="52">
        <v>51</v>
      </c>
      <c r="BJ60" s="52">
        <v>52</v>
      </c>
      <c r="BK60" s="52">
        <v>53</v>
      </c>
      <c r="BL60" s="52">
        <v>54</v>
      </c>
      <c r="BM60" s="52">
        <v>55</v>
      </c>
      <c r="BN60" s="52">
        <v>56</v>
      </c>
      <c r="BO60" s="52">
        <v>57</v>
      </c>
      <c r="BP60" s="52">
        <v>58</v>
      </c>
      <c r="BQ60" s="52">
        <v>59</v>
      </c>
      <c r="BR60" s="52">
        <v>60</v>
      </c>
      <c r="BS60" s="52">
        <v>61</v>
      </c>
      <c r="BT60" s="52">
        <v>62</v>
      </c>
      <c r="BU60" s="52">
        <v>63</v>
      </c>
      <c r="BV60" s="52">
        <v>64</v>
      </c>
      <c r="BW60" s="52">
        <v>65</v>
      </c>
      <c r="BX60" s="52">
        <v>66</v>
      </c>
      <c r="BY60" s="52">
        <v>67</v>
      </c>
      <c r="BZ60" s="52">
        <v>68</v>
      </c>
      <c r="CA60" s="52">
        <v>69</v>
      </c>
      <c r="CB60" s="52">
        <v>70</v>
      </c>
      <c r="CC60" s="52">
        <v>71</v>
      </c>
      <c r="CD60" s="52">
        <v>72</v>
      </c>
      <c r="CE60" s="52">
        <v>73</v>
      </c>
      <c r="CF60" s="52">
        <v>74</v>
      </c>
      <c r="CG60" s="52">
        <v>75</v>
      </c>
      <c r="CH60" s="52">
        <v>76</v>
      </c>
      <c r="CI60" s="52">
        <v>77</v>
      </c>
      <c r="CJ60" s="52">
        <v>78</v>
      </c>
      <c r="CK60" s="52">
        <v>79</v>
      </c>
      <c r="CL60" s="52">
        <v>80</v>
      </c>
      <c r="CM60" s="52">
        <v>81</v>
      </c>
      <c r="CN60" s="52">
        <v>82</v>
      </c>
      <c r="CO60" s="52">
        <v>83</v>
      </c>
      <c r="CP60" s="52">
        <v>84</v>
      </c>
      <c r="CQ60" s="52">
        <v>85</v>
      </c>
      <c r="CR60" s="52">
        <v>86</v>
      </c>
      <c r="CS60" s="52">
        <v>87</v>
      </c>
      <c r="CT60" s="52">
        <v>88</v>
      </c>
      <c r="CU60" s="52">
        <v>89</v>
      </c>
      <c r="CV60" s="52">
        <v>90</v>
      </c>
      <c r="CW60" s="52">
        <v>91</v>
      </c>
      <c r="CX60" s="52">
        <v>92</v>
      </c>
      <c r="CY60" s="52">
        <v>93</v>
      </c>
      <c r="CZ60" s="52">
        <v>94</v>
      </c>
      <c r="DA60" s="52">
        <v>95</v>
      </c>
      <c r="DB60" s="52">
        <v>96</v>
      </c>
      <c r="DC60" s="52">
        <v>97</v>
      </c>
      <c r="DD60" s="52">
        <v>98</v>
      </c>
      <c r="DE60" s="52">
        <v>99</v>
      </c>
      <c r="DF60" s="52">
        <v>100</v>
      </c>
      <c r="DG60" s="52">
        <v>101</v>
      </c>
      <c r="DH60" s="52">
        <v>102</v>
      </c>
      <c r="DI60" s="52">
        <v>103</v>
      </c>
      <c r="DJ60" s="52">
        <v>104</v>
      </c>
      <c r="DK60" s="52">
        <v>105</v>
      </c>
      <c r="DL60" s="52">
        <v>106</v>
      </c>
      <c r="DM60" s="52">
        <v>107</v>
      </c>
      <c r="DN60" s="52">
        <v>108</v>
      </c>
      <c r="DO60" s="52">
        <v>109</v>
      </c>
      <c r="DP60" s="52">
        <v>110</v>
      </c>
      <c r="DQ60" s="52">
        <v>111</v>
      </c>
      <c r="DR60" s="52">
        <v>112</v>
      </c>
      <c r="DS60" s="52">
        <v>113</v>
      </c>
      <c r="DT60" s="52">
        <v>114</v>
      </c>
      <c r="DU60" s="52">
        <v>115</v>
      </c>
      <c r="DV60" s="52">
        <v>116</v>
      </c>
      <c r="DW60" s="52">
        <v>117</v>
      </c>
      <c r="DX60" s="52">
        <v>118</v>
      </c>
      <c r="DY60" s="52">
        <v>119</v>
      </c>
      <c r="DZ60" s="52">
        <v>120</v>
      </c>
      <c r="EA60" s="52">
        <v>121</v>
      </c>
      <c r="EB60" s="52">
        <v>122</v>
      </c>
      <c r="EC60" s="52">
        <v>123</v>
      </c>
      <c r="ED60" s="52">
        <v>124</v>
      </c>
      <c r="EE60" s="52">
        <v>125</v>
      </c>
      <c r="EF60" s="52">
        <v>126</v>
      </c>
      <c r="EG60" s="52">
        <v>127</v>
      </c>
      <c r="EH60" s="52">
        <v>128</v>
      </c>
      <c r="EI60" s="52">
        <v>129</v>
      </c>
      <c r="EJ60" s="52">
        <v>130</v>
      </c>
      <c r="EK60" s="52">
        <v>131</v>
      </c>
      <c r="EL60" s="52">
        <v>132</v>
      </c>
      <c r="EM60" s="52">
        <v>133</v>
      </c>
      <c r="EN60" s="52">
        <v>134</v>
      </c>
      <c r="EO60" s="52">
        <v>135</v>
      </c>
      <c r="EP60" s="52">
        <v>136</v>
      </c>
      <c r="EQ60" s="52">
        <v>137</v>
      </c>
      <c r="ER60" s="52">
        <v>138</v>
      </c>
      <c r="ES60" s="52">
        <v>139</v>
      </c>
      <c r="ET60" s="52">
        <v>140</v>
      </c>
      <c r="EU60" s="52">
        <v>141</v>
      </c>
      <c r="EV60" s="52">
        <v>142</v>
      </c>
      <c r="EW60" s="52">
        <v>143</v>
      </c>
      <c r="EX60" s="52">
        <v>144</v>
      </c>
      <c r="EY60" s="52">
        <v>145</v>
      </c>
      <c r="EZ60" s="52">
        <v>146</v>
      </c>
      <c r="FA60" s="52">
        <v>147</v>
      </c>
      <c r="FB60" s="52">
        <v>148</v>
      </c>
      <c r="FC60" s="52">
        <v>149</v>
      </c>
      <c r="FD60" s="52">
        <v>150</v>
      </c>
      <c r="FE60" s="52">
        <v>151</v>
      </c>
      <c r="FF60" s="52">
        <v>152</v>
      </c>
      <c r="FG60" s="52">
        <v>153</v>
      </c>
      <c r="FH60" s="52">
        <v>154</v>
      </c>
      <c r="FI60" s="52">
        <v>155</v>
      </c>
      <c r="FJ60" s="52">
        <v>156</v>
      </c>
      <c r="FK60" s="52">
        <v>157</v>
      </c>
      <c r="FL60" s="52">
        <v>158</v>
      </c>
      <c r="FM60" s="52">
        <v>159</v>
      </c>
      <c r="FN60" s="52">
        <v>160</v>
      </c>
    </row>
    <row r="61" spans="1:171" s="56" customFormat="1" ht="21" hidden="1" customHeight="1" x14ac:dyDescent="0.25">
      <c r="A61" s="294"/>
      <c r="B61" s="282" t="s">
        <v>144</v>
      </c>
      <c r="C61" s="282"/>
      <c r="D61" s="54">
        <f t="shared" ref="D61:J61" si="97">D58-D60</f>
        <v>-80</v>
      </c>
      <c r="E61" s="54">
        <f t="shared" si="97"/>
        <v>40</v>
      </c>
      <c r="F61" s="54">
        <f t="shared" si="97"/>
        <v>0</v>
      </c>
      <c r="G61" s="54">
        <f t="shared" si="97"/>
        <v>40</v>
      </c>
      <c r="H61" s="54">
        <f t="shared" si="97"/>
        <v>0</v>
      </c>
      <c r="I61" s="54">
        <f t="shared" si="97"/>
        <v>40</v>
      </c>
      <c r="J61" s="54">
        <f t="shared" si="97"/>
        <v>40</v>
      </c>
      <c r="K61" s="54">
        <f t="shared" ref="K61:BV61" si="98">K58-K60</f>
        <v>59</v>
      </c>
      <c r="L61" s="54">
        <f t="shared" si="98"/>
        <v>18</v>
      </c>
      <c r="M61" s="54">
        <f t="shared" si="98"/>
        <v>77</v>
      </c>
      <c r="N61" s="54">
        <f t="shared" si="98"/>
        <v>36</v>
      </c>
      <c r="O61" s="54">
        <f t="shared" si="98"/>
        <v>15</v>
      </c>
      <c r="P61" s="54">
        <f t="shared" si="98"/>
        <v>54</v>
      </c>
      <c r="Q61" s="54">
        <f t="shared" si="98"/>
        <v>53</v>
      </c>
      <c r="R61" s="54">
        <f t="shared" si="98"/>
        <v>32</v>
      </c>
      <c r="S61" s="54">
        <f t="shared" si="98"/>
        <v>71</v>
      </c>
      <c r="T61" s="54">
        <f t="shared" si="98"/>
        <v>30</v>
      </c>
      <c r="U61" s="54">
        <f t="shared" si="98"/>
        <v>-11</v>
      </c>
      <c r="V61" s="54">
        <f t="shared" si="98"/>
        <v>48</v>
      </c>
      <c r="W61" s="54">
        <f t="shared" si="98"/>
        <v>47</v>
      </c>
      <c r="X61" s="54">
        <f t="shared" si="98"/>
        <v>26</v>
      </c>
      <c r="Y61" s="54">
        <f t="shared" si="98"/>
        <v>25</v>
      </c>
      <c r="Z61" s="54">
        <f t="shared" si="98"/>
        <v>4</v>
      </c>
      <c r="AA61" s="54">
        <f t="shared" si="98"/>
        <v>3</v>
      </c>
      <c r="AB61" s="54">
        <f t="shared" si="98"/>
        <v>42</v>
      </c>
      <c r="AC61" s="54">
        <f t="shared" si="98"/>
        <v>1</v>
      </c>
      <c r="AD61" s="54">
        <f t="shared" si="98"/>
        <v>20</v>
      </c>
      <c r="AE61" s="54">
        <f t="shared" si="98"/>
        <v>-1</v>
      </c>
      <c r="AF61" s="54">
        <f t="shared" si="98"/>
        <v>38</v>
      </c>
      <c r="AG61" s="54">
        <f t="shared" si="98"/>
        <v>-23</v>
      </c>
      <c r="AH61" s="54">
        <f t="shared" si="98"/>
        <v>-4</v>
      </c>
      <c r="AI61" s="54">
        <f t="shared" si="98"/>
        <v>15</v>
      </c>
      <c r="AJ61" s="54">
        <f t="shared" si="98"/>
        <v>-26</v>
      </c>
      <c r="AK61" s="54">
        <f t="shared" si="98"/>
        <v>-7</v>
      </c>
      <c r="AL61" s="54">
        <f t="shared" si="98"/>
        <v>-8</v>
      </c>
      <c r="AM61" s="54">
        <f t="shared" si="98"/>
        <v>-9</v>
      </c>
      <c r="AN61" s="54">
        <f t="shared" si="98"/>
        <v>50</v>
      </c>
      <c r="AO61" s="54">
        <f t="shared" si="98"/>
        <v>9</v>
      </c>
      <c r="AP61" s="54">
        <f t="shared" si="98"/>
        <v>28</v>
      </c>
      <c r="AQ61" s="54">
        <f t="shared" si="98"/>
        <v>7</v>
      </c>
      <c r="AR61" s="54">
        <f t="shared" si="98"/>
        <v>-14</v>
      </c>
      <c r="AS61" s="54">
        <f t="shared" si="98"/>
        <v>-15</v>
      </c>
      <c r="AT61" s="54">
        <f t="shared" si="98"/>
        <v>-16</v>
      </c>
      <c r="AU61" s="54">
        <f t="shared" si="98"/>
        <v>3</v>
      </c>
      <c r="AV61" s="54">
        <f t="shared" si="98"/>
        <v>2</v>
      </c>
      <c r="AW61" s="54">
        <f t="shared" si="98"/>
        <v>1</v>
      </c>
      <c r="AX61" s="54">
        <f t="shared" si="98"/>
        <v>0</v>
      </c>
      <c r="AY61" s="54">
        <f t="shared" si="98"/>
        <v>-1</v>
      </c>
      <c r="AZ61" s="54">
        <f t="shared" si="98"/>
        <v>-22</v>
      </c>
      <c r="BA61" s="54">
        <f t="shared" si="98"/>
        <v>-23</v>
      </c>
      <c r="BB61" s="54">
        <f t="shared" si="98"/>
        <v>-24</v>
      </c>
      <c r="BC61" s="54">
        <f t="shared" si="98"/>
        <v>-25</v>
      </c>
      <c r="BD61" s="54">
        <f t="shared" si="98"/>
        <v>-26</v>
      </c>
      <c r="BE61" s="54">
        <f t="shared" si="98"/>
        <v>13</v>
      </c>
      <c r="BF61" s="54">
        <f t="shared" si="98"/>
        <v>12</v>
      </c>
      <c r="BG61" s="54">
        <f t="shared" si="98"/>
        <v>-9</v>
      </c>
      <c r="BH61" s="54">
        <f t="shared" si="98"/>
        <v>-10</v>
      </c>
      <c r="BI61" s="54">
        <f t="shared" si="98"/>
        <v>-11</v>
      </c>
      <c r="BJ61" s="54">
        <f t="shared" si="98"/>
        <v>-32</v>
      </c>
      <c r="BK61" s="54">
        <f t="shared" si="98"/>
        <v>-13</v>
      </c>
      <c r="BL61" s="54">
        <f t="shared" si="98"/>
        <v>-14</v>
      </c>
      <c r="BM61" s="54">
        <f t="shared" si="98"/>
        <v>-55</v>
      </c>
      <c r="BN61" s="54">
        <f t="shared" si="98"/>
        <v>-36</v>
      </c>
      <c r="BO61" s="54">
        <f t="shared" si="98"/>
        <v>-17</v>
      </c>
      <c r="BP61" s="54">
        <f t="shared" si="98"/>
        <v>-58</v>
      </c>
      <c r="BQ61" s="54">
        <f t="shared" si="98"/>
        <v>-39</v>
      </c>
      <c r="BR61" s="54">
        <f t="shared" si="98"/>
        <v>-60</v>
      </c>
      <c r="BS61" s="54">
        <f t="shared" si="98"/>
        <v>-61</v>
      </c>
      <c r="BT61" s="54">
        <f t="shared" si="98"/>
        <v>-42</v>
      </c>
      <c r="BU61" s="54">
        <f t="shared" si="98"/>
        <v>-23</v>
      </c>
      <c r="BV61" s="54">
        <f t="shared" si="98"/>
        <v>-24</v>
      </c>
      <c r="BW61" s="54">
        <f t="shared" ref="BW61:EH61" si="99">BW58-BW60</f>
        <v>-25</v>
      </c>
      <c r="BX61" s="54">
        <f t="shared" si="99"/>
        <v>-46</v>
      </c>
      <c r="BY61" s="54">
        <f t="shared" si="99"/>
        <v>-47</v>
      </c>
      <c r="BZ61" s="54">
        <f t="shared" si="99"/>
        <v>-68</v>
      </c>
      <c r="CA61" s="54">
        <f t="shared" si="99"/>
        <v>-29</v>
      </c>
      <c r="CB61" s="54">
        <f t="shared" si="99"/>
        <v>-50</v>
      </c>
      <c r="CC61" s="54">
        <f t="shared" si="99"/>
        <v>-31</v>
      </c>
      <c r="CD61" s="54">
        <f t="shared" si="99"/>
        <v>-32</v>
      </c>
      <c r="CE61" s="54">
        <f t="shared" si="99"/>
        <v>-53</v>
      </c>
      <c r="CF61" s="54">
        <f t="shared" si="99"/>
        <v>-74</v>
      </c>
      <c r="CG61" s="54">
        <f t="shared" si="99"/>
        <v>-55</v>
      </c>
      <c r="CH61" s="54">
        <f t="shared" si="99"/>
        <v>-56</v>
      </c>
      <c r="CI61" s="54">
        <f t="shared" si="99"/>
        <v>-57</v>
      </c>
      <c r="CJ61" s="54">
        <f t="shared" si="99"/>
        <v>-58</v>
      </c>
      <c r="CK61" s="54">
        <f t="shared" si="99"/>
        <v>-59</v>
      </c>
      <c r="CL61" s="54">
        <f t="shared" si="99"/>
        <v>-60</v>
      </c>
      <c r="CM61" s="54">
        <f t="shared" si="99"/>
        <v>-81</v>
      </c>
      <c r="CN61" s="54">
        <f t="shared" si="99"/>
        <v>-82</v>
      </c>
      <c r="CO61" s="54">
        <f t="shared" si="99"/>
        <v>-83</v>
      </c>
      <c r="CP61" s="54">
        <f t="shared" si="99"/>
        <v>-84</v>
      </c>
      <c r="CQ61" s="54">
        <f t="shared" si="99"/>
        <v>-45</v>
      </c>
      <c r="CR61" s="54">
        <f t="shared" si="99"/>
        <v>-66</v>
      </c>
      <c r="CS61" s="54">
        <f t="shared" si="99"/>
        <v>-87</v>
      </c>
      <c r="CT61" s="54">
        <f t="shared" si="99"/>
        <v>-48</v>
      </c>
      <c r="CU61" s="54">
        <f t="shared" si="99"/>
        <v>-29</v>
      </c>
      <c r="CV61" s="54">
        <f t="shared" si="99"/>
        <v>-70</v>
      </c>
      <c r="CW61" s="54">
        <f t="shared" si="99"/>
        <v>-71</v>
      </c>
      <c r="CX61" s="54">
        <f t="shared" si="99"/>
        <v>-72</v>
      </c>
      <c r="CY61" s="54">
        <f t="shared" si="99"/>
        <v>-53</v>
      </c>
      <c r="CZ61" s="54">
        <f t="shared" si="99"/>
        <v>-74</v>
      </c>
      <c r="DA61" s="54">
        <f t="shared" si="99"/>
        <v>-75</v>
      </c>
      <c r="DB61" s="54">
        <f t="shared" si="99"/>
        <v>-76</v>
      </c>
      <c r="DC61" s="54">
        <f t="shared" si="99"/>
        <v>-37</v>
      </c>
      <c r="DD61" s="54">
        <f t="shared" si="99"/>
        <v>-78</v>
      </c>
      <c r="DE61" s="54">
        <f t="shared" si="99"/>
        <v>-79</v>
      </c>
      <c r="DF61" s="54">
        <f t="shared" si="99"/>
        <v>-60</v>
      </c>
      <c r="DG61" s="54">
        <f t="shared" si="99"/>
        <v>-61</v>
      </c>
      <c r="DH61" s="54">
        <f t="shared" si="99"/>
        <v>-82</v>
      </c>
      <c r="DI61" s="54">
        <f t="shared" si="99"/>
        <v>-83</v>
      </c>
      <c r="DJ61" s="54">
        <f t="shared" si="99"/>
        <v>-104</v>
      </c>
      <c r="DK61" s="54">
        <f t="shared" si="99"/>
        <v>-85</v>
      </c>
      <c r="DL61" s="54">
        <f t="shared" si="99"/>
        <v>-46</v>
      </c>
      <c r="DM61" s="54">
        <f t="shared" si="99"/>
        <v>-87</v>
      </c>
      <c r="DN61" s="54">
        <f t="shared" si="99"/>
        <v>-108</v>
      </c>
      <c r="DO61" s="54">
        <f t="shared" si="99"/>
        <v>-69</v>
      </c>
      <c r="DP61" s="54">
        <f t="shared" si="99"/>
        <v>-110</v>
      </c>
      <c r="DQ61" s="54">
        <f t="shared" si="99"/>
        <v>-91</v>
      </c>
      <c r="DR61" s="54">
        <f t="shared" si="99"/>
        <v>-112</v>
      </c>
      <c r="DS61" s="54">
        <f t="shared" si="99"/>
        <v>-73</v>
      </c>
      <c r="DT61" s="54">
        <f t="shared" si="99"/>
        <v>-94</v>
      </c>
      <c r="DU61" s="54">
        <f t="shared" si="99"/>
        <v>-55</v>
      </c>
      <c r="DV61" s="54">
        <f t="shared" si="99"/>
        <v>-96</v>
      </c>
      <c r="DW61" s="54">
        <f t="shared" si="99"/>
        <v>-97</v>
      </c>
      <c r="DX61" s="54">
        <f t="shared" si="99"/>
        <v>-118</v>
      </c>
      <c r="DY61" s="54">
        <f t="shared" si="99"/>
        <v>-99</v>
      </c>
      <c r="DZ61" s="54">
        <f t="shared" si="99"/>
        <v>-100</v>
      </c>
      <c r="EA61" s="54">
        <f t="shared" si="99"/>
        <v>-81</v>
      </c>
      <c r="EB61" s="54">
        <f t="shared" si="99"/>
        <v>-102</v>
      </c>
      <c r="EC61" s="54">
        <f t="shared" si="99"/>
        <v>-63</v>
      </c>
      <c r="ED61" s="54">
        <f t="shared" si="99"/>
        <v>-104</v>
      </c>
      <c r="EE61" s="54">
        <f t="shared" si="99"/>
        <v>-85</v>
      </c>
      <c r="EF61" s="54">
        <f t="shared" si="99"/>
        <v>-126</v>
      </c>
      <c r="EG61" s="54">
        <f t="shared" si="99"/>
        <v>-107</v>
      </c>
      <c r="EH61" s="54">
        <f t="shared" si="99"/>
        <v>-128</v>
      </c>
      <c r="EI61" s="54">
        <f t="shared" ref="EI61:FN61" si="100">EI58-EI60</f>
        <v>-129</v>
      </c>
      <c r="EJ61" s="54">
        <f t="shared" si="100"/>
        <v>-110</v>
      </c>
      <c r="EK61" s="54">
        <f t="shared" si="100"/>
        <v>-111</v>
      </c>
      <c r="EL61" s="54">
        <f t="shared" si="100"/>
        <v>-72</v>
      </c>
      <c r="EM61" s="54">
        <f t="shared" si="100"/>
        <v>-133</v>
      </c>
      <c r="EN61" s="54">
        <f t="shared" si="100"/>
        <v>-114</v>
      </c>
      <c r="EO61" s="54">
        <f t="shared" si="100"/>
        <v>-115</v>
      </c>
      <c r="EP61" s="54">
        <f t="shared" si="100"/>
        <v>-76</v>
      </c>
      <c r="EQ61" s="54">
        <f t="shared" si="100"/>
        <v>-137</v>
      </c>
      <c r="ER61" s="54">
        <f t="shared" si="100"/>
        <v>-98</v>
      </c>
      <c r="ES61" s="54">
        <f t="shared" si="100"/>
        <v>-99</v>
      </c>
      <c r="ET61" s="54">
        <f t="shared" si="100"/>
        <v>-100</v>
      </c>
      <c r="EU61" s="54">
        <f t="shared" si="100"/>
        <v>-141</v>
      </c>
      <c r="EV61" s="54">
        <f t="shared" si="100"/>
        <v>-122</v>
      </c>
      <c r="EW61" s="54">
        <f t="shared" si="100"/>
        <v>-83</v>
      </c>
      <c r="EX61" s="54">
        <f t="shared" si="100"/>
        <v>-124</v>
      </c>
      <c r="EY61" s="54">
        <f t="shared" si="100"/>
        <v>-125</v>
      </c>
      <c r="EZ61" s="54">
        <f t="shared" si="100"/>
        <v>-126</v>
      </c>
      <c r="FA61" s="54">
        <f t="shared" si="100"/>
        <v>-127</v>
      </c>
      <c r="FB61" s="54">
        <f t="shared" si="100"/>
        <v>-148</v>
      </c>
      <c r="FC61" s="54">
        <f t="shared" si="100"/>
        <v>-129</v>
      </c>
      <c r="FD61" s="54">
        <f t="shared" si="100"/>
        <v>-130</v>
      </c>
      <c r="FE61" s="54">
        <f t="shared" si="100"/>
        <v>-111</v>
      </c>
      <c r="FF61" s="54">
        <f t="shared" si="100"/>
        <v>-132</v>
      </c>
      <c r="FG61" s="54">
        <f t="shared" si="100"/>
        <v>-153</v>
      </c>
      <c r="FH61" s="54">
        <f t="shared" si="100"/>
        <v>-134</v>
      </c>
      <c r="FI61" s="54">
        <f t="shared" si="100"/>
        <v>-135</v>
      </c>
      <c r="FJ61" s="54">
        <f t="shared" si="100"/>
        <v>-136</v>
      </c>
      <c r="FK61" s="54">
        <f t="shared" si="100"/>
        <v>-137</v>
      </c>
      <c r="FL61" s="54">
        <f t="shared" si="100"/>
        <v>-158</v>
      </c>
      <c r="FM61" s="54">
        <f t="shared" si="100"/>
        <v>-139</v>
      </c>
      <c r="FN61" s="54">
        <f t="shared" si="100"/>
        <v>-160</v>
      </c>
    </row>
    <row r="62" spans="1:171" s="45" customFormat="1" ht="46.5" customHeight="1" x14ac:dyDescent="0.25">
      <c r="A62" s="292" t="s">
        <v>124</v>
      </c>
      <c r="B62" s="297" t="s">
        <v>182</v>
      </c>
      <c r="C62" s="297"/>
      <c r="D62" s="78">
        <f>D63</f>
        <v>20</v>
      </c>
      <c r="E62" s="78">
        <f t="shared" ref="E62:BP62" si="101">E63</f>
        <v>20</v>
      </c>
      <c r="F62" s="78">
        <f t="shared" si="101"/>
        <v>20</v>
      </c>
      <c r="G62" s="78">
        <f t="shared" si="101"/>
        <v>30</v>
      </c>
      <c r="H62" s="78">
        <f t="shared" si="101"/>
        <v>30</v>
      </c>
      <c r="I62" s="78">
        <f t="shared" si="101"/>
        <v>60</v>
      </c>
      <c r="J62" s="78">
        <f t="shared" si="101"/>
        <v>60</v>
      </c>
      <c r="K62" s="78">
        <f t="shared" si="101"/>
        <v>0</v>
      </c>
      <c r="L62" s="78">
        <f t="shared" si="101"/>
        <v>30</v>
      </c>
      <c r="M62" s="78">
        <f t="shared" si="101"/>
        <v>40</v>
      </c>
      <c r="N62" s="78">
        <f t="shared" si="101"/>
        <v>30</v>
      </c>
      <c r="O62" s="78">
        <f t="shared" si="101"/>
        <v>40</v>
      </c>
      <c r="P62" s="78">
        <f t="shared" si="101"/>
        <v>60</v>
      </c>
      <c r="Q62" s="78">
        <f t="shared" si="101"/>
        <v>20</v>
      </c>
      <c r="R62" s="78">
        <f t="shared" si="101"/>
        <v>0</v>
      </c>
      <c r="S62" s="78">
        <f t="shared" si="101"/>
        <v>60</v>
      </c>
      <c r="T62" s="78">
        <f t="shared" si="101"/>
        <v>60</v>
      </c>
      <c r="U62" s="78">
        <f t="shared" si="101"/>
        <v>20</v>
      </c>
      <c r="V62" s="78">
        <f t="shared" si="101"/>
        <v>60</v>
      </c>
      <c r="W62" s="78">
        <f t="shared" si="101"/>
        <v>40</v>
      </c>
      <c r="X62" s="78">
        <f t="shared" si="101"/>
        <v>60</v>
      </c>
      <c r="Y62" s="78">
        <f t="shared" si="101"/>
        <v>40</v>
      </c>
      <c r="Z62" s="78">
        <f t="shared" si="101"/>
        <v>0</v>
      </c>
      <c r="AA62" s="78">
        <f t="shared" si="101"/>
        <v>30</v>
      </c>
      <c r="AB62" s="78">
        <f t="shared" si="101"/>
        <v>60</v>
      </c>
      <c r="AC62" s="78">
        <f t="shared" si="101"/>
        <v>0</v>
      </c>
      <c r="AD62" s="78">
        <f t="shared" si="101"/>
        <v>20</v>
      </c>
      <c r="AE62" s="78">
        <f t="shared" si="101"/>
        <v>40</v>
      </c>
      <c r="AF62" s="78">
        <f t="shared" si="101"/>
        <v>20</v>
      </c>
      <c r="AG62" s="78">
        <f t="shared" si="101"/>
        <v>0</v>
      </c>
      <c r="AH62" s="78">
        <f t="shared" si="101"/>
        <v>60</v>
      </c>
      <c r="AI62" s="78">
        <f t="shared" si="101"/>
        <v>0</v>
      </c>
      <c r="AJ62" s="78">
        <f t="shared" si="101"/>
        <v>20</v>
      </c>
      <c r="AK62" s="78">
        <f t="shared" si="101"/>
        <v>40</v>
      </c>
      <c r="AL62" s="78">
        <f t="shared" si="101"/>
        <v>20</v>
      </c>
      <c r="AM62" s="78">
        <f t="shared" si="101"/>
        <v>0</v>
      </c>
      <c r="AN62" s="78">
        <f t="shared" si="101"/>
        <v>20</v>
      </c>
      <c r="AO62" s="78">
        <f t="shared" si="101"/>
        <v>60</v>
      </c>
      <c r="AP62" s="78">
        <f t="shared" si="101"/>
        <v>60</v>
      </c>
      <c r="AQ62" s="78">
        <f t="shared" si="101"/>
        <v>60</v>
      </c>
      <c r="AR62" s="78">
        <f t="shared" si="101"/>
        <v>20</v>
      </c>
      <c r="AS62" s="78">
        <f t="shared" si="101"/>
        <v>40</v>
      </c>
      <c r="AT62" s="78">
        <f t="shared" si="101"/>
        <v>60</v>
      </c>
      <c r="AU62" s="78">
        <f t="shared" si="101"/>
        <v>0</v>
      </c>
      <c r="AV62" s="78">
        <f t="shared" si="101"/>
        <v>60</v>
      </c>
      <c r="AW62" s="78">
        <f t="shared" si="101"/>
        <v>40</v>
      </c>
      <c r="AX62" s="78">
        <f t="shared" si="101"/>
        <v>40</v>
      </c>
      <c r="AY62" s="78">
        <f t="shared" si="101"/>
        <v>40</v>
      </c>
      <c r="AZ62" s="78">
        <f t="shared" si="101"/>
        <v>20</v>
      </c>
      <c r="BA62" s="78">
        <f t="shared" si="101"/>
        <v>20</v>
      </c>
      <c r="BB62" s="78">
        <f t="shared" si="101"/>
        <v>40</v>
      </c>
      <c r="BC62" s="78">
        <f t="shared" si="101"/>
        <v>0</v>
      </c>
      <c r="BD62" s="78">
        <f t="shared" si="101"/>
        <v>30</v>
      </c>
      <c r="BE62" s="78">
        <f t="shared" si="101"/>
        <v>60</v>
      </c>
      <c r="BF62" s="78">
        <f t="shared" si="101"/>
        <v>60</v>
      </c>
      <c r="BG62" s="78">
        <f t="shared" si="101"/>
        <v>20</v>
      </c>
      <c r="BH62" s="78">
        <f t="shared" si="101"/>
        <v>0</v>
      </c>
      <c r="BI62" s="78">
        <f t="shared" si="101"/>
        <v>80</v>
      </c>
      <c r="BJ62" s="78">
        <f t="shared" si="101"/>
        <v>0</v>
      </c>
      <c r="BK62" s="78">
        <f t="shared" si="101"/>
        <v>40</v>
      </c>
      <c r="BL62" s="78">
        <f t="shared" si="101"/>
        <v>40</v>
      </c>
      <c r="BM62" s="78">
        <f t="shared" si="101"/>
        <v>40</v>
      </c>
      <c r="BN62" s="78">
        <f t="shared" si="101"/>
        <v>20</v>
      </c>
      <c r="BO62" s="78">
        <f t="shared" si="101"/>
        <v>20</v>
      </c>
      <c r="BP62" s="78">
        <f t="shared" si="101"/>
        <v>20</v>
      </c>
      <c r="BQ62" s="78">
        <f t="shared" ref="BQ62:EB62" si="102">BQ63</f>
        <v>20</v>
      </c>
      <c r="BR62" s="78">
        <f t="shared" si="102"/>
        <v>20</v>
      </c>
      <c r="BS62" s="78">
        <f t="shared" si="102"/>
        <v>60</v>
      </c>
      <c r="BT62" s="78">
        <f t="shared" si="102"/>
        <v>60</v>
      </c>
      <c r="BU62" s="78">
        <f t="shared" si="102"/>
        <v>20</v>
      </c>
      <c r="BV62" s="78">
        <f t="shared" si="102"/>
        <v>60</v>
      </c>
      <c r="BW62" s="78">
        <f t="shared" si="102"/>
        <v>40</v>
      </c>
      <c r="BX62" s="78">
        <f t="shared" si="102"/>
        <v>60</v>
      </c>
      <c r="BY62" s="78">
        <f t="shared" si="102"/>
        <v>40</v>
      </c>
      <c r="BZ62" s="78">
        <f t="shared" si="102"/>
        <v>0</v>
      </c>
      <c r="CA62" s="78">
        <f t="shared" si="102"/>
        <v>40</v>
      </c>
      <c r="CB62" s="78">
        <f t="shared" si="102"/>
        <v>40</v>
      </c>
      <c r="CC62" s="78">
        <f t="shared" si="102"/>
        <v>30</v>
      </c>
      <c r="CD62" s="78">
        <f t="shared" si="102"/>
        <v>20</v>
      </c>
      <c r="CE62" s="78">
        <f t="shared" si="102"/>
        <v>40</v>
      </c>
      <c r="CF62" s="78">
        <f t="shared" si="102"/>
        <v>30</v>
      </c>
      <c r="CG62" s="78">
        <f t="shared" si="102"/>
        <v>30</v>
      </c>
      <c r="CH62" s="78">
        <f t="shared" si="102"/>
        <v>30</v>
      </c>
      <c r="CI62" s="78">
        <f t="shared" si="102"/>
        <v>0</v>
      </c>
      <c r="CJ62" s="78">
        <f t="shared" si="102"/>
        <v>30</v>
      </c>
      <c r="CK62" s="78">
        <f t="shared" si="102"/>
        <v>0</v>
      </c>
      <c r="CL62" s="78">
        <f t="shared" si="102"/>
        <v>60</v>
      </c>
      <c r="CM62" s="78">
        <f t="shared" si="102"/>
        <v>30</v>
      </c>
      <c r="CN62" s="78">
        <f t="shared" si="102"/>
        <v>40</v>
      </c>
      <c r="CO62" s="78">
        <f t="shared" si="102"/>
        <v>40</v>
      </c>
      <c r="CP62" s="78">
        <f t="shared" si="102"/>
        <v>0</v>
      </c>
      <c r="CQ62" s="78">
        <f t="shared" si="102"/>
        <v>20</v>
      </c>
      <c r="CR62" s="78">
        <f t="shared" si="102"/>
        <v>30</v>
      </c>
      <c r="CS62" s="78">
        <f t="shared" si="102"/>
        <v>20</v>
      </c>
      <c r="CT62" s="78">
        <f t="shared" si="102"/>
        <v>40</v>
      </c>
      <c r="CU62" s="78">
        <f t="shared" si="102"/>
        <v>40</v>
      </c>
      <c r="CV62" s="78">
        <f t="shared" si="102"/>
        <v>20</v>
      </c>
      <c r="CW62" s="78">
        <f t="shared" si="102"/>
        <v>100</v>
      </c>
      <c r="CX62" s="78">
        <f t="shared" si="102"/>
        <v>20</v>
      </c>
      <c r="CY62" s="78">
        <f t="shared" si="102"/>
        <v>60</v>
      </c>
      <c r="CZ62" s="78">
        <f t="shared" si="102"/>
        <v>20</v>
      </c>
      <c r="DA62" s="78">
        <f t="shared" si="102"/>
        <v>20</v>
      </c>
      <c r="DB62" s="78">
        <f t="shared" si="102"/>
        <v>30</v>
      </c>
      <c r="DC62" s="78">
        <f t="shared" si="102"/>
        <v>30</v>
      </c>
      <c r="DD62" s="78">
        <f t="shared" si="102"/>
        <v>60</v>
      </c>
      <c r="DE62" s="78">
        <f t="shared" si="102"/>
        <v>40</v>
      </c>
      <c r="DF62" s="78">
        <f t="shared" si="102"/>
        <v>20</v>
      </c>
      <c r="DG62" s="78">
        <f t="shared" si="102"/>
        <v>20</v>
      </c>
      <c r="DH62" s="78">
        <f t="shared" si="102"/>
        <v>20</v>
      </c>
      <c r="DI62" s="78">
        <f t="shared" si="102"/>
        <v>20</v>
      </c>
      <c r="DJ62" s="78">
        <f t="shared" si="102"/>
        <v>30</v>
      </c>
      <c r="DK62" s="78">
        <f t="shared" si="102"/>
        <v>60</v>
      </c>
      <c r="DL62" s="78">
        <f t="shared" si="102"/>
        <v>60</v>
      </c>
      <c r="DM62" s="78">
        <f t="shared" si="102"/>
        <v>30</v>
      </c>
      <c r="DN62" s="78">
        <f t="shared" si="102"/>
        <v>30</v>
      </c>
      <c r="DO62" s="78">
        <f t="shared" si="102"/>
        <v>30</v>
      </c>
      <c r="DP62" s="78">
        <f t="shared" si="102"/>
        <v>60</v>
      </c>
      <c r="DQ62" s="78">
        <f t="shared" si="102"/>
        <v>20</v>
      </c>
      <c r="DR62" s="78">
        <f t="shared" si="102"/>
        <v>20</v>
      </c>
      <c r="DS62" s="78">
        <f t="shared" si="102"/>
        <v>20</v>
      </c>
      <c r="DT62" s="78">
        <f t="shared" si="102"/>
        <v>30</v>
      </c>
      <c r="DU62" s="78">
        <f t="shared" si="102"/>
        <v>60</v>
      </c>
      <c r="DV62" s="78">
        <f t="shared" si="102"/>
        <v>30</v>
      </c>
      <c r="DW62" s="78">
        <f t="shared" si="102"/>
        <v>20</v>
      </c>
      <c r="DX62" s="78">
        <f t="shared" si="102"/>
        <v>30</v>
      </c>
      <c r="DY62" s="78">
        <f t="shared" si="102"/>
        <v>0</v>
      </c>
      <c r="DZ62" s="78">
        <f t="shared" si="102"/>
        <v>20</v>
      </c>
      <c r="EA62" s="78">
        <f t="shared" si="102"/>
        <v>30</v>
      </c>
      <c r="EB62" s="78">
        <f t="shared" si="102"/>
        <v>20</v>
      </c>
      <c r="EC62" s="78">
        <f t="shared" ref="EC62:FN62" si="103">EC63</f>
        <v>30</v>
      </c>
      <c r="ED62" s="78">
        <f t="shared" si="103"/>
        <v>30</v>
      </c>
      <c r="EE62" s="78">
        <f t="shared" si="103"/>
        <v>30</v>
      </c>
      <c r="EF62" s="78">
        <f t="shared" si="103"/>
        <v>30</v>
      </c>
      <c r="EG62" s="78">
        <f t="shared" si="103"/>
        <v>30</v>
      </c>
      <c r="EH62" s="78">
        <f t="shared" si="103"/>
        <v>30</v>
      </c>
      <c r="EI62" s="78">
        <f t="shared" si="103"/>
        <v>30</v>
      </c>
      <c r="EJ62" s="78">
        <f t="shared" si="103"/>
        <v>30</v>
      </c>
      <c r="EK62" s="78">
        <f t="shared" si="103"/>
        <v>30</v>
      </c>
      <c r="EL62" s="78">
        <f t="shared" si="103"/>
        <v>20</v>
      </c>
      <c r="EM62" s="78">
        <f t="shared" si="103"/>
        <v>60</v>
      </c>
      <c r="EN62" s="78">
        <f t="shared" si="103"/>
        <v>60</v>
      </c>
      <c r="EO62" s="78">
        <f t="shared" si="103"/>
        <v>30</v>
      </c>
      <c r="EP62" s="78">
        <f t="shared" si="103"/>
        <v>100</v>
      </c>
      <c r="EQ62" s="78">
        <f t="shared" si="103"/>
        <v>30</v>
      </c>
      <c r="ER62" s="78">
        <f t="shared" si="103"/>
        <v>60</v>
      </c>
      <c r="ES62" s="78">
        <f t="shared" si="103"/>
        <v>60</v>
      </c>
      <c r="ET62" s="78">
        <f t="shared" si="103"/>
        <v>30</v>
      </c>
      <c r="EU62" s="78">
        <f t="shared" si="103"/>
        <v>60</v>
      </c>
      <c r="EV62" s="78">
        <f t="shared" si="103"/>
        <v>30</v>
      </c>
      <c r="EW62" s="78">
        <f t="shared" si="103"/>
        <v>0</v>
      </c>
      <c r="EX62" s="78">
        <f t="shared" si="103"/>
        <v>30</v>
      </c>
      <c r="EY62" s="78">
        <f t="shared" si="103"/>
        <v>60</v>
      </c>
      <c r="EZ62" s="78">
        <f t="shared" si="103"/>
        <v>40</v>
      </c>
      <c r="FA62" s="78">
        <f t="shared" si="103"/>
        <v>0</v>
      </c>
      <c r="FB62" s="78">
        <f t="shared" si="103"/>
        <v>40</v>
      </c>
      <c r="FC62" s="78">
        <f t="shared" si="103"/>
        <v>30</v>
      </c>
      <c r="FD62" s="78">
        <f t="shared" si="103"/>
        <v>30</v>
      </c>
      <c r="FE62" s="78">
        <f t="shared" si="103"/>
        <v>30</v>
      </c>
      <c r="FF62" s="78">
        <f t="shared" si="103"/>
        <v>40</v>
      </c>
      <c r="FG62" s="78">
        <f t="shared" si="103"/>
        <v>30</v>
      </c>
      <c r="FH62" s="78">
        <f t="shared" si="103"/>
        <v>0</v>
      </c>
      <c r="FI62" s="78">
        <f t="shared" si="103"/>
        <v>20</v>
      </c>
      <c r="FJ62" s="78">
        <f t="shared" si="103"/>
        <v>30</v>
      </c>
      <c r="FK62" s="78">
        <f t="shared" si="103"/>
        <v>100</v>
      </c>
      <c r="FL62" s="78">
        <f t="shared" si="103"/>
        <v>60</v>
      </c>
      <c r="FM62" s="78">
        <f t="shared" si="103"/>
        <v>60</v>
      </c>
      <c r="FN62" s="78">
        <f t="shared" si="103"/>
        <v>30</v>
      </c>
    </row>
    <row r="63" spans="1:171" s="45" customFormat="1" ht="61.5" customHeight="1" x14ac:dyDescent="0.25">
      <c r="A63" s="293"/>
      <c r="B63" s="303" t="s">
        <v>183</v>
      </c>
      <c r="C63" s="303"/>
      <c r="D63" s="48">
        <f>IF(D64="да",IF(D65="5 и больше",100,D65*20),IF(D65*30&gt;89,100,D65*30))</f>
        <v>20</v>
      </c>
      <c r="E63" s="48">
        <f t="shared" ref="E63:J63" si="104">IF(E64="да",IF(E65="5 и больше",100,E65*20),IF(E65*30&gt;89,100,E65*30))</f>
        <v>20</v>
      </c>
      <c r="F63" s="48">
        <f t="shared" si="104"/>
        <v>20</v>
      </c>
      <c r="G63" s="48">
        <f t="shared" si="104"/>
        <v>30</v>
      </c>
      <c r="H63" s="48">
        <f t="shared" si="104"/>
        <v>30</v>
      </c>
      <c r="I63" s="48">
        <f t="shared" si="104"/>
        <v>60</v>
      </c>
      <c r="J63" s="48">
        <f t="shared" si="104"/>
        <v>60</v>
      </c>
      <c r="K63" s="48">
        <f t="shared" ref="K63:BV63" si="105">IF(K64="да",IF(K65="5 и больше",100,K65*20),IF(K65*30&gt;89,100,K65*30))</f>
        <v>0</v>
      </c>
      <c r="L63" s="48">
        <f t="shared" si="105"/>
        <v>30</v>
      </c>
      <c r="M63" s="48">
        <f t="shared" si="105"/>
        <v>40</v>
      </c>
      <c r="N63" s="48">
        <f t="shared" si="105"/>
        <v>30</v>
      </c>
      <c r="O63" s="48">
        <f t="shared" si="105"/>
        <v>40</v>
      </c>
      <c r="P63" s="48">
        <f t="shared" si="105"/>
        <v>60</v>
      </c>
      <c r="Q63" s="48">
        <f t="shared" si="105"/>
        <v>20</v>
      </c>
      <c r="R63" s="48">
        <f t="shared" si="105"/>
        <v>0</v>
      </c>
      <c r="S63" s="48">
        <f t="shared" si="105"/>
        <v>60</v>
      </c>
      <c r="T63" s="48">
        <f t="shared" si="105"/>
        <v>60</v>
      </c>
      <c r="U63" s="48">
        <f t="shared" si="105"/>
        <v>20</v>
      </c>
      <c r="V63" s="48">
        <f t="shared" si="105"/>
        <v>60</v>
      </c>
      <c r="W63" s="48">
        <f t="shared" si="105"/>
        <v>40</v>
      </c>
      <c r="X63" s="48">
        <f t="shared" si="105"/>
        <v>60</v>
      </c>
      <c r="Y63" s="48">
        <f t="shared" si="105"/>
        <v>40</v>
      </c>
      <c r="Z63" s="48">
        <f t="shared" si="105"/>
        <v>0</v>
      </c>
      <c r="AA63" s="48">
        <f t="shared" si="105"/>
        <v>30</v>
      </c>
      <c r="AB63" s="48">
        <f t="shared" si="105"/>
        <v>60</v>
      </c>
      <c r="AC63" s="48">
        <f t="shared" si="105"/>
        <v>0</v>
      </c>
      <c r="AD63" s="48">
        <f t="shared" si="105"/>
        <v>20</v>
      </c>
      <c r="AE63" s="48">
        <f t="shared" si="105"/>
        <v>40</v>
      </c>
      <c r="AF63" s="48">
        <f t="shared" si="105"/>
        <v>20</v>
      </c>
      <c r="AG63" s="48">
        <f t="shared" si="105"/>
        <v>0</v>
      </c>
      <c r="AH63" s="48">
        <f t="shared" si="105"/>
        <v>60</v>
      </c>
      <c r="AI63" s="48">
        <f t="shared" si="105"/>
        <v>0</v>
      </c>
      <c r="AJ63" s="48">
        <f t="shared" si="105"/>
        <v>20</v>
      </c>
      <c r="AK63" s="48">
        <f t="shared" si="105"/>
        <v>40</v>
      </c>
      <c r="AL63" s="48">
        <f t="shared" si="105"/>
        <v>20</v>
      </c>
      <c r="AM63" s="48">
        <f t="shared" si="105"/>
        <v>0</v>
      </c>
      <c r="AN63" s="48">
        <f t="shared" si="105"/>
        <v>20</v>
      </c>
      <c r="AO63" s="48">
        <f t="shared" si="105"/>
        <v>60</v>
      </c>
      <c r="AP63" s="48">
        <f t="shared" si="105"/>
        <v>60</v>
      </c>
      <c r="AQ63" s="48">
        <f t="shared" si="105"/>
        <v>60</v>
      </c>
      <c r="AR63" s="48">
        <f t="shared" si="105"/>
        <v>20</v>
      </c>
      <c r="AS63" s="48">
        <f t="shared" si="105"/>
        <v>40</v>
      </c>
      <c r="AT63" s="48">
        <f t="shared" si="105"/>
        <v>60</v>
      </c>
      <c r="AU63" s="48">
        <f t="shared" si="105"/>
        <v>0</v>
      </c>
      <c r="AV63" s="48">
        <f t="shared" si="105"/>
        <v>60</v>
      </c>
      <c r="AW63" s="48">
        <f t="shared" si="105"/>
        <v>40</v>
      </c>
      <c r="AX63" s="48">
        <f t="shared" si="105"/>
        <v>40</v>
      </c>
      <c r="AY63" s="48">
        <f t="shared" si="105"/>
        <v>40</v>
      </c>
      <c r="AZ63" s="48">
        <f t="shared" si="105"/>
        <v>20</v>
      </c>
      <c r="BA63" s="48">
        <f t="shared" si="105"/>
        <v>20</v>
      </c>
      <c r="BB63" s="48">
        <f t="shared" si="105"/>
        <v>40</v>
      </c>
      <c r="BC63" s="48">
        <f t="shared" si="105"/>
        <v>0</v>
      </c>
      <c r="BD63" s="48">
        <f t="shared" si="105"/>
        <v>30</v>
      </c>
      <c r="BE63" s="48">
        <f t="shared" si="105"/>
        <v>60</v>
      </c>
      <c r="BF63" s="48">
        <f t="shared" si="105"/>
        <v>60</v>
      </c>
      <c r="BG63" s="48">
        <f t="shared" si="105"/>
        <v>20</v>
      </c>
      <c r="BH63" s="48">
        <f t="shared" si="105"/>
        <v>0</v>
      </c>
      <c r="BI63" s="48">
        <f t="shared" si="105"/>
        <v>80</v>
      </c>
      <c r="BJ63" s="48">
        <f t="shared" si="105"/>
        <v>0</v>
      </c>
      <c r="BK63" s="48">
        <f t="shared" si="105"/>
        <v>40</v>
      </c>
      <c r="BL63" s="48">
        <f t="shared" si="105"/>
        <v>40</v>
      </c>
      <c r="BM63" s="48">
        <f t="shared" si="105"/>
        <v>40</v>
      </c>
      <c r="BN63" s="48">
        <f t="shared" si="105"/>
        <v>20</v>
      </c>
      <c r="BO63" s="48">
        <f t="shared" si="105"/>
        <v>20</v>
      </c>
      <c r="BP63" s="48">
        <f t="shared" si="105"/>
        <v>20</v>
      </c>
      <c r="BQ63" s="48">
        <f t="shared" si="105"/>
        <v>20</v>
      </c>
      <c r="BR63" s="48">
        <f t="shared" si="105"/>
        <v>20</v>
      </c>
      <c r="BS63" s="48">
        <f t="shared" si="105"/>
        <v>60</v>
      </c>
      <c r="BT63" s="48">
        <f t="shared" si="105"/>
        <v>60</v>
      </c>
      <c r="BU63" s="48">
        <f t="shared" si="105"/>
        <v>20</v>
      </c>
      <c r="BV63" s="48">
        <f t="shared" si="105"/>
        <v>60</v>
      </c>
      <c r="BW63" s="48">
        <f t="shared" ref="BW63:EH63" si="106">IF(BW64="да",IF(BW65="5 и больше",100,BW65*20),IF(BW65*30&gt;89,100,BW65*30))</f>
        <v>40</v>
      </c>
      <c r="BX63" s="48">
        <f t="shared" si="106"/>
        <v>60</v>
      </c>
      <c r="BY63" s="48">
        <f t="shared" si="106"/>
        <v>40</v>
      </c>
      <c r="BZ63" s="48">
        <f t="shared" si="106"/>
        <v>0</v>
      </c>
      <c r="CA63" s="48">
        <f t="shared" si="106"/>
        <v>40</v>
      </c>
      <c r="CB63" s="48">
        <f t="shared" si="106"/>
        <v>40</v>
      </c>
      <c r="CC63" s="48">
        <f t="shared" si="106"/>
        <v>30</v>
      </c>
      <c r="CD63" s="48">
        <f t="shared" si="106"/>
        <v>20</v>
      </c>
      <c r="CE63" s="48">
        <f t="shared" si="106"/>
        <v>40</v>
      </c>
      <c r="CF63" s="48">
        <f t="shared" si="106"/>
        <v>30</v>
      </c>
      <c r="CG63" s="48">
        <f t="shared" si="106"/>
        <v>30</v>
      </c>
      <c r="CH63" s="48">
        <f t="shared" si="106"/>
        <v>30</v>
      </c>
      <c r="CI63" s="48">
        <f t="shared" si="106"/>
        <v>0</v>
      </c>
      <c r="CJ63" s="48">
        <f t="shared" si="106"/>
        <v>30</v>
      </c>
      <c r="CK63" s="48">
        <f t="shared" si="106"/>
        <v>0</v>
      </c>
      <c r="CL63" s="48">
        <f t="shared" si="106"/>
        <v>60</v>
      </c>
      <c r="CM63" s="48">
        <f t="shared" si="106"/>
        <v>30</v>
      </c>
      <c r="CN63" s="48">
        <f t="shared" si="106"/>
        <v>40</v>
      </c>
      <c r="CO63" s="48">
        <f t="shared" si="106"/>
        <v>40</v>
      </c>
      <c r="CP63" s="48">
        <f t="shared" si="106"/>
        <v>0</v>
      </c>
      <c r="CQ63" s="48">
        <f t="shared" si="106"/>
        <v>20</v>
      </c>
      <c r="CR63" s="48">
        <f t="shared" si="106"/>
        <v>30</v>
      </c>
      <c r="CS63" s="48">
        <f t="shared" si="106"/>
        <v>20</v>
      </c>
      <c r="CT63" s="48">
        <f t="shared" si="106"/>
        <v>40</v>
      </c>
      <c r="CU63" s="48">
        <f t="shared" si="106"/>
        <v>40</v>
      </c>
      <c r="CV63" s="48">
        <f t="shared" si="106"/>
        <v>20</v>
      </c>
      <c r="CW63" s="48">
        <f t="shared" si="106"/>
        <v>100</v>
      </c>
      <c r="CX63" s="48">
        <f t="shared" si="106"/>
        <v>20</v>
      </c>
      <c r="CY63" s="48">
        <f t="shared" si="106"/>
        <v>60</v>
      </c>
      <c r="CZ63" s="48">
        <f t="shared" si="106"/>
        <v>20</v>
      </c>
      <c r="DA63" s="48">
        <f t="shared" si="106"/>
        <v>20</v>
      </c>
      <c r="DB63" s="48">
        <f t="shared" si="106"/>
        <v>30</v>
      </c>
      <c r="DC63" s="48">
        <f t="shared" si="106"/>
        <v>30</v>
      </c>
      <c r="DD63" s="48">
        <f t="shared" si="106"/>
        <v>60</v>
      </c>
      <c r="DE63" s="48">
        <f t="shared" si="106"/>
        <v>40</v>
      </c>
      <c r="DF63" s="48">
        <f t="shared" si="106"/>
        <v>20</v>
      </c>
      <c r="DG63" s="48">
        <f t="shared" si="106"/>
        <v>20</v>
      </c>
      <c r="DH63" s="48">
        <f t="shared" si="106"/>
        <v>20</v>
      </c>
      <c r="DI63" s="48">
        <f t="shared" si="106"/>
        <v>20</v>
      </c>
      <c r="DJ63" s="48">
        <f t="shared" si="106"/>
        <v>30</v>
      </c>
      <c r="DK63" s="48">
        <f t="shared" si="106"/>
        <v>60</v>
      </c>
      <c r="DL63" s="48">
        <f t="shared" si="106"/>
        <v>60</v>
      </c>
      <c r="DM63" s="48">
        <f t="shared" si="106"/>
        <v>30</v>
      </c>
      <c r="DN63" s="48">
        <f t="shared" si="106"/>
        <v>30</v>
      </c>
      <c r="DO63" s="48">
        <f t="shared" si="106"/>
        <v>30</v>
      </c>
      <c r="DP63" s="48">
        <f t="shared" si="106"/>
        <v>60</v>
      </c>
      <c r="DQ63" s="48">
        <f t="shared" si="106"/>
        <v>20</v>
      </c>
      <c r="DR63" s="48">
        <f t="shared" si="106"/>
        <v>20</v>
      </c>
      <c r="DS63" s="48">
        <f t="shared" si="106"/>
        <v>20</v>
      </c>
      <c r="DT63" s="48">
        <f t="shared" si="106"/>
        <v>30</v>
      </c>
      <c r="DU63" s="48">
        <f t="shared" si="106"/>
        <v>60</v>
      </c>
      <c r="DV63" s="48">
        <f t="shared" si="106"/>
        <v>30</v>
      </c>
      <c r="DW63" s="48">
        <f t="shared" si="106"/>
        <v>20</v>
      </c>
      <c r="DX63" s="48">
        <f t="shared" si="106"/>
        <v>30</v>
      </c>
      <c r="DY63" s="48">
        <f t="shared" si="106"/>
        <v>0</v>
      </c>
      <c r="DZ63" s="48">
        <f t="shared" si="106"/>
        <v>20</v>
      </c>
      <c r="EA63" s="48">
        <f t="shared" si="106"/>
        <v>30</v>
      </c>
      <c r="EB63" s="48">
        <f t="shared" si="106"/>
        <v>20</v>
      </c>
      <c r="EC63" s="48">
        <f t="shared" si="106"/>
        <v>30</v>
      </c>
      <c r="ED63" s="48">
        <f t="shared" si="106"/>
        <v>30</v>
      </c>
      <c r="EE63" s="48">
        <f t="shared" si="106"/>
        <v>30</v>
      </c>
      <c r="EF63" s="48">
        <f t="shared" si="106"/>
        <v>30</v>
      </c>
      <c r="EG63" s="48">
        <f t="shared" si="106"/>
        <v>30</v>
      </c>
      <c r="EH63" s="48">
        <f t="shared" si="106"/>
        <v>30</v>
      </c>
      <c r="EI63" s="48">
        <f t="shared" ref="EI63:FN63" si="107">IF(EI64="да",IF(EI65="5 и больше",100,EI65*20),IF(EI65*30&gt;89,100,EI65*30))</f>
        <v>30</v>
      </c>
      <c r="EJ63" s="48">
        <f t="shared" si="107"/>
        <v>30</v>
      </c>
      <c r="EK63" s="48">
        <f t="shared" si="107"/>
        <v>30</v>
      </c>
      <c r="EL63" s="48">
        <f t="shared" si="107"/>
        <v>20</v>
      </c>
      <c r="EM63" s="48">
        <f t="shared" si="107"/>
        <v>60</v>
      </c>
      <c r="EN63" s="48">
        <f t="shared" si="107"/>
        <v>60</v>
      </c>
      <c r="EO63" s="48">
        <f t="shared" si="107"/>
        <v>30</v>
      </c>
      <c r="EP63" s="48">
        <f t="shared" si="107"/>
        <v>100</v>
      </c>
      <c r="EQ63" s="48">
        <f t="shared" si="107"/>
        <v>30</v>
      </c>
      <c r="ER63" s="48">
        <f t="shared" si="107"/>
        <v>60</v>
      </c>
      <c r="ES63" s="48">
        <f t="shared" si="107"/>
        <v>60</v>
      </c>
      <c r="ET63" s="48">
        <f t="shared" si="107"/>
        <v>30</v>
      </c>
      <c r="EU63" s="48">
        <f t="shared" si="107"/>
        <v>60</v>
      </c>
      <c r="EV63" s="48">
        <f t="shared" si="107"/>
        <v>30</v>
      </c>
      <c r="EW63" s="48">
        <f t="shared" si="107"/>
        <v>0</v>
      </c>
      <c r="EX63" s="48">
        <f t="shared" si="107"/>
        <v>30</v>
      </c>
      <c r="EY63" s="48">
        <f t="shared" si="107"/>
        <v>60</v>
      </c>
      <c r="EZ63" s="48">
        <f t="shared" si="107"/>
        <v>40</v>
      </c>
      <c r="FA63" s="48">
        <f t="shared" si="107"/>
        <v>0</v>
      </c>
      <c r="FB63" s="48">
        <f t="shared" si="107"/>
        <v>40</v>
      </c>
      <c r="FC63" s="48">
        <f t="shared" si="107"/>
        <v>30</v>
      </c>
      <c r="FD63" s="48">
        <f t="shared" si="107"/>
        <v>30</v>
      </c>
      <c r="FE63" s="48">
        <f t="shared" si="107"/>
        <v>30</v>
      </c>
      <c r="FF63" s="48">
        <f t="shared" si="107"/>
        <v>40</v>
      </c>
      <c r="FG63" s="48">
        <f t="shared" si="107"/>
        <v>30</v>
      </c>
      <c r="FH63" s="48">
        <f t="shared" si="107"/>
        <v>0</v>
      </c>
      <c r="FI63" s="48">
        <f t="shared" si="107"/>
        <v>20</v>
      </c>
      <c r="FJ63" s="48">
        <f t="shared" si="107"/>
        <v>30</v>
      </c>
      <c r="FK63" s="48">
        <f t="shared" si="107"/>
        <v>100</v>
      </c>
      <c r="FL63" s="48">
        <f t="shared" si="107"/>
        <v>60</v>
      </c>
      <c r="FM63" s="48">
        <f t="shared" si="107"/>
        <v>60</v>
      </c>
      <c r="FN63" s="48">
        <f t="shared" si="107"/>
        <v>30</v>
      </c>
    </row>
    <row r="64" spans="1:171" s="45" customFormat="1" ht="30" customHeight="1" x14ac:dyDescent="0.25">
      <c r="A64" s="293"/>
      <c r="B64" s="317" t="s">
        <v>256</v>
      </c>
      <c r="C64" s="318"/>
      <c r="D64" s="150" t="s">
        <v>257</v>
      </c>
      <c r="E64" s="150" t="s">
        <v>257</v>
      </c>
      <c r="F64" s="150" t="s">
        <v>257</v>
      </c>
      <c r="G64" s="150" t="s">
        <v>258</v>
      </c>
      <c r="H64" s="150" t="s">
        <v>258</v>
      </c>
      <c r="I64" s="150" t="s">
        <v>257</v>
      </c>
      <c r="J64" s="150" t="s">
        <v>257</v>
      </c>
      <c r="K64" s="150" t="s">
        <v>257</v>
      </c>
      <c r="L64" s="150" t="s">
        <v>258</v>
      </c>
      <c r="M64" s="150" t="s">
        <v>257</v>
      </c>
      <c r="N64" s="150" t="s">
        <v>258</v>
      </c>
      <c r="O64" s="150" t="s">
        <v>257</v>
      </c>
      <c r="P64" s="150" t="s">
        <v>258</v>
      </c>
      <c r="Q64" s="150" t="s">
        <v>257</v>
      </c>
      <c r="R64" s="150" t="s">
        <v>257</v>
      </c>
      <c r="S64" s="150" t="s">
        <v>257</v>
      </c>
      <c r="T64" s="150" t="s">
        <v>304</v>
      </c>
      <c r="U64" s="150" t="s">
        <v>257</v>
      </c>
      <c r="V64" s="150" t="s">
        <v>257</v>
      </c>
      <c r="W64" s="150" t="s">
        <v>257</v>
      </c>
      <c r="X64" s="150" t="s">
        <v>257</v>
      </c>
      <c r="Y64" s="150" t="s">
        <v>257</v>
      </c>
      <c r="Z64" s="150" t="s">
        <v>257</v>
      </c>
      <c r="AA64" s="150" t="s">
        <v>258</v>
      </c>
      <c r="AB64" s="150" t="s">
        <v>257</v>
      </c>
      <c r="AC64" s="150" t="s">
        <v>257</v>
      </c>
      <c r="AD64" s="150" t="s">
        <v>257</v>
      </c>
      <c r="AE64" s="150" t="s">
        <v>257</v>
      </c>
      <c r="AF64" s="150" t="s">
        <v>257</v>
      </c>
      <c r="AG64" s="150" t="s">
        <v>257</v>
      </c>
      <c r="AH64" s="150" t="s">
        <v>301</v>
      </c>
      <c r="AI64" s="150" t="s">
        <v>258</v>
      </c>
      <c r="AJ64" s="150" t="s">
        <v>257</v>
      </c>
      <c r="AK64" s="150" t="s">
        <v>257</v>
      </c>
      <c r="AL64" s="150" t="s">
        <v>257</v>
      </c>
      <c r="AM64" s="150" t="s">
        <v>257</v>
      </c>
      <c r="AN64" s="150" t="s">
        <v>257</v>
      </c>
      <c r="AO64" s="150" t="s">
        <v>257</v>
      </c>
      <c r="AP64" s="150" t="s">
        <v>257</v>
      </c>
      <c r="AQ64" s="150" t="s">
        <v>257</v>
      </c>
      <c r="AR64" s="150" t="s">
        <v>257</v>
      </c>
      <c r="AS64" s="150" t="s">
        <v>257</v>
      </c>
      <c r="AT64" s="150" t="s">
        <v>258</v>
      </c>
      <c r="AU64" s="150" t="s">
        <v>257</v>
      </c>
      <c r="AV64" s="150" t="s">
        <v>257</v>
      </c>
      <c r="AW64" s="150" t="s">
        <v>257</v>
      </c>
      <c r="AX64" s="150" t="s">
        <v>257</v>
      </c>
      <c r="AY64" s="150" t="s">
        <v>257</v>
      </c>
      <c r="AZ64" s="150" t="s">
        <v>257</v>
      </c>
      <c r="BA64" s="150" t="s">
        <v>257</v>
      </c>
      <c r="BB64" s="150" t="s">
        <v>257</v>
      </c>
      <c r="BC64" s="150" t="s">
        <v>257</v>
      </c>
      <c r="BD64" s="150" t="s">
        <v>258</v>
      </c>
      <c r="BE64" s="150" t="s">
        <v>257</v>
      </c>
      <c r="BF64" s="150" t="s">
        <v>257</v>
      </c>
      <c r="BG64" s="150" t="s">
        <v>257</v>
      </c>
      <c r="BH64" s="150" t="s">
        <v>257</v>
      </c>
      <c r="BI64" s="150" t="s">
        <v>257</v>
      </c>
      <c r="BJ64" s="150" t="s">
        <v>257</v>
      </c>
      <c r="BK64" s="150" t="s">
        <v>257</v>
      </c>
      <c r="BL64" s="150" t="s">
        <v>257</v>
      </c>
      <c r="BM64" s="150" t="s">
        <v>257</v>
      </c>
      <c r="BN64" s="150" t="s">
        <v>257</v>
      </c>
      <c r="BO64" s="150" t="s">
        <v>257</v>
      </c>
      <c r="BP64" s="150" t="s">
        <v>257</v>
      </c>
      <c r="BQ64" s="150" t="s">
        <v>257</v>
      </c>
      <c r="BR64" s="150" t="s">
        <v>257</v>
      </c>
      <c r="BS64" s="150" t="s">
        <v>301</v>
      </c>
      <c r="BT64" s="150" t="s">
        <v>257</v>
      </c>
      <c r="BU64" s="150" t="s">
        <v>257</v>
      </c>
      <c r="BV64" s="150" t="s">
        <v>257</v>
      </c>
      <c r="BW64" s="150" t="s">
        <v>257</v>
      </c>
      <c r="BX64" s="150" t="s">
        <v>257</v>
      </c>
      <c r="BY64" s="150" t="s">
        <v>257</v>
      </c>
      <c r="BZ64" s="150" t="s">
        <v>257</v>
      </c>
      <c r="CA64" s="150" t="s">
        <v>257</v>
      </c>
      <c r="CB64" s="150" t="s">
        <v>257</v>
      </c>
      <c r="CC64" s="150" t="s">
        <v>258</v>
      </c>
      <c r="CD64" s="150" t="s">
        <v>257</v>
      </c>
      <c r="CE64" s="150" t="s">
        <v>257</v>
      </c>
      <c r="CF64" s="150" t="s">
        <v>258</v>
      </c>
      <c r="CG64" s="150" t="s">
        <v>258</v>
      </c>
      <c r="CH64" s="150" t="s">
        <v>258</v>
      </c>
      <c r="CI64" s="150" t="s">
        <v>257</v>
      </c>
      <c r="CJ64" s="150" t="s">
        <v>258</v>
      </c>
      <c r="CK64" s="150" t="s">
        <v>258</v>
      </c>
      <c r="CL64" s="150" t="s">
        <v>258</v>
      </c>
      <c r="CM64" s="150" t="s">
        <v>258</v>
      </c>
      <c r="CN64" s="150" t="s">
        <v>257</v>
      </c>
      <c r="CO64" s="150" t="s">
        <v>257</v>
      </c>
      <c r="CP64" s="150" t="s">
        <v>258</v>
      </c>
      <c r="CQ64" s="150" t="s">
        <v>257</v>
      </c>
      <c r="CR64" s="150" t="s">
        <v>258</v>
      </c>
      <c r="CS64" s="150" t="s">
        <v>257</v>
      </c>
      <c r="CT64" s="150" t="s">
        <v>257</v>
      </c>
      <c r="CU64" s="150" t="s">
        <v>257</v>
      </c>
      <c r="CV64" s="150" t="s">
        <v>257</v>
      </c>
      <c r="CW64" s="150" t="s">
        <v>258</v>
      </c>
      <c r="CX64" s="150" t="s">
        <v>257</v>
      </c>
      <c r="CY64" s="150" t="s">
        <v>257</v>
      </c>
      <c r="CZ64" s="150" t="s">
        <v>257</v>
      </c>
      <c r="DA64" s="150" t="s">
        <v>257</v>
      </c>
      <c r="DB64" s="150" t="s">
        <v>258</v>
      </c>
      <c r="DC64" s="150" t="s">
        <v>258</v>
      </c>
      <c r="DD64" s="150" t="s">
        <v>257</v>
      </c>
      <c r="DE64" s="150" t="s">
        <v>257</v>
      </c>
      <c r="DF64" s="150" t="s">
        <v>257</v>
      </c>
      <c r="DG64" s="150" t="s">
        <v>257</v>
      </c>
      <c r="DH64" s="150" t="s">
        <v>257</v>
      </c>
      <c r="DI64" s="150" t="s">
        <v>257</v>
      </c>
      <c r="DJ64" s="150" t="s">
        <v>258</v>
      </c>
      <c r="DK64" s="150" t="s">
        <v>258</v>
      </c>
      <c r="DL64" s="150" t="s">
        <v>258</v>
      </c>
      <c r="DM64" s="150" t="s">
        <v>258</v>
      </c>
      <c r="DN64" s="150" t="s">
        <v>258</v>
      </c>
      <c r="DO64" s="150" t="s">
        <v>258</v>
      </c>
      <c r="DP64" s="150" t="s">
        <v>258</v>
      </c>
      <c r="DQ64" s="150" t="s">
        <v>257</v>
      </c>
      <c r="DR64" s="150" t="s">
        <v>257</v>
      </c>
      <c r="DS64" s="150" t="s">
        <v>257</v>
      </c>
      <c r="DT64" s="150" t="s">
        <v>258</v>
      </c>
      <c r="DU64" s="150" t="s">
        <v>257</v>
      </c>
      <c r="DV64" s="150" t="s">
        <v>258</v>
      </c>
      <c r="DW64" s="150" t="s">
        <v>257</v>
      </c>
      <c r="DX64" s="150" t="s">
        <v>258</v>
      </c>
      <c r="DY64" s="150" t="s">
        <v>257</v>
      </c>
      <c r="DZ64" s="150" t="s">
        <v>257</v>
      </c>
      <c r="EA64" s="150" t="s">
        <v>258</v>
      </c>
      <c r="EB64" s="150" t="s">
        <v>257</v>
      </c>
      <c r="EC64" s="150" t="s">
        <v>258</v>
      </c>
      <c r="ED64" s="150" t="s">
        <v>258</v>
      </c>
      <c r="EE64" s="150" t="s">
        <v>258</v>
      </c>
      <c r="EF64" s="150" t="s">
        <v>258</v>
      </c>
      <c r="EG64" s="150" t="s">
        <v>258</v>
      </c>
      <c r="EH64" s="150" t="s">
        <v>258</v>
      </c>
      <c r="EI64" s="150" t="s">
        <v>258</v>
      </c>
      <c r="EJ64" s="150" t="s">
        <v>258</v>
      </c>
      <c r="EK64" s="150" t="s">
        <v>258</v>
      </c>
      <c r="EL64" s="150" t="s">
        <v>257</v>
      </c>
      <c r="EM64" s="150" t="s">
        <v>257</v>
      </c>
      <c r="EN64" s="150" t="s">
        <v>258</v>
      </c>
      <c r="EO64" s="150" t="s">
        <v>258</v>
      </c>
      <c r="EP64" s="150" t="s">
        <v>258</v>
      </c>
      <c r="EQ64" s="150" t="s">
        <v>258</v>
      </c>
      <c r="ER64" s="150" t="s">
        <v>257</v>
      </c>
      <c r="ES64" s="150" t="s">
        <v>257</v>
      </c>
      <c r="ET64" s="150" t="s">
        <v>258</v>
      </c>
      <c r="EU64" s="150" t="s">
        <v>258</v>
      </c>
      <c r="EV64" s="150" t="s">
        <v>258</v>
      </c>
      <c r="EW64" s="150" t="s">
        <v>258</v>
      </c>
      <c r="EX64" s="150" t="s">
        <v>258</v>
      </c>
      <c r="EY64" s="150" t="s">
        <v>258</v>
      </c>
      <c r="EZ64" s="150" t="s">
        <v>257</v>
      </c>
      <c r="FA64" s="150" t="s">
        <v>257</v>
      </c>
      <c r="FB64" s="150" t="s">
        <v>257</v>
      </c>
      <c r="FC64" s="150" t="s">
        <v>258</v>
      </c>
      <c r="FD64" s="150" t="s">
        <v>258</v>
      </c>
      <c r="FE64" s="150" t="s">
        <v>258</v>
      </c>
      <c r="FF64" s="150" t="s">
        <v>257</v>
      </c>
      <c r="FG64" s="150" t="s">
        <v>258</v>
      </c>
      <c r="FH64" s="150" t="s">
        <v>257</v>
      </c>
      <c r="FI64" s="150" t="s">
        <v>257</v>
      </c>
      <c r="FJ64" s="150" t="s">
        <v>258</v>
      </c>
      <c r="FK64" s="150" t="s">
        <v>258</v>
      </c>
      <c r="FL64" s="150" t="s">
        <v>258</v>
      </c>
      <c r="FM64" s="150" t="s">
        <v>257</v>
      </c>
      <c r="FN64" s="150" t="s">
        <v>258</v>
      </c>
    </row>
    <row r="65" spans="1:171" ht="62.25" customHeight="1" x14ac:dyDescent="0.25">
      <c r="A65" s="293"/>
      <c r="B65" s="280" t="s">
        <v>184</v>
      </c>
      <c r="C65" s="280"/>
      <c r="D65" s="50">
        <v>1</v>
      </c>
      <c r="E65" s="50">
        <v>1</v>
      </c>
      <c r="F65" s="50">
        <v>1</v>
      </c>
      <c r="G65" s="50">
        <v>1</v>
      </c>
      <c r="H65" s="50">
        <v>1</v>
      </c>
      <c r="I65" s="50">
        <v>3</v>
      </c>
      <c r="J65" s="50">
        <v>3</v>
      </c>
      <c r="K65" s="50">
        <v>0</v>
      </c>
      <c r="L65" s="50">
        <v>1</v>
      </c>
      <c r="M65" s="50">
        <v>2</v>
      </c>
      <c r="N65" s="50">
        <v>1</v>
      </c>
      <c r="O65" s="50">
        <v>2</v>
      </c>
      <c r="P65" s="50">
        <v>2</v>
      </c>
      <c r="Q65" s="50">
        <v>1</v>
      </c>
      <c r="R65" s="50">
        <v>0</v>
      </c>
      <c r="S65" s="50">
        <v>3</v>
      </c>
      <c r="T65" s="50">
        <v>2</v>
      </c>
      <c r="U65" s="50">
        <v>1</v>
      </c>
      <c r="V65" s="50">
        <v>3</v>
      </c>
      <c r="W65" s="50">
        <v>2</v>
      </c>
      <c r="X65" s="50">
        <v>3</v>
      </c>
      <c r="Y65" s="50">
        <v>2</v>
      </c>
      <c r="Z65" s="50">
        <v>0</v>
      </c>
      <c r="AA65" s="50">
        <v>1</v>
      </c>
      <c r="AB65" s="50">
        <v>3</v>
      </c>
      <c r="AC65" s="50">
        <v>0</v>
      </c>
      <c r="AD65" s="50">
        <v>1</v>
      </c>
      <c r="AE65" s="50">
        <v>2</v>
      </c>
      <c r="AF65" s="50">
        <v>1</v>
      </c>
      <c r="AG65" s="50">
        <v>0</v>
      </c>
      <c r="AH65" s="50">
        <v>2</v>
      </c>
      <c r="AI65" s="50">
        <v>0</v>
      </c>
      <c r="AJ65" s="50">
        <v>1</v>
      </c>
      <c r="AK65" s="50">
        <v>2</v>
      </c>
      <c r="AL65" s="50">
        <v>1</v>
      </c>
      <c r="AM65" s="50">
        <v>0</v>
      </c>
      <c r="AN65" s="50">
        <v>1</v>
      </c>
      <c r="AO65" s="50">
        <v>3</v>
      </c>
      <c r="AP65" s="50">
        <v>3</v>
      </c>
      <c r="AQ65" s="50">
        <v>3</v>
      </c>
      <c r="AR65" s="50">
        <v>1</v>
      </c>
      <c r="AS65" s="50">
        <v>2</v>
      </c>
      <c r="AT65" s="50">
        <v>2</v>
      </c>
      <c r="AU65" s="50">
        <v>0</v>
      </c>
      <c r="AV65" s="50">
        <v>3</v>
      </c>
      <c r="AW65" s="50">
        <v>2</v>
      </c>
      <c r="AX65" s="50">
        <v>2</v>
      </c>
      <c r="AY65" s="50">
        <v>2</v>
      </c>
      <c r="AZ65" s="50">
        <v>1</v>
      </c>
      <c r="BA65" s="50">
        <v>1</v>
      </c>
      <c r="BB65" s="50">
        <v>2</v>
      </c>
      <c r="BC65" s="50">
        <v>0</v>
      </c>
      <c r="BD65" s="50">
        <v>1</v>
      </c>
      <c r="BE65" s="50">
        <v>3</v>
      </c>
      <c r="BF65" s="50">
        <v>3</v>
      </c>
      <c r="BG65" s="50">
        <v>1</v>
      </c>
      <c r="BH65" s="50">
        <v>0</v>
      </c>
      <c r="BI65" s="50">
        <v>4</v>
      </c>
      <c r="BJ65" s="50">
        <v>0</v>
      </c>
      <c r="BK65" s="50">
        <v>2</v>
      </c>
      <c r="BL65" s="50">
        <v>2</v>
      </c>
      <c r="BM65" s="50">
        <v>2</v>
      </c>
      <c r="BN65" s="50">
        <v>1</v>
      </c>
      <c r="BO65" s="50">
        <v>1</v>
      </c>
      <c r="BP65" s="50">
        <v>1</v>
      </c>
      <c r="BQ65" s="50">
        <v>1</v>
      </c>
      <c r="BR65" s="50">
        <v>1</v>
      </c>
      <c r="BS65" s="50">
        <v>2</v>
      </c>
      <c r="BT65" s="50">
        <v>3</v>
      </c>
      <c r="BU65" s="50">
        <v>1</v>
      </c>
      <c r="BV65" s="50">
        <v>3</v>
      </c>
      <c r="BW65" s="50">
        <v>2</v>
      </c>
      <c r="BX65" s="50">
        <v>3</v>
      </c>
      <c r="BY65" s="50">
        <v>2</v>
      </c>
      <c r="BZ65" s="50">
        <v>0</v>
      </c>
      <c r="CA65" s="50">
        <v>2</v>
      </c>
      <c r="CB65" s="50">
        <v>2</v>
      </c>
      <c r="CC65" s="50">
        <v>1</v>
      </c>
      <c r="CD65" s="50">
        <v>1</v>
      </c>
      <c r="CE65" s="50">
        <v>2</v>
      </c>
      <c r="CF65" s="50">
        <v>1</v>
      </c>
      <c r="CG65" s="50">
        <v>1</v>
      </c>
      <c r="CH65" s="50">
        <v>1</v>
      </c>
      <c r="CI65" s="50">
        <v>0</v>
      </c>
      <c r="CJ65" s="50">
        <v>1</v>
      </c>
      <c r="CK65" s="50">
        <v>0</v>
      </c>
      <c r="CL65" s="50">
        <v>2</v>
      </c>
      <c r="CM65" s="50">
        <v>1</v>
      </c>
      <c r="CN65" s="50">
        <v>2</v>
      </c>
      <c r="CO65" s="50">
        <v>2</v>
      </c>
      <c r="CP65" s="50">
        <v>0</v>
      </c>
      <c r="CQ65" s="50">
        <v>1</v>
      </c>
      <c r="CR65" s="50">
        <v>1</v>
      </c>
      <c r="CS65" s="50">
        <v>1</v>
      </c>
      <c r="CT65" s="50">
        <v>2</v>
      </c>
      <c r="CU65" s="50">
        <v>2</v>
      </c>
      <c r="CV65" s="50">
        <v>1</v>
      </c>
      <c r="CW65" s="50">
        <v>3</v>
      </c>
      <c r="CX65" s="50">
        <v>1</v>
      </c>
      <c r="CY65" s="50">
        <v>3</v>
      </c>
      <c r="CZ65" s="50">
        <v>1</v>
      </c>
      <c r="DA65" s="50">
        <v>1</v>
      </c>
      <c r="DB65" s="50">
        <v>1</v>
      </c>
      <c r="DC65" s="50">
        <v>1</v>
      </c>
      <c r="DD65" s="50">
        <v>3</v>
      </c>
      <c r="DE65" s="50">
        <v>2</v>
      </c>
      <c r="DF65" s="50">
        <v>1</v>
      </c>
      <c r="DG65" s="50">
        <v>1</v>
      </c>
      <c r="DH65" s="50">
        <v>1</v>
      </c>
      <c r="DI65" s="50">
        <v>1</v>
      </c>
      <c r="DJ65" s="50">
        <v>1</v>
      </c>
      <c r="DK65" s="50">
        <v>2</v>
      </c>
      <c r="DL65" s="50">
        <v>2</v>
      </c>
      <c r="DM65" s="50">
        <v>1</v>
      </c>
      <c r="DN65" s="50">
        <v>1</v>
      </c>
      <c r="DO65" s="50">
        <v>1</v>
      </c>
      <c r="DP65" s="50">
        <v>2</v>
      </c>
      <c r="DQ65" s="50">
        <v>1</v>
      </c>
      <c r="DR65" s="50">
        <v>1</v>
      </c>
      <c r="DS65" s="50">
        <v>1</v>
      </c>
      <c r="DT65" s="50">
        <v>1</v>
      </c>
      <c r="DU65" s="50">
        <v>3</v>
      </c>
      <c r="DV65" s="50">
        <v>1</v>
      </c>
      <c r="DW65" s="50">
        <v>1</v>
      </c>
      <c r="DX65" s="50">
        <v>1</v>
      </c>
      <c r="DY65" s="50">
        <v>0</v>
      </c>
      <c r="DZ65" s="50">
        <v>1</v>
      </c>
      <c r="EA65" s="50">
        <v>1</v>
      </c>
      <c r="EB65" s="50">
        <v>1</v>
      </c>
      <c r="EC65" s="50">
        <v>1</v>
      </c>
      <c r="ED65" s="50">
        <v>1</v>
      </c>
      <c r="EE65" s="50">
        <v>1</v>
      </c>
      <c r="EF65" s="50">
        <v>1</v>
      </c>
      <c r="EG65" s="50">
        <v>1</v>
      </c>
      <c r="EH65" s="50">
        <v>1</v>
      </c>
      <c r="EI65" s="50">
        <v>1</v>
      </c>
      <c r="EJ65" s="50">
        <v>1</v>
      </c>
      <c r="EK65" s="50">
        <v>1</v>
      </c>
      <c r="EL65" s="50">
        <v>1</v>
      </c>
      <c r="EM65" s="50">
        <v>3</v>
      </c>
      <c r="EN65" s="50">
        <v>2</v>
      </c>
      <c r="EO65" s="50">
        <v>1</v>
      </c>
      <c r="EP65" s="50">
        <v>3</v>
      </c>
      <c r="EQ65" s="50">
        <v>1</v>
      </c>
      <c r="ER65" s="50">
        <v>3</v>
      </c>
      <c r="ES65" s="50">
        <v>3</v>
      </c>
      <c r="ET65" s="50">
        <v>1</v>
      </c>
      <c r="EU65" s="50">
        <v>2</v>
      </c>
      <c r="EV65" s="50">
        <v>1</v>
      </c>
      <c r="EW65" s="50">
        <v>0</v>
      </c>
      <c r="EX65" s="50">
        <v>1</v>
      </c>
      <c r="EY65" s="50">
        <v>2</v>
      </c>
      <c r="EZ65" s="50">
        <v>2</v>
      </c>
      <c r="FA65" s="50">
        <v>0</v>
      </c>
      <c r="FB65" s="50">
        <v>2</v>
      </c>
      <c r="FC65" s="50">
        <v>1</v>
      </c>
      <c r="FD65" s="50">
        <v>1</v>
      </c>
      <c r="FE65" s="50">
        <v>1</v>
      </c>
      <c r="FF65" s="50">
        <v>2</v>
      </c>
      <c r="FG65" s="50">
        <v>1</v>
      </c>
      <c r="FH65" s="50">
        <v>0</v>
      </c>
      <c r="FI65" s="50">
        <v>1</v>
      </c>
      <c r="FJ65" s="50">
        <v>1</v>
      </c>
      <c r="FK65" s="50">
        <v>3</v>
      </c>
      <c r="FL65" s="50">
        <v>2</v>
      </c>
      <c r="FM65" s="50">
        <v>3</v>
      </c>
      <c r="FN65" s="50">
        <v>1</v>
      </c>
    </row>
    <row r="66" spans="1:171" s="53" customFormat="1" ht="20.25" hidden="1" customHeight="1" x14ac:dyDescent="0.25">
      <c r="A66" s="293"/>
      <c r="B66" s="75" t="s">
        <v>185</v>
      </c>
      <c r="C66" s="75"/>
      <c r="D66" s="52">
        <v>40</v>
      </c>
      <c r="E66" s="52">
        <v>40</v>
      </c>
      <c r="F66" s="52">
        <v>20</v>
      </c>
      <c r="G66" s="52">
        <v>40</v>
      </c>
      <c r="H66" s="52">
        <v>20</v>
      </c>
      <c r="I66" s="52">
        <v>20</v>
      </c>
      <c r="J66" s="52">
        <v>20</v>
      </c>
      <c r="K66" s="52">
        <v>21</v>
      </c>
      <c r="L66" s="52">
        <v>22</v>
      </c>
      <c r="M66" s="52">
        <v>23</v>
      </c>
      <c r="N66" s="52">
        <v>24</v>
      </c>
      <c r="O66" s="52">
        <v>25</v>
      </c>
      <c r="P66" s="52">
        <v>26</v>
      </c>
      <c r="Q66" s="52">
        <v>27</v>
      </c>
      <c r="R66" s="52">
        <v>28</v>
      </c>
      <c r="S66" s="52">
        <v>29</v>
      </c>
      <c r="T66" s="52">
        <v>30</v>
      </c>
      <c r="U66" s="52">
        <v>31</v>
      </c>
      <c r="V66" s="52">
        <v>32</v>
      </c>
      <c r="W66" s="52">
        <v>33</v>
      </c>
      <c r="X66" s="52">
        <v>34</v>
      </c>
      <c r="Y66" s="52">
        <v>35</v>
      </c>
      <c r="Z66" s="52">
        <v>36</v>
      </c>
      <c r="AA66" s="52">
        <v>37</v>
      </c>
      <c r="AB66" s="52">
        <v>38</v>
      </c>
      <c r="AC66" s="52">
        <v>39</v>
      </c>
      <c r="AD66" s="52">
        <v>40</v>
      </c>
      <c r="AE66" s="52">
        <v>41</v>
      </c>
      <c r="AF66" s="52">
        <v>42</v>
      </c>
      <c r="AG66" s="52">
        <v>43</v>
      </c>
      <c r="AH66" s="52">
        <v>44</v>
      </c>
      <c r="AI66" s="52">
        <v>45</v>
      </c>
      <c r="AJ66" s="52">
        <v>46</v>
      </c>
      <c r="AK66" s="52">
        <v>47</v>
      </c>
      <c r="AL66" s="52">
        <v>48</v>
      </c>
      <c r="AM66" s="52">
        <v>49</v>
      </c>
      <c r="AN66" s="52">
        <v>50</v>
      </c>
      <c r="AO66" s="52">
        <v>51</v>
      </c>
      <c r="AP66" s="52">
        <v>52</v>
      </c>
      <c r="AQ66" s="52">
        <v>53</v>
      </c>
      <c r="AR66" s="52">
        <v>54</v>
      </c>
      <c r="AS66" s="52">
        <v>55</v>
      </c>
      <c r="AT66" s="52">
        <v>56</v>
      </c>
      <c r="AU66" s="52">
        <v>57</v>
      </c>
      <c r="AV66" s="52">
        <v>58</v>
      </c>
      <c r="AW66" s="52">
        <v>59</v>
      </c>
      <c r="AX66" s="52">
        <v>60</v>
      </c>
      <c r="AY66" s="52">
        <v>61</v>
      </c>
      <c r="AZ66" s="52">
        <v>62</v>
      </c>
      <c r="BA66" s="52">
        <v>63</v>
      </c>
      <c r="BB66" s="52">
        <v>64</v>
      </c>
      <c r="BC66" s="52">
        <v>65</v>
      </c>
      <c r="BD66" s="52">
        <v>66</v>
      </c>
      <c r="BE66" s="52">
        <v>67</v>
      </c>
      <c r="BF66" s="52">
        <v>68</v>
      </c>
      <c r="BG66" s="52">
        <v>69</v>
      </c>
      <c r="BH66" s="52">
        <v>70</v>
      </c>
      <c r="BI66" s="52">
        <v>71</v>
      </c>
      <c r="BJ66" s="52">
        <v>72</v>
      </c>
      <c r="BK66" s="52">
        <v>73</v>
      </c>
      <c r="BL66" s="52">
        <v>74</v>
      </c>
      <c r="BM66" s="52">
        <v>75</v>
      </c>
      <c r="BN66" s="52">
        <v>76</v>
      </c>
      <c r="BO66" s="52">
        <v>77</v>
      </c>
      <c r="BP66" s="52">
        <v>78</v>
      </c>
      <c r="BQ66" s="52">
        <v>79</v>
      </c>
      <c r="BR66" s="52">
        <v>80</v>
      </c>
      <c r="BS66" s="52">
        <v>81</v>
      </c>
      <c r="BT66" s="52">
        <v>82</v>
      </c>
      <c r="BU66" s="52">
        <v>83</v>
      </c>
      <c r="BV66" s="52">
        <v>84</v>
      </c>
      <c r="BW66" s="52">
        <v>85</v>
      </c>
      <c r="BX66" s="52">
        <v>86</v>
      </c>
      <c r="BY66" s="52">
        <v>87</v>
      </c>
      <c r="BZ66" s="52">
        <v>88</v>
      </c>
      <c r="CA66" s="52">
        <v>89</v>
      </c>
      <c r="CB66" s="52">
        <v>90</v>
      </c>
      <c r="CC66" s="52">
        <v>91</v>
      </c>
      <c r="CD66" s="52">
        <v>92</v>
      </c>
      <c r="CE66" s="52">
        <v>93</v>
      </c>
      <c r="CF66" s="52">
        <v>94</v>
      </c>
      <c r="CG66" s="52">
        <v>95</v>
      </c>
      <c r="CH66" s="52">
        <v>96</v>
      </c>
      <c r="CI66" s="52">
        <v>97</v>
      </c>
      <c r="CJ66" s="52">
        <v>98</v>
      </c>
      <c r="CK66" s="52">
        <v>99</v>
      </c>
      <c r="CL66" s="52">
        <v>100</v>
      </c>
      <c r="CM66" s="52">
        <v>101</v>
      </c>
      <c r="CN66" s="52">
        <v>102</v>
      </c>
      <c r="CO66" s="52">
        <v>103</v>
      </c>
      <c r="CP66" s="52">
        <v>104</v>
      </c>
      <c r="CQ66" s="52">
        <v>105</v>
      </c>
      <c r="CR66" s="52">
        <v>106</v>
      </c>
      <c r="CS66" s="52">
        <v>107</v>
      </c>
      <c r="CT66" s="52">
        <v>108</v>
      </c>
      <c r="CU66" s="52">
        <v>109</v>
      </c>
      <c r="CV66" s="52">
        <v>110</v>
      </c>
      <c r="CW66" s="52">
        <v>111</v>
      </c>
      <c r="CX66" s="52">
        <v>112</v>
      </c>
      <c r="CY66" s="52">
        <v>113</v>
      </c>
      <c r="CZ66" s="52">
        <v>114</v>
      </c>
      <c r="DA66" s="52">
        <v>115</v>
      </c>
      <c r="DB66" s="52">
        <v>116</v>
      </c>
      <c r="DC66" s="52">
        <v>117</v>
      </c>
      <c r="DD66" s="52">
        <v>118</v>
      </c>
      <c r="DE66" s="52">
        <v>119</v>
      </c>
      <c r="DF66" s="52">
        <v>120</v>
      </c>
      <c r="DG66" s="52">
        <v>121</v>
      </c>
      <c r="DH66" s="52">
        <v>122</v>
      </c>
      <c r="DI66" s="52">
        <v>123</v>
      </c>
      <c r="DJ66" s="52">
        <v>124</v>
      </c>
      <c r="DK66" s="52">
        <v>125</v>
      </c>
      <c r="DL66" s="52">
        <v>126</v>
      </c>
      <c r="DM66" s="52">
        <v>127</v>
      </c>
      <c r="DN66" s="52">
        <v>128</v>
      </c>
      <c r="DO66" s="52">
        <v>129</v>
      </c>
      <c r="DP66" s="52">
        <v>130</v>
      </c>
      <c r="DQ66" s="52">
        <v>131</v>
      </c>
      <c r="DR66" s="52">
        <v>132</v>
      </c>
      <c r="DS66" s="52">
        <v>133</v>
      </c>
      <c r="DT66" s="52">
        <v>134</v>
      </c>
      <c r="DU66" s="52">
        <v>135</v>
      </c>
      <c r="DV66" s="52">
        <v>136</v>
      </c>
      <c r="DW66" s="52">
        <v>137</v>
      </c>
      <c r="DX66" s="52">
        <v>138</v>
      </c>
      <c r="DY66" s="52">
        <v>139</v>
      </c>
      <c r="DZ66" s="52">
        <v>140</v>
      </c>
      <c r="EA66" s="52">
        <v>141</v>
      </c>
      <c r="EB66" s="52">
        <v>142</v>
      </c>
      <c r="EC66" s="52">
        <v>143</v>
      </c>
      <c r="ED66" s="52">
        <v>144</v>
      </c>
      <c r="EE66" s="52">
        <v>145</v>
      </c>
      <c r="EF66" s="52">
        <v>146</v>
      </c>
      <c r="EG66" s="52">
        <v>147</v>
      </c>
      <c r="EH66" s="52">
        <v>148</v>
      </c>
      <c r="EI66" s="52">
        <v>149</v>
      </c>
      <c r="EJ66" s="52">
        <v>150</v>
      </c>
      <c r="EK66" s="52">
        <v>151</v>
      </c>
      <c r="EL66" s="52">
        <v>152</v>
      </c>
      <c r="EM66" s="52">
        <v>153</v>
      </c>
      <c r="EN66" s="52">
        <v>154</v>
      </c>
      <c r="EO66" s="52">
        <v>155</v>
      </c>
      <c r="EP66" s="52">
        <v>156</v>
      </c>
      <c r="EQ66" s="52">
        <v>157</v>
      </c>
      <c r="ER66" s="52">
        <v>158</v>
      </c>
      <c r="ES66" s="52">
        <v>159</v>
      </c>
      <c r="ET66" s="52">
        <v>160</v>
      </c>
      <c r="EU66" s="52">
        <v>161</v>
      </c>
      <c r="EV66" s="52">
        <v>162</v>
      </c>
      <c r="EW66" s="52">
        <v>163</v>
      </c>
      <c r="EX66" s="52">
        <v>164</v>
      </c>
      <c r="EY66" s="52">
        <v>165</v>
      </c>
      <c r="EZ66" s="52">
        <v>166</v>
      </c>
      <c r="FA66" s="52">
        <v>167</v>
      </c>
      <c r="FB66" s="52">
        <v>168</v>
      </c>
      <c r="FC66" s="52">
        <v>169</v>
      </c>
      <c r="FD66" s="52">
        <v>170</v>
      </c>
      <c r="FE66" s="52">
        <v>171</v>
      </c>
      <c r="FF66" s="52">
        <v>172</v>
      </c>
      <c r="FG66" s="52">
        <v>173</v>
      </c>
      <c r="FH66" s="52">
        <v>174</v>
      </c>
      <c r="FI66" s="52">
        <v>175</v>
      </c>
      <c r="FJ66" s="52">
        <v>176</v>
      </c>
      <c r="FK66" s="52">
        <v>177</v>
      </c>
      <c r="FL66" s="52">
        <v>178</v>
      </c>
      <c r="FM66" s="52">
        <v>179</v>
      </c>
      <c r="FN66" s="52">
        <v>180</v>
      </c>
    </row>
    <row r="67" spans="1:171" s="56" customFormat="1" ht="21" hidden="1" customHeight="1" x14ac:dyDescent="0.25">
      <c r="A67" s="294"/>
      <c r="B67" s="282" t="s">
        <v>144</v>
      </c>
      <c r="C67" s="282"/>
      <c r="D67" s="54">
        <f t="shared" ref="D67:J67" si="108">D63-D66</f>
        <v>-20</v>
      </c>
      <c r="E67" s="54">
        <f t="shared" si="108"/>
        <v>-20</v>
      </c>
      <c r="F67" s="54">
        <f t="shared" si="108"/>
        <v>0</v>
      </c>
      <c r="G67" s="54">
        <f t="shared" si="108"/>
        <v>-10</v>
      </c>
      <c r="H67" s="54">
        <f t="shared" si="108"/>
        <v>10</v>
      </c>
      <c r="I67" s="54">
        <f t="shared" si="108"/>
        <v>40</v>
      </c>
      <c r="J67" s="54">
        <f t="shared" si="108"/>
        <v>40</v>
      </c>
      <c r="K67" s="54">
        <f t="shared" ref="K67:BV67" si="109">K63-K66</f>
        <v>-21</v>
      </c>
      <c r="L67" s="54">
        <f t="shared" si="109"/>
        <v>8</v>
      </c>
      <c r="M67" s="54">
        <f t="shared" si="109"/>
        <v>17</v>
      </c>
      <c r="N67" s="54">
        <f t="shared" si="109"/>
        <v>6</v>
      </c>
      <c r="O67" s="54">
        <f t="shared" si="109"/>
        <v>15</v>
      </c>
      <c r="P67" s="54">
        <f t="shared" si="109"/>
        <v>34</v>
      </c>
      <c r="Q67" s="54">
        <f t="shared" si="109"/>
        <v>-7</v>
      </c>
      <c r="R67" s="54">
        <f t="shared" si="109"/>
        <v>-28</v>
      </c>
      <c r="S67" s="54">
        <f t="shared" si="109"/>
        <v>31</v>
      </c>
      <c r="T67" s="54">
        <f t="shared" si="109"/>
        <v>30</v>
      </c>
      <c r="U67" s="54">
        <f t="shared" si="109"/>
        <v>-11</v>
      </c>
      <c r="V67" s="54">
        <f t="shared" si="109"/>
        <v>28</v>
      </c>
      <c r="W67" s="54">
        <f t="shared" si="109"/>
        <v>7</v>
      </c>
      <c r="X67" s="54">
        <f t="shared" si="109"/>
        <v>26</v>
      </c>
      <c r="Y67" s="54">
        <f t="shared" si="109"/>
        <v>5</v>
      </c>
      <c r="Z67" s="54">
        <f t="shared" si="109"/>
        <v>-36</v>
      </c>
      <c r="AA67" s="54">
        <f t="shared" si="109"/>
        <v>-7</v>
      </c>
      <c r="AB67" s="54">
        <f t="shared" si="109"/>
        <v>22</v>
      </c>
      <c r="AC67" s="54">
        <f t="shared" si="109"/>
        <v>-39</v>
      </c>
      <c r="AD67" s="54">
        <f t="shared" si="109"/>
        <v>-20</v>
      </c>
      <c r="AE67" s="54">
        <f t="shared" si="109"/>
        <v>-1</v>
      </c>
      <c r="AF67" s="54">
        <f t="shared" si="109"/>
        <v>-22</v>
      </c>
      <c r="AG67" s="54">
        <f t="shared" si="109"/>
        <v>-43</v>
      </c>
      <c r="AH67" s="54">
        <f t="shared" si="109"/>
        <v>16</v>
      </c>
      <c r="AI67" s="54">
        <f t="shared" si="109"/>
        <v>-45</v>
      </c>
      <c r="AJ67" s="54">
        <f t="shared" si="109"/>
        <v>-26</v>
      </c>
      <c r="AK67" s="54">
        <f t="shared" si="109"/>
        <v>-7</v>
      </c>
      <c r="AL67" s="54">
        <f t="shared" si="109"/>
        <v>-28</v>
      </c>
      <c r="AM67" s="54">
        <f t="shared" si="109"/>
        <v>-49</v>
      </c>
      <c r="AN67" s="54">
        <f t="shared" si="109"/>
        <v>-30</v>
      </c>
      <c r="AO67" s="54">
        <f t="shared" si="109"/>
        <v>9</v>
      </c>
      <c r="AP67" s="54">
        <f t="shared" si="109"/>
        <v>8</v>
      </c>
      <c r="AQ67" s="54">
        <f t="shared" si="109"/>
        <v>7</v>
      </c>
      <c r="AR67" s="54">
        <f t="shared" si="109"/>
        <v>-34</v>
      </c>
      <c r="AS67" s="54">
        <f t="shared" si="109"/>
        <v>-15</v>
      </c>
      <c r="AT67" s="54">
        <f t="shared" si="109"/>
        <v>4</v>
      </c>
      <c r="AU67" s="54">
        <f t="shared" si="109"/>
        <v>-57</v>
      </c>
      <c r="AV67" s="54">
        <f t="shared" si="109"/>
        <v>2</v>
      </c>
      <c r="AW67" s="54">
        <f t="shared" si="109"/>
        <v>-19</v>
      </c>
      <c r="AX67" s="54">
        <f t="shared" si="109"/>
        <v>-20</v>
      </c>
      <c r="AY67" s="54">
        <f t="shared" si="109"/>
        <v>-21</v>
      </c>
      <c r="AZ67" s="54">
        <f t="shared" si="109"/>
        <v>-42</v>
      </c>
      <c r="BA67" s="54">
        <f t="shared" si="109"/>
        <v>-43</v>
      </c>
      <c r="BB67" s="54">
        <f t="shared" si="109"/>
        <v>-24</v>
      </c>
      <c r="BC67" s="54">
        <f t="shared" si="109"/>
        <v>-65</v>
      </c>
      <c r="BD67" s="54">
        <f t="shared" si="109"/>
        <v>-36</v>
      </c>
      <c r="BE67" s="54">
        <f t="shared" si="109"/>
        <v>-7</v>
      </c>
      <c r="BF67" s="54">
        <f t="shared" si="109"/>
        <v>-8</v>
      </c>
      <c r="BG67" s="54">
        <f t="shared" si="109"/>
        <v>-49</v>
      </c>
      <c r="BH67" s="54">
        <f t="shared" si="109"/>
        <v>-70</v>
      </c>
      <c r="BI67" s="54">
        <f t="shared" si="109"/>
        <v>9</v>
      </c>
      <c r="BJ67" s="54">
        <f t="shared" si="109"/>
        <v>-72</v>
      </c>
      <c r="BK67" s="54">
        <f t="shared" si="109"/>
        <v>-33</v>
      </c>
      <c r="BL67" s="54">
        <f t="shared" si="109"/>
        <v>-34</v>
      </c>
      <c r="BM67" s="54">
        <f t="shared" si="109"/>
        <v>-35</v>
      </c>
      <c r="BN67" s="54">
        <f t="shared" si="109"/>
        <v>-56</v>
      </c>
      <c r="BO67" s="54">
        <f t="shared" si="109"/>
        <v>-57</v>
      </c>
      <c r="BP67" s="54">
        <f t="shared" si="109"/>
        <v>-58</v>
      </c>
      <c r="BQ67" s="54">
        <f t="shared" si="109"/>
        <v>-59</v>
      </c>
      <c r="BR67" s="54">
        <f t="shared" si="109"/>
        <v>-60</v>
      </c>
      <c r="BS67" s="54">
        <f t="shared" si="109"/>
        <v>-21</v>
      </c>
      <c r="BT67" s="54">
        <f t="shared" si="109"/>
        <v>-22</v>
      </c>
      <c r="BU67" s="54">
        <f t="shared" si="109"/>
        <v>-63</v>
      </c>
      <c r="BV67" s="54">
        <f t="shared" si="109"/>
        <v>-24</v>
      </c>
      <c r="BW67" s="54">
        <f t="shared" ref="BW67:EH67" si="110">BW63-BW66</f>
        <v>-45</v>
      </c>
      <c r="BX67" s="54">
        <f t="shared" si="110"/>
        <v>-26</v>
      </c>
      <c r="BY67" s="54">
        <f t="shared" si="110"/>
        <v>-47</v>
      </c>
      <c r="BZ67" s="54">
        <f t="shared" si="110"/>
        <v>-88</v>
      </c>
      <c r="CA67" s="54">
        <f t="shared" si="110"/>
        <v>-49</v>
      </c>
      <c r="CB67" s="54">
        <f t="shared" si="110"/>
        <v>-50</v>
      </c>
      <c r="CC67" s="54">
        <f t="shared" si="110"/>
        <v>-61</v>
      </c>
      <c r="CD67" s="54">
        <f t="shared" si="110"/>
        <v>-72</v>
      </c>
      <c r="CE67" s="54">
        <f t="shared" si="110"/>
        <v>-53</v>
      </c>
      <c r="CF67" s="54">
        <f t="shared" si="110"/>
        <v>-64</v>
      </c>
      <c r="CG67" s="54">
        <f t="shared" si="110"/>
        <v>-65</v>
      </c>
      <c r="CH67" s="54">
        <f t="shared" si="110"/>
        <v>-66</v>
      </c>
      <c r="CI67" s="54">
        <f t="shared" si="110"/>
        <v>-97</v>
      </c>
      <c r="CJ67" s="54">
        <f t="shared" si="110"/>
        <v>-68</v>
      </c>
      <c r="CK67" s="54">
        <f t="shared" si="110"/>
        <v>-99</v>
      </c>
      <c r="CL67" s="54">
        <f t="shared" si="110"/>
        <v>-40</v>
      </c>
      <c r="CM67" s="54">
        <f t="shared" si="110"/>
        <v>-71</v>
      </c>
      <c r="CN67" s="54">
        <f t="shared" si="110"/>
        <v>-62</v>
      </c>
      <c r="CO67" s="54">
        <f t="shared" si="110"/>
        <v>-63</v>
      </c>
      <c r="CP67" s="54">
        <f t="shared" si="110"/>
        <v>-104</v>
      </c>
      <c r="CQ67" s="54">
        <f t="shared" si="110"/>
        <v>-85</v>
      </c>
      <c r="CR67" s="54">
        <f t="shared" si="110"/>
        <v>-76</v>
      </c>
      <c r="CS67" s="54">
        <f t="shared" si="110"/>
        <v>-87</v>
      </c>
      <c r="CT67" s="54">
        <f t="shared" si="110"/>
        <v>-68</v>
      </c>
      <c r="CU67" s="54">
        <f t="shared" si="110"/>
        <v>-69</v>
      </c>
      <c r="CV67" s="54">
        <f t="shared" si="110"/>
        <v>-90</v>
      </c>
      <c r="CW67" s="54">
        <f t="shared" si="110"/>
        <v>-11</v>
      </c>
      <c r="CX67" s="54">
        <f t="shared" si="110"/>
        <v>-92</v>
      </c>
      <c r="CY67" s="54">
        <f t="shared" si="110"/>
        <v>-53</v>
      </c>
      <c r="CZ67" s="54">
        <f t="shared" si="110"/>
        <v>-94</v>
      </c>
      <c r="DA67" s="54">
        <f t="shared" si="110"/>
        <v>-95</v>
      </c>
      <c r="DB67" s="54">
        <f t="shared" si="110"/>
        <v>-86</v>
      </c>
      <c r="DC67" s="54">
        <f t="shared" si="110"/>
        <v>-87</v>
      </c>
      <c r="DD67" s="54">
        <f t="shared" si="110"/>
        <v>-58</v>
      </c>
      <c r="DE67" s="54">
        <f t="shared" si="110"/>
        <v>-79</v>
      </c>
      <c r="DF67" s="54">
        <f t="shared" si="110"/>
        <v>-100</v>
      </c>
      <c r="DG67" s="54">
        <f t="shared" si="110"/>
        <v>-101</v>
      </c>
      <c r="DH67" s="54">
        <f t="shared" si="110"/>
        <v>-102</v>
      </c>
      <c r="DI67" s="54">
        <f t="shared" si="110"/>
        <v>-103</v>
      </c>
      <c r="DJ67" s="54">
        <f t="shared" si="110"/>
        <v>-94</v>
      </c>
      <c r="DK67" s="54">
        <f t="shared" si="110"/>
        <v>-65</v>
      </c>
      <c r="DL67" s="54">
        <f t="shared" si="110"/>
        <v>-66</v>
      </c>
      <c r="DM67" s="54">
        <f t="shared" si="110"/>
        <v>-97</v>
      </c>
      <c r="DN67" s="54">
        <f t="shared" si="110"/>
        <v>-98</v>
      </c>
      <c r="DO67" s="54">
        <f t="shared" si="110"/>
        <v>-99</v>
      </c>
      <c r="DP67" s="54">
        <f t="shared" si="110"/>
        <v>-70</v>
      </c>
      <c r="DQ67" s="54">
        <f t="shared" si="110"/>
        <v>-111</v>
      </c>
      <c r="DR67" s="54">
        <f t="shared" si="110"/>
        <v>-112</v>
      </c>
      <c r="DS67" s="54">
        <f t="shared" si="110"/>
        <v>-113</v>
      </c>
      <c r="DT67" s="54">
        <f t="shared" si="110"/>
        <v>-104</v>
      </c>
      <c r="DU67" s="54">
        <f t="shared" si="110"/>
        <v>-75</v>
      </c>
      <c r="DV67" s="54">
        <f t="shared" si="110"/>
        <v>-106</v>
      </c>
      <c r="DW67" s="54">
        <f t="shared" si="110"/>
        <v>-117</v>
      </c>
      <c r="DX67" s="54">
        <f t="shared" si="110"/>
        <v>-108</v>
      </c>
      <c r="DY67" s="54">
        <f t="shared" si="110"/>
        <v>-139</v>
      </c>
      <c r="DZ67" s="54">
        <f t="shared" si="110"/>
        <v>-120</v>
      </c>
      <c r="EA67" s="54">
        <f t="shared" si="110"/>
        <v>-111</v>
      </c>
      <c r="EB67" s="54">
        <f t="shared" si="110"/>
        <v>-122</v>
      </c>
      <c r="EC67" s="54">
        <f t="shared" si="110"/>
        <v>-113</v>
      </c>
      <c r="ED67" s="54">
        <f t="shared" si="110"/>
        <v>-114</v>
      </c>
      <c r="EE67" s="54">
        <f t="shared" si="110"/>
        <v>-115</v>
      </c>
      <c r="EF67" s="54">
        <f t="shared" si="110"/>
        <v>-116</v>
      </c>
      <c r="EG67" s="54">
        <f t="shared" si="110"/>
        <v>-117</v>
      </c>
      <c r="EH67" s="54">
        <f t="shared" si="110"/>
        <v>-118</v>
      </c>
      <c r="EI67" s="54">
        <f t="shared" ref="EI67:FN67" si="111">EI63-EI66</f>
        <v>-119</v>
      </c>
      <c r="EJ67" s="54">
        <f t="shared" si="111"/>
        <v>-120</v>
      </c>
      <c r="EK67" s="54">
        <f t="shared" si="111"/>
        <v>-121</v>
      </c>
      <c r="EL67" s="54">
        <f t="shared" si="111"/>
        <v>-132</v>
      </c>
      <c r="EM67" s="54">
        <f t="shared" si="111"/>
        <v>-93</v>
      </c>
      <c r="EN67" s="54">
        <f t="shared" si="111"/>
        <v>-94</v>
      </c>
      <c r="EO67" s="54">
        <f t="shared" si="111"/>
        <v>-125</v>
      </c>
      <c r="EP67" s="54">
        <f t="shared" si="111"/>
        <v>-56</v>
      </c>
      <c r="EQ67" s="54">
        <f t="shared" si="111"/>
        <v>-127</v>
      </c>
      <c r="ER67" s="54">
        <f t="shared" si="111"/>
        <v>-98</v>
      </c>
      <c r="ES67" s="54">
        <f t="shared" si="111"/>
        <v>-99</v>
      </c>
      <c r="ET67" s="54">
        <f t="shared" si="111"/>
        <v>-130</v>
      </c>
      <c r="EU67" s="54">
        <f t="shared" si="111"/>
        <v>-101</v>
      </c>
      <c r="EV67" s="54">
        <f t="shared" si="111"/>
        <v>-132</v>
      </c>
      <c r="EW67" s="54">
        <f t="shared" si="111"/>
        <v>-163</v>
      </c>
      <c r="EX67" s="54">
        <f t="shared" si="111"/>
        <v>-134</v>
      </c>
      <c r="EY67" s="54">
        <f t="shared" si="111"/>
        <v>-105</v>
      </c>
      <c r="EZ67" s="54">
        <f t="shared" si="111"/>
        <v>-126</v>
      </c>
      <c r="FA67" s="54">
        <f t="shared" si="111"/>
        <v>-167</v>
      </c>
      <c r="FB67" s="54">
        <f t="shared" si="111"/>
        <v>-128</v>
      </c>
      <c r="FC67" s="54">
        <f t="shared" si="111"/>
        <v>-139</v>
      </c>
      <c r="FD67" s="54">
        <f t="shared" si="111"/>
        <v>-140</v>
      </c>
      <c r="FE67" s="54">
        <f t="shared" si="111"/>
        <v>-141</v>
      </c>
      <c r="FF67" s="54">
        <f t="shared" si="111"/>
        <v>-132</v>
      </c>
      <c r="FG67" s="54">
        <f t="shared" si="111"/>
        <v>-143</v>
      </c>
      <c r="FH67" s="54">
        <f t="shared" si="111"/>
        <v>-174</v>
      </c>
      <c r="FI67" s="54">
        <f t="shared" si="111"/>
        <v>-155</v>
      </c>
      <c r="FJ67" s="54">
        <f t="shared" si="111"/>
        <v>-146</v>
      </c>
      <c r="FK67" s="54">
        <f t="shared" si="111"/>
        <v>-77</v>
      </c>
      <c r="FL67" s="54">
        <f t="shared" si="111"/>
        <v>-118</v>
      </c>
      <c r="FM67" s="54">
        <f t="shared" si="111"/>
        <v>-119</v>
      </c>
      <c r="FN67" s="54">
        <f t="shared" si="111"/>
        <v>-150</v>
      </c>
    </row>
    <row r="68" spans="1:171" s="45" customFormat="1" ht="32.25" customHeight="1" x14ac:dyDescent="0.25">
      <c r="A68" s="292" t="s">
        <v>186</v>
      </c>
      <c r="B68" s="297" t="s">
        <v>187</v>
      </c>
      <c r="C68" s="297"/>
      <c r="D68" s="78">
        <f>D69</f>
        <v>100</v>
      </c>
      <c r="E68" s="78">
        <f t="shared" ref="E68:BP68" si="112">E69</f>
        <v>94</v>
      </c>
      <c r="F68" s="78">
        <f t="shared" si="112"/>
        <v>69</v>
      </c>
      <c r="G68" s="78">
        <f t="shared" si="112"/>
        <v>100</v>
      </c>
      <c r="H68" s="78">
        <f t="shared" si="112"/>
        <v>100</v>
      </c>
      <c r="I68" s="78">
        <f t="shared" si="112"/>
        <v>74</v>
      </c>
      <c r="J68" s="78">
        <f t="shared" si="112"/>
        <v>82</v>
      </c>
      <c r="K68" s="78">
        <f t="shared" si="112"/>
        <v>100</v>
      </c>
      <c r="L68" s="78">
        <f t="shared" si="112"/>
        <v>100</v>
      </c>
      <c r="M68" s="78">
        <f t="shared" si="112"/>
        <v>80</v>
      </c>
      <c r="N68" s="78">
        <f t="shared" si="112"/>
        <v>66</v>
      </c>
      <c r="O68" s="78">
        <f t="shared" si="112"/>
        <v>60</v>
      </c>
      <c r="P68" s="78">
        <f t="shared" si="112"/>
        <v>46</v>
      </c>
      <c r="Q68" s="78">
        <f t="shared" si="112"/>
        <v>85</v>
      </c>
      <c r="R68" s="78">
        <f t="shared" si="112"/>
        <v>76</v>
      </c>
      <c r="S68" s="78">
        <f t="shared" si="112"/>
        <v>100</v>
      </c>
      <c r="T68" s="78">
        <f t="shared" si="112"/>
        <v>100</v>
      </c>
      <c r="U68" s="78">
        <f t="shared" si="112"/>
        <v>75</v>
      </c>
      <c r="V68" s="78">
        <f t="shared" si="112"/>
        <v>88</v>
      </c>
      <c r="W68" s="78">
        <f t="shared" si="112"/>
        <v>71</v>
      </c>
      <c r="X68" s="78">
        <f t="shared" si="112"/>
        <v>67</v>
      </c>
      <c r="Y68" s="78">
        <f t="shared" si="112"/>
        <v>100</v>
      </c>
      <c r="Z68" s="78">
        <f t="shared" si="112"/>
        <v>100</v>
      </c>
      <c r="AA68" s="78">
        <f t="shared" si="112"/>
        <v>100</v>
      </c>
      <c r="AB68" s="78">
        <f t="shared" si="112"/>
        <v>72</v>
      </c>
      <c r="AC68" s="78">
        <f t="shared" si="112"/>
        <v>100</v>
      </c>
      <c r="AD68" s="78">
        <f t="shared" si="112"/>
        <v>83</v>
      </c>
      <c r="AE68" s="78">
        <f t="shared" si="112"/>
        <v>100</v>
      </c>
      <c r="AF68" s="78">
        <f t="shared" si="112"/>
        <v>75</v>
      </c>
      <c r="AG68" s="78">
        <f t="shared" si="112"/>
        <v>64</v>
      </c>
      <c r="AH68" s="78">
        <f t="shared" si="112"/>
        <v>100</v>
      </c>
      <c r="AI68" s="78">
        <f t="shared" si="112"/>
        <v>100</v>
      </c>
      <c r="AJ68" s="78">
        <f t="shared" si="112"/>
        <v>67</v>
      </c>
      <c r="AK68" s="78">
        <f t="shared" si="112"/>
        <v>0</v>
      </c>
      <c r="AL68" s="78">
        <f t="shared" si="112"/>
        <v>100</v>
      </c>
      <c r="AM68" s="78">
        <f t="shared" si="112"/>
        <v>37</v>
      </c>
      <c r="AN68" s="78">
        <f t="shared" si="112"/>
        <v>90</v>
      </c>
      <c r="AO68" s="78">
        <f t="shared" si="112"/>
        <v>84</v>
      </c>
      <c r="AP68" s="78">
        <f t="shared" si="112"/>
        <v>69</v>
      </c>
      <c r="AQ68" s="78">
        <f t="shared" si="112"/>
        <v>83</v>
      </c>
      <c r="AR68" s="78">
        <f t="shared" si="112"/>
        <v>100</v>
      </c>
      <c r="AS68" s="78">
        <f t="shared" si="112"/>
        <v>100</v>
      </c>
      <c r="AT68" s="78">
        <f t="shared" si="112"/>
        <v>100</v>
      </c>
      <c r="AU68" s="78">
        <f t="shared" si="112"/>
        <v>67</v>
      </c>
      <c r="AV68" s="78">
        <f t="shared" si="112"/>
        <v>89</v>
      </c>
      <c r="AW68" s="78">
        <f t="shared" si="112"/>
        <v>75</v>
      </c>
      <c r="AX68" s="78">
        <f t="shared" si="112"/>
        <v>100</v>
      </c>
      <c r="AY68" s="78">
        <f t="shared" si="112"/>
        <v>100</v>
      </c>
      <c r="AZ68" s="78">
        <f t="shared" si="112"/>
        <v>0</v>
      </c>
      <c r="BA68" s="78">
        <f t="shared" si="112"/>
        <v>100</v>
      </c>
      <c r="BB68" s="78">
        <f t="shared" si="112"/>
        <v>83</v>
      </c>
      <c r="BC68" s="78">
        <f t="shared" si="112"/>
        <v>100</v>
      </c>
      <c r="BD68" s="78">
        <f t="shared" si="112"/>
        <v>100</v>
      </c>
      <c r="BE68" s="78">
        <f t="shared" si="112"/>
        <v>100</v>
      </c>
      <c r="BF68" s="78">
        <f t="shared" si="112"/>
        <v>100</v>
      </c>
      <c r="BG68" s="78">
        <f t="shared" si="112"/>
        <v>71</v>
      </c>
      <c r="BH68" s="78">
        <f t="shared" si="112"/>
        <v>60</v>
      </c>
      <c r="BI68" s="78">
        <f t="shared" si="112"/>
        <v>33</v>
      </c>
      <c r="BJ68" s="78">
        <f t="shared" si="112"/>
        <v>100</v>
      </c>
      <c r="BK68" s="78">
        <f t="shared" si="112"/>
        <v>94</v>
      </c>
      <c r="BL68" s="78">
        <f t="shared" si="112"/>
        <v>95</v>
      </c>
      <c r="BM68" s="78">
        <f t="shared" si="112"/>
        <v>67</v>
      </c>
      <c r="BN68" s="78">
        <f t="shared" si="112"/>
        <v>75</v>
      </c>
      <c r="BO68" s="78">
        <f t="shared" si="112"/>
        <v>100</v>
      </c>
      <c r="BP68" s="78">
        <f t="shared" si="112"/>
        <v>86</v>
      </c>
      <c r="BQ68" s="78">
        <f t="shared" ref="BQ68:EB68" si="113">BQ69</f>
        <v>71</v>
      </c>
      <c r="BR68" s="78">
        <f t="shared" si="113"/>
        <v>100</v>
      </c>
      <c r="BS68" s="78">
        <f t="shared" si="113"/>
        <v>100</v>
      </c>
      <c r="BT68" s="78">
        <f t="shared" si="113"/>
        <v>89</v>
      </c>
      <c r="BU68" s="78">
        <f t="shared" si="113"/>
        <v>100</v>
      </c>
      <c r="BV68" s="78">
        <f t="shared" si="113"/>
        <v>95</v>
      </c>
      <c r="BW68" s="78">
        <f t="shared" si="113"/>
        <v>86</v>
      </c>
      <c r="BX68" s="78">
        <f t="shared" si="113"/>
        <v>0</v>
      </c>
      <c r="BY68" s="78">
        <f t="shared" si="113"/>
        <v>100</v>
      </c>
      <c r="BZ68" s="78">
        <f t="shared" si="113"/>
        <v>100</v>
      </c>
      <c r="CA68" s="78">
        <f t="shared" si="113"/>
        <v>92</v>
      </c>
      <c r="CB68" s="78">
        <f t="shared" si="113"/>
        <v>100</v>
      </c>
      <c r="CC68" s="78">
        <f t="shared" si="113"/>
        <v>100</v>
      </c>
      <c r="CD68" s="78">
        <f t="shared" si="113"/>
        <v>100</v>
      </c>
      <c r="CE68" s="78">
        <f t="shared" si="113"/>
        <v>83</v>
      </c>
      <c r="CF68" s="78">
        <f t="shared" si="113"/>
        <v>100</v>
      </c>
      <c r="CG68" s="78">
        <f t="shared" si="113"/>
        <v>91</v>
      </c>
      <c r="CH68" s="78">
        <f t="shared" si="113"/>
        <v>100</v>
      </c>
      <c r="CI68" s="78">
        <f t="shared" si="113"/>
        <v>86</v>
      </c>
      <c r="CJ68" s="78">
        <f t="shared" si="113"/>
        <v>80</v>
      </c>
      <c r="CK68" s="78">
        <f t="shared" si="113"/>
        <v>100</v>
      </c>
      <c r="CL68" s="78">
        <f t="shared" si="113"/>
        <v>100</v>
      </c>
      <c r="CM68" s="78">
        <f t="shared" si="113"/>
        <v>100</v>
      </c>
      <c r="CN68" s="78">
        <f t="shared" si="113"/>
        <v>100</v>
      </c>
      <c r="CO68" s="78">
        <f t="shared" si="113"/>
        <v>100</v>
      </c>
      <c r="CP68" s="78">
        <f t="shared" si="113"/>
        <v>100</v>
      </c>
      <c r="CQ68" s="78">
        <f t="shared" si="113"/>
        <v>100</v>
      </c>
      <c r="CR68" s="78">
        <f t="shared" si="113"/>
        <v>88</v>
      </c>
      <c r="CS68" s="78">
        <f t="shared" si="113"/>
        <v>100</v>
      </c>
      <c r="CT68" s="78">
        <f t="shared" si="113"/>
        <v>88</v>
      </c>
      <c r="CU68" s="78">
        <f t="shared" si="113"/>
        <v>95</v>
      </c>
      <c r="CV68" s="78">
        <f t="shared" si="113"/>
        <v>88</v>
      </c>
      <c r="CW68" s="78">
        <f t="shared" si="113"/>
        <v>100</v>
      </c>
      <c r="CX68" s="78">
        <f t="shared" si="113"/>
        <v>100</v>
      </c>
      <c r="CY68" s="78">
        <f t="shared" si="113"/>
        <v>84</v>
      </c>
      <c r="CZ68" s="78">
        <f t="shared" si="113"/>
        <v>90</v>
      </c>
      <c r="DA68" s="78">
        <f t="shared" si="113"/>
        <v>100</v>
      </c>
      <c r="DB68" s="78">
        <f t="shared" si="113"/>
        <v>50</v>
      </c>
      <c r="DC68" s="78">
        <f t="shared" si="113"/>
        <v>100</v>
      </c>
      <c r="DD68" s="78">
        <f t="shared" si="113"/>
        <v>100</v>
      </c>
      <c r="DE68" s="78">
        <f t="shared" si="113"/>
        <v>86</v>
      </c>
      <c r="DF68" s="78">
        <f t="shared" si="113"/>
        <v>100</v>
      </c>
      <c r="DG68" s="78">
        <f t="shared" si="113"/>
        <v>100</v>
      </c>
      <c r="DH68" s="78">
        <f t="shared" si="113"/>
        <v>100</v>
      </c>
      <c r="DI68" s="78">
        <f t="shared" si="113"/>
        <v>86</v>
      </c>
      <c r="DJ68" s="78">
        <f t="shared" si="113"/>
        <v>100</v>
      </c>
      <c r="DK68" s="78">
        <f t="shared" si="113"/>
        <v>100</v>
      </c>
      <c r="DL68" s="78">
        <f t="shared" si="113"/>
        <v>100</v>
      </c>
      <c r="DM68" s="78">
        <f t="shared" si="113"/>
        <v>100</v>
      </c>
      <c r="DN68" s="78">
        <f t="shared" si="113"/>
        <v>100</v>
      </c>
      <c r="DO68" s="78">
        <f t="shared" si="113"/>
        <v>0</v>
      </c>
      <c r="DP68" s="78">
        <f t="shared" si="113"/>
        <v>100</v>
      </c>
      <c r="DQ68" s="78">
        <f t="shared" si="113"/>
        <v>100</v>
      </c>
      <c r="DR68" s="78">
        <f t="shared" si="113"/>
        <v>50</v>
      </c>
      <c r="DS68" s="78">
        <f t="shared" si="113"/>
        <v>100</v>
      </c>
      <c r="DT68" s="78">
        <f t="shared" si="113"/>
        <v>100</v>
      </c>
      <c r="DU68" s="78">
        <f t="shared" si="113"/>
        <v>100</v>
      </c>
      <c r="DV68" s="78">
        <f t="shared" si="113"/>
        <v>100</v>
      </c>
      <c r="DW68" s="78">
        <f t="shared" si="113"/>
        <v>50</v>
      </c>
      <c r="DX68" s="78">
        <f t="shared" si="113"/>
        <v>100</v>
      </c>
      <c r="DY68" s="78">
        <f t="shared" si="113"/>
        <v>100</v>
      </c>
      <c r="DZ68" s="78">
        <f t="shared" si="113"/>
        <v>100</v>
      </c>
      <c r="EA68" s="78">
        <f t="shared" si="113"/>
        <v>100</v>
      </c>
      <c r="EB68" s="78">
        <f t="shared" si="113"/>
        <v>100</v>
      </c>
      <c r="EC68" s="78">
        <f t="shared" ref="EC68:FN68" si="114">EC69</f>
        <v>100</v>
      </c>
      <c r="ED68" s="78">
        <f t="shared" si="114"/>
        <v>0</v>
      </c>
      <c r="EE68" s="78">
        <f t="shared" si="114"/>
        <v>67</v>
      </c>
      <c r="EF68" s="78">
        <f t="shared" si="114"/>
        <v>100</v>
      </c>
      <c r="EG68" s="78">
        <f t="shared" si="114"/>
        <v>100</v>
      </c>
      <c r="EH68" s="78">
        <f t="shared" si="114"/>
        <v>100</v>
      </c>
      <c r="EI68" s="78">
        <f t="shared" si="114"/>
        <v>100</v>
      </c>
      <c r="EJ68" s="78">
        <f t="shared" si="114"/>
        <v>100</v>
      </c>
      <c r="EK68" s="78">
        <f t="shared" si="114"/>
        <v>0</v>
      </c>
      <c r="EL68" s="78">
        <f t="shared" si="114"/>
        <v>75</v>
      </c>
      <c r="EM68" s="78">
        <f t="shared" si="114"/>
        <v>100</v>
      </c>
      <c r="EN68" s="78">
        <f t="shared" si="114"/>
        <v>100</v>
      </c>
      <c r="EO68" s="78">
        <f t="shared" si="114"/>
        <v>100</v>
      </c>
      <c r="EP68" s="78">
        <f t="shared" si="114"/>
        <v>94</v>
      </c>
      <c r="EQ68" s="78">
        <f t="shared" si="114"/>
        <v>100</v>
      </c>
      <c r="ER68" s="78">
        <f t="shared" si="114"/>
        <v>100</v>
      </c>
      <c r="ES68" s="78">
        <f t="shared" si="114"/>
        <v>100</v>
      </c>
      <c r="ET68" s="78">
        <f t="shared" si="114"/>
        <v>100</v>
      </c>
      <c r="EU68" s="78">
        <f t="shared" si="114"/>
        <v>100</v>
      </c>
      <c r="EV68" s="78">
        <f t="shared" si="114"/>
        <v>60</v>
      </c>
      <c r="EW68" s="78">
        <f t="shared" si="114"/>
        <v>100</v>
      </c>
      <c r="EX68" s="78">
        <f t="shared" si="114"/>
        <v>100</v>
      </c>
      <c r="EY68" s="78">
        <f t="shared" si="114"/>
        <v>88</v>
      </c>
      <c r="EZ68" s="78">
        <f t="shared" si="114"/>
        <v>80</v>
      </c>
      <c r="FA68" s="78">
        <f t="shared" si="114"/>
        <v>100</v>
      </c>
      <c r="FB68" s="78">
        <f t="shared" si="114"/>
        <v>89</v>
      </c>
      <c r="FC68" s="78">
        <f t="shared" si="114"/>
        <v>100</v>
      </c>
      <c r="FD68" s="78">
        <f t="shared" si="114"/>
        <v>100</v>
      </c>
      <c r="FE68" s="78">
        <f t="shared" si="114"/>
        <v>100</v>
      </c>
      <c r="FF68" s="78">
        <f t="shared" si="114"/>
        <v>100</v>
      </c>
      <c r="FG68" s="78">
        <f t="shared" si="114"/>
        <v>100</v>
      </c>
      <c r="FH68" s="78">
        <f t="shared" si="114"/>
        <v>38</v>
      </c>
      <c r="FI68" s="78">
        <f t="shared" si="114"/>
        <v>100</v>
      </c>
      <c r="FJ68" s="78">
        <f t="shared" si="114"/>
        <v>100</v>
      </c>
      <c r="FK68" s="78">
        <f t="shared" si="114"/>
        <v>100</v>
      </c>
      <c r="FL68" s="78">
        <f t="shared" si="114"/>
        <v>100</v>
      </c>
      <c r="FM68" s="78">
        <f t="shared" si="114"/>
        <v>100</v>
      </c>
      <c r="FN68" s="78">
        <f t="shared" si="114"/>
        <v>88</v>
      </c>
    </row>
    <row r="69" spans="1:171" s="45" customFormat="1" ht="20.25" customHeight="1" x14ac:dyDescent="0.25">
      <c r="A69" s="293"/>
      <c r="B69" s="303" t="s">
        <v>188</v>
      </c>
      <c r="C69" s="303"/>
      <c r="D69" s="48">
        <f>ROUND(D70/D71*100,0)</f>
        <v>100</v>
      </c>
      <c r="E69" s="48">
        <f t="shared" ref="E69:J69" si="115">ROUND(E70/E71*100,0)</f>
        <v>94</v>
      </c>
      <c r="F69" s="48">
        <f t="shared" si="115"/>
        <v>69</v>
      </c>
      <c r="G69" s="48">
        <f t="shared" si="115"/>
        <v>100</v>
      </c>
      <c r="H69" s="48">
        <f t="shared" si="115"/>
        <v>100</v>
      </c>
      <c r="I69" s="48">
        <f t="shared" si="115"/>
        <v>74</v>
      </c>
      <c r="J69" s="48">
        <f t="shared" si="115"/>
        <v>82</v>
      </c>
      <c r="K69" s="48">
        <f t="shared" ref="K69:BV69" si="116">ROUND(K70/K71*100,0)</f>
        <v>100</v>
      </c>
      <c r="L69" s="48">
        <f t="shared" si="116"/>
        <v>100</v>
      </c>
      <c r="M69" s="48">
        <f t="shared" si="116"/>
        <v>80</v>
      </c>
      <c r="N69" s="48">
        <f t="shared" si="116"/>
        <v>66</v>
      </c>
      <c r="O69" s="48">
        <f t="shared" si="116"/>
        <v>60</v>
      </c>
      <c r="P69" s="48">
        <f t="shared" si="116"/>
        <v>46</v>
      </c>
      <c r="Q69" s="48">
        <f t="shared" si="116"/>
        <v>85</v>
      </c>
      <c r="R69" s="48">
        <f t="shared" si="116"/>
        <v>76</v>
      </c>
      <c r="S69" s="48">
        <f t="shared" si="116"/>
        <v>100</v>
      </c>
      <c r="T69" s="48">
        <f t="shared" si="116"/>
        <v>100</v>
      </c>
      <c r="U69" s="48">
        <f t="shared" si="116"/>
        <v>75</v>
      </c>
      <c r="V69" s="48">
        <f t="shared" si="116"/>
        <v>88</v>
      </c>
      <c r="W69" s="48">
        <f t="shared" si="116"/>
        <v>71</v>
      </c>
      <c r="X69" s="48">
        <f t="shared" si="116"/>
        <v>67</v>
      </c>
      <c r="Y69" s="48">
        <f t="shared" si="116"/>
        <v>100</v>
      </c>
      <c r="Z69" s="48">
        <f t="shared" si="116"/>
        <v>100</v>
      </c>
      <c r="AA69" s="48">
        <f t="shared" si="116"/>
        <v>100</v>
      </c>
      <c r="AB69" s="48">
        <f t="shared" si="116"/>
        <v>72</v>
      </c>
      <c r="AC69" s="48">
        <f t="shared" si="116"/>
        <v>100</v>
      </c>
      <c r="AD69" s="48">
        <f t="shared" si="116"/>
        <v>83</v>
      </c>
      <c r="AE69" s="48">
        <f t="shared" si="116"/>
        <v>100</v>
      </c>
      <c r="AF69" s="48">
        <f t="shared" si="116"/>
        <v>75</v>
      </c>
      <c r="AG69" s="48">
        <f t="shared" si="116"/>
        <v>64</v>
      </c>
      <c r="AH69" s="48">
        <f t="shared" si="116"/>
        <v>100</v>
      </c>
      <c r="AI69" s="48">
        <f t="shared" si="116"/>
        <v>100</v>
      </c>
      <c r="AJ69" s="48">
        <f t="shared" si="116"/>
        <v>67</v>
      </c>
      <c r="AK69" s="48">
        <f t="shared" si="116"/>
        <v>0</v>
      </c>
      <c r="AL69" s="48">
        <f t="shared" si="116"/>
        <v>100</v>
      </c>
      <c r="AM69" s="48">
        <f t="shared" si="116"/>
        <v>37</v>
      </c>
      <c r="AN69" s="48">
        <f t="shared" si="116"/>
        <v>90</v>
      </c>
      <c r="AO69" s="48">
        <f t="shared" si="116"/>
        <v>84</v>
      </c>
      <c r="AP69" s="48">
        <f t="shared" si="116"/>
        <v>69</v>
      </c>
      <c r="AQ69" s="48">
        <f t="shared" si="116"/>
        <v>83</v>
      </c>
      <c r="AR69" s="48">
        <f t="shared" si="116"/>
        <v>100</v>
      </c>
      <c r="AS69" s="48">
        <f t="shared" si="116"/>
        <v>100</v>
      </c>
      <c r="AT69" s="48">
        <f t="shared" si="116"/>
        <v>100</v>
      </c>
      <c r="AU69" s="48">
        <f t="shared" si="116"/>
        <v>67</v>
      </c>
      <c r="AV69" s="48">
        <f t="shared" si="116"/>
        <v>89</v>
      </c>
      <c r="AW69" s="48">
        <f t="shared" si="116"/>
        <v>75</v>
      </c>
      <c r="AX69" s="48">
        <f t="shared" si="116"/>
        <v>100</v>
      </c>
      <c r="AY69" s="48">
        <f t="shared" si="116"/>
        <v>100</v>
      </c>
      <c r="AZ69" s="48">
        <f t="shared" si="116"/>
        <v>0</v>
      </c>
      <c r="BA69" s="48">
        <f t="shared" si="116"/>
        <v>100</v>
      </c>
      <c r="BB69" s="48">
        <f t="shared" si="116"/>
        <v>83</v>
      </c>
      <c r="BC69" s="48">
        <f t="shared" si="116"/>
        <v>100</v>
      </c>
      <c r="BD69" s="48">
        <f t="shared" si="116"/>
        <v>100</v>
      </c>
      <c r="BE69" s="48">
        <f t="shared" si="116"/>
        <v>100</v>
      </c>
      <c r="BF69" s="48">
        <f t="shared" si="116"/>
        <v>100</v>
      </c>
      <c r="BG69" s="48">
        <f t="shared" si="116"/>
        <v>71</v>
      </c>
      <c r="BH69" s="48">
        <f t="shared" si="116"/>
        <v>60</v>
      </c>
      <c r="BI69" s="48">
        <f t="shared" si="116"/>
        <v>33</v>
      </c>
      <c r="BJ69" s="48">
        <f t="shared" si="116"/>
        <v>100</v>
      </c>
      <c r="BK69" s="48">
        <f t="shared" si="116"/>
        <v>94</v>
      </c>
      <c r="BL69" s="48">
        <f t="shared" si="116"/>
        <v>95</v>
      </c>
      <c r="BM69" s="48">
        <f t="shared" si="116"/>
        <v>67</v>
      </c>
      <c r="BN69" s="48">
        <f t="shared" si="116"/>
        <v>75</v>
      </c>
      <c r="BO69" s="48">
        <f t="shared" si="116"/>
        <v>100</v>
      </c>
      <c r="BP69" s="48">
        <f t="shared" si="116"/>
        <v>86</v>
      </c>
      <c r="BQ69" s="48">
        <f t="shared" si="116"/>
        <v>71</v>
      </c>
      <c r="BR69" s="48">
        <f t="shared" si="116"/>
        <v>100</v>
      </c>
      <c r="BS69" s="48">
        <f t="shared" si="116"/>
        <v>100</v>
      </c>
      <c r="BT69" s="48">
        <f t="shared" si="116"/>
        <v>89</v>
      </c>
      <c r="BU69" s="48">
        <f t="shared" si="116"/>
        <v>100</v>
      </c>
      <c r="BV69" s="48">
        <f t="shared" si="116"/>
        <v>95</v>
      </c>
      <c r="BW69" s="48">
        <f t="shared" ref="BW69:EH69" si="117">ROUND(BW70/BW71*100,0)</f>
        <v>86</v>
      </c>
      <c r="BX69" s="48">
        <f t="shared" si="117"/>
        <v>0</v>
      </c>
      <c r="BY69" s="48">
        <f t="shared" si="117"/>
        <v>100</v>
      </c>
      <c r="BZ69" s="48">
        <f t="shared" si="117"/>
        <v>100</v>
      </c>
      <c r="CA69" s="48">
        <f t="shared" si="117"/>
        <v>92</v>
      </c>
      <c r="CB69" s="48">
        <f t="shared" si="117"/>
        <v>100</v>
      </c>
      <c r="CC69" s="48">
        <f t="shared" si="117"/>
        <v>100</v>
      </c>
      <c r="CD69" s="48">
        <f t="shared" si="117"/>
        <v>100</v>
      </c>
      <c r="CE69" s="48">
        <f t="shared" si="117"/>
        <v>83</v>
      </c>
      <c r="CF69" s="48">
        <f t="shared" si="117"/>
        <v>100</v>
      </c>
      <c r="CG69" s="48">
        <f t="shared" si="117"/>
        <v>91</v>
      </c>
      <c r="CH69" s="48">
        <f t="shared" si="117"/>
        <v>100</v>
      </c>
      <c r="CI69" s="48">
        <f t="shared" si="117"/>
        <v>86</v>
      </c>
      <c r="CJ69" s="48">
        <f t="shared" si="117"/>
        <v>80</v>
      </c>
      <c r="CK69" s="48">
        <f t="shared" si="117"/>
        <v>100</v>
      </c>
      <c r="CL69" s="48">
        <f t="shared" si="117"/>
        <v>100</v>
      </c>
      <c r="CM69" s="48">
        <f t="shared" si="117"/>
        <v>100</v>
      </c>
      <c r="CN69" s="48">
        <f t="shared" si="117"/>
        <v>100</v>
      </c>
      <c r="CO69" s="48">
        <f t="shared" si="117"/>
        <v>100</v>
      </c>
      <c r="CP69" s="48">
        <f t="shared" si="117"/>
        <v>100</v>
      </c>
      <c r="CQ69" s="48">
        <f t="shared" si="117"/>
        <v>100</v>
      </c>
      <c r="CR69" s="48">
        <f t="shared" si="117"/>
        <v>88</v>
      </c>
      <c r="CS69" s="48">
        <f t="shared" si="117"/>
        <v>100</v>
      </c>
      <c r="CT69" s="48">
        <f t="shared" si="117"/>
        <v>88</v>
      </c>
      <c r="CU69" s="48">
        <f t="shared" si="117"/>
        <v>95</v>
      </c>
      <c r="CV69" s="48">
        <f t="shared" si="117"/>
        <v>88</v>
      </c>
      <c r="CW69" s="48">
        <f t="shared" si="117"/>
        <v>100</v>
      </c>
      <c r="CX69" s="48">
        <f t="shared" si="117"/>
        <v>100</v>
      </c>
      <c r="CY69" s="48">
        <f t="shared" si="117"/>
        <v>84</v>
      </c>
      <c r="CZ69" s="48">
        <f t="shared" si="117"/>
        <v>90</v>
      </c>
      <c r="DA69" s="48">
        <f t="shared" si="117"/>
        <v>100</v>
      </c>
      <c r="DB69" s="48">
        <f t="shared" si="117"/>
        <v>50</v>
      </c>
      <c r="DC69" s="48">
        <f t="shared" si="117"/>
        <v>100</v>
      </c>
      <c r="DD69" s="48">
        <f t="shared" si="117"/>
        <v>100</v>
      </c>
      <c r="DE69" s="48">
        <f t="shared" si="117"/>
        <v>86</v>
      </c>
      <c r="DF69" s="48">
        <f t="shared" si="117"/>
        <v>100</v>
      </c>
      <c r="DG69" s="48">
        <f t="shared" si="117"/>
        <v>100</v>
      </c>
      <c r="DH69" s="48">
        <f t="shared" si="117"/>
        <v>100</v>
      </c>
      <c r="DI69" s="48">
        <f t="shared" si="117"/>
        <v>86</v>
      </c>
      <c r="DJ69" s="48">
        <f t="shared" si="117"/>
        <v>100</v>
      </c>
      <c r="DK69" s="48">
        <f t="shared" si="117"/>
        <v>100</v>
      </c>
      <c r="DL69" s="48">
        <f t="shared" si="117"/>
        <v>100</v>
      </c>
      <c r="DM69" s="48">
        <f t="shared" si="117"/>
        <v>100</v>
      </c>
      <c r="DN69" s="48">
        <f t="shared" si="117"/>
        <v>100</v>
      </c>
      <c r="DO69" s="48">
        <f t="shared" si="117"/>
        <v>0</v>
      </c>
      <c r="DP69" s="48">
        <f t="shared" si="117"/>
        <v>100</v>
      </c>
      <c r="DQ69" s="48">
        <f t="shared" si="117"/>
        <v>100</v>
      </c>
      <c r="DR69" s="48">
        <f t="shared" si="117"/>
        <v>50</v>
      </c>
      <c r="DS69" s="48">
        <f t="shared" si="117"/>
        <v>100</v>
      </c>
      <c r="DT69" s="48">
        <f t="shared" si="117"/>
        <v>100</v>
      </c>
      <c r="DU69" s="48">
        <f t="shared" si="117"/>
        <v>100</v>
      </c>
      <c r="DV69" s="48">
        <f t="shared" si="117"/>
        <v>100</v>
      </c>
      <c r="DW69" s="48">
        <f t="shared" si="117"/>
        <v>50</v>
      </c>
      <c r="DX69" s="48">
        <f t="shared" si="117"/>
        <v>100</v>
      </c>
      <c r="DY69" s="48">
        <f t="shared" si="117"/>
        <v>100</v>
      </c>
      <c r="DZ69" s="48">
        <f t="shared" si="117"/>
        <v>100</v>
      </c>
      <c r="EA69" s="48">
        <f t="shared" si="117"/>
        <v>100</v>
      </c>
      <c r="EB69" s="48">
        <f t="shared" si="117"/>
        <v>100</v>
      </c>
      <c r="EC69" s="48">
        <f t="shared" si="117"/>
        <v>100</v>
      </c>
      <c r="ED69" s="48">
        <f t="shared" si="117"/>
        <v>0</v>
      </c>
      <c r="EE69" s="48">
        <f t="shared" si="117"/>
        <v>67</v>
      </c>
      <c r="EF69" s="48">
        <f t="shared" si="117"/>
        <v>100</v>
      </c>
      <c r="EG69" s="48">
        <f t="shared" si="117"/>
        <v>100</v>
      </c>
      <c r="EH69" s="48">
        <f t="shared" si="117"/>
        <v>100</v>
      </c>
      <c r="EI69" s="48">
        <f t="shared" ref="EI69:FN69" si="118">ROUND(EI70/EI71*100,0)</f>
        <v>100</v>
      </c>
      <c r="EJ69" s="48">
        <f t="shared" si="118"/>
        <v>100</v>
      </c>
      <c r="EK69" s="48">
        <f t="shared" si="118"/>
        <v>0</v>
      </c>
      <c r="EL69" s="48">
        <f t="shared" si="118"/>
        <v>75</v>
      </c>
      <c r="EM69" s="48">
        <f t="shared" si="118"/>
        <v>100</v>
      </c>
      <c r="EN69" s="48">
        <f t="shared" si="118"/>
        <v>100</v>
      </c>
      <c r="EO69" s="48">
        <f t="shared" si="118"/>
        <v>100</v>
      </c>
      <c r="EP69" s="48">
        <f t="shared" si="118"/>
        <v>94</v>
      </c>
      <c r="EQ69" s="48">
        <f t="shared" si="118"/>
        <v>100</v>
      </c>
      <c r="ER69" s="48">
        <f t="shared" si="118"/>
        <v>100</v>
      </c>
      <c r="ES69" s="48">
        <f t="shared" si="118"/>
        <v>100</v>
      </c>
      <c r="ET69" s="48">
        <f t="shared" si="118"/>
        <v>100</v>
      </c>
      <c r="EU69" s="48">
        <f t="shared" si="118"/>
        <v>100</v>
      </c>
      <c r="EV69" s="48">
        <f t="shared" si="118"/>
        <v>60</v>
      </c>
      <c r="EW69" s="48">
        <f t="shared" si="118"/>
        <v>100</v>
      </c>
      <c r="EX69" s="48">
        <f t="shared" si="118"/>
        <v>100</v>
      </c>
      <c r="EY69" s="48">
        <f t="shared" si="118"/>
        <v>88</v>
      </c>
      <c r="EZ69" s="48">
        <f t="shared" si="118"/>
        <v>80</v>
      </c>
      <c r="FA69" s="48">
        <f t="shared" si="118"/>
        <v>100</v>
      </c>
      <c r="FB69" s="48">
        <f t="shared" si="118"/>
        <v>89</v>
      </c>
      <c r="FC69" s="48">
        <f t="shared" si="118"/>
        <v>100</v>
      </c>
      <c r="FD69" s="48">
        <f t="shared" si="118"/>
        <v>100</v>
      </c>
      <c r="FE69" s="48">
        <f t="shared" si="118"/>
        <v>100</v>
      </c>
      <c r="FF69" s="48">
        <f t="shared" si="118"/>
        <v>100</v>
      </c>
      <c r="FG69" s="48">
        <f t="shared" si="118"/>
        <v>100</v>
      </c>
      <c r="FH69" s="48">
        <f t="shared" si="118"/>
        <v>38</v>
      </c>
      <c r="FI69" s="48">
        <f t="shared" si="118"/>
        <v>100</v>
      </c>
      <c r="FJ69" s="48">
        <f t="shared" si="118"/>
        <v>100</v>
      </c>
      <c r="FK69" s="48">
        <f t="shared" si="118"/>
        <v>100</v>
      </c>
      <c r="FL69" s="48">
        <f t="shared" si="118"/>
        <v>100</v>
      </c>
      <c r="FM69" s="48">
        <f t="shared" si="118"/>
        <v>100</v>
      </c>
      <c r="FN69" s="48">
        <f t="shared" si="118"/>
        <v>88</v>
      </c>
    </row>
    <row r="70" spans="1:171" ht="48" customHeight="1" x14ac:dyDescent="0.25">
      <c r="A70" s="293"/>
      <c r="B70" s="307" t="s">
        <v>189</v>
      </c>
      <c r="C70" s="59" t="s">
        <v>156</v>
      </c>
      <c r="D70" s="148">
        <v>1</v>
      </c>
      <c r="E70" s="148">
        <v>15</v>
      </c>
      <c r="F70" s="148">
        <v>9</v>
      </c>
      <c r="G70" s="148">
        <v>1</v>
      </c>
      <c r="H70" s="148">
        <v>1</v>
      </c>
      <c r="I70" s="148">
        <v>65</v>
      </c>
      <c r="J70" s="148">
        <v>63</v>
      </c>
      <c r="K70" s="148">
        <v>7</v>
      </c>
      <c r="L70" s="148">
        <v>1</v>
      </c>
      <c r="M70" s="148">
        <v>4</v>
      </c>
      <c r="N70" s="148">
        <v>37</v>
      </c>
      <c r="O70" s="148">
        <v>21</v>
      </c>
      <c r="P70" s="148">
        <v>6</v>
      </c>
      <c r="Q70" s="148">
        <v>28</v>
      </c>
      <c r="R70" s="148">
        <v>16</v>
      </c>
      <c r="S70" s="148">
        <v>3</v>
      </c>
      <c r="T70" s="148">
        <v>4</v>
      </c>
      <c r="U70" s="148">
        <v>9</v>
      </c>
      <c r="V70" s="148">
        <v>15</v>
      </c>
      <c r="W70" s="148">
        <v>5</v>
      </c>
      <c r="X70" s="148">
        <v>6</v>
      </c>
      <c r="Y70" s="148">
        <v>15</v>
      </c>
      <c r="Z70" s="148">
        <v>1</v>
      </c>
      <c r="AA70" s="148">
        <v>3</v>
      </c>
      <c r="AB70" s="148">
        <v>13</v>
      </c>
      <c r="AC70" s="148">
        <v>5</v>
      </c>
      <c r="AD70" s="148">
        <v>5</v>
      </c>
      <c r="AE70" s="148">
        <v>4</v>
      </c>
      <c r="AF70" s="148">
        <v>9</v>
      </c>
      <c r="AG70" s="148">
        <v>7</v>
      </c>
      <c r="AH70" s="148">
        <v>11</v>
      </c>
      <c r="AI70" s="148">
        <v>1</v>
      </c>
      <c r="AJ70" s="148">
        <v>2</v>
      </c>
      <c r="AK70" s="148">
        <v>0</v>
      </c>
      <c r="AL70" s="148">
        <v>1</v>
      </c>
      <c r="AM70" s="148">
        <v>7</v>
      </c>
      <c r="AN70" s="148">
        <v>18</v>
      </c>
      <c r="AO70" s="148">
        <v>16</v>
      </c>
      <c r="AP70" s="148">
        <v>18</v>
      </c>
      <c r="AQ70" s="148">
        <v>10</v>
      </c>
      <c r="AR70" s="148">
        <v>1</v>
      </c>
      <c r="AS70" s="148">
        <v>4</v>
      </c>
      <c r="AT70" s="148">
        <v>1</v>
      </c>
      <c r="AU70" s="148">
        <v>14</v>
      </c>
      <c r="AV70" s="148">
        <v>8</v>
      </c>
      <c r="AW70" s="148">
        <v>3</v>
      </c>
      <c r="AX70" s="148">
        <v>1</v>
      </c>
      <c r="AY70" s="148">
        <v>1</v>
      </c>
      <c r="AZ70" s="148">
        <v>0</v>
      </c>
      <c r="BA70" s="148">
        <v>1</v>
      </c>
      <c r="BB70" s="148">
        <v>5</v>
      </c>
      <c r="BC70" s="148">
        <v>1</v>
      </c>
      <c r="BD70" s="148">
        <v>7</v>
      </c>
      <c r="BE70" s="148">
        <v>2</v>
      </c>
      <c r="BF70" s="148">
        <v>1</v>
      </c>
      <c r="BG70" s="148">
        <v>5</v>
      </c>
      <c r="BH70" s="148">
        <v>3</v>
      </c>
      <c r="BI70" s="148">
        <v>2</v>
      </c>
      <c r="BJ70" s="148">
        <v>1</v>
      </c>
      <c r="BK70" s="148">
        <v>15</v>
      </c>
      <c r="BL70" s="148">
        <v>19</v>
      </c>
      <c r="BM70" s="148">
        <v>2</v>
      </c>
      <c r="BN70" s="148">
        <v>3</v>
      </c>
      <c r="BO70" s="148">
        <v>22</v>
      </c>
      <c r="BP70" s="148">
        <v>12</v>
      </c>
      <c r="BQ70" s="148">
        <v>5</v>
      </c>
      <c r="BR70" s="148">
        <v>2</v>
      </c>
      <c r="BS70" s="148">
        <v>1</v>
      </c>
      <c r="BT70" s="148">
        <v>24</v>
      </c>
      <c r="BU70" s="148">
        <v>1</v>
      </c>
      <c r="BV70" s="148">
        <v>18</v>
      </c>
      <c r="BW70" s="148">
        <v>12</v>
      </c>
      <c r="BX70" s="148">
        <v>0</v>
      </c>
      <c r="BY70" s="148">
        <v>1</v>
      </c>
      <c r="BZ70" s="148">
        <v>5</v>
      </c>
      <c r="CA70" s="148">
        <v>23</v>
      </c>
      <c r="CB70" s="148">
        <v>5</v>
      </c>
      <c r="CC70" s="148">
        <v>4</v>
      </c>
      <c r="CD70" s="148">
        <v>2</v>
      </c>
      <c r="CE70" s="148">
        <v>5</v>
      </c>
      <c r="CF70" s="148">
        <v>2</v>
      </c>
      <c r="CG70" s="148">
        <v>10</v>
      </c>
      <c r="CH70" s="148">
        <v>1</v>
      </c>
      <c r="CI70" s="148">
        <v>12</v>
      </c>
      <c r="CJ70" s="148">
        <v>4</v>
      </c>
      <c r="CK70" s="148">
        <v>1</v>
      </c>
      <c r="CL70" s="148">
        <v>1</v>
      </c>
      <c r="CM70" s="148">
        <v>1</v>
      </c>
      <c r="CN70" s="148">
        <v>10</v>
      </c>
      <c r="CO70" s="148">
        <v>7</v>
      </c>
      <c r="CP70" s="148">
        <v>2</v>
      </c>
      <c r="CQ70" s="148">
        <v>8</v>
      </c>
      <c r="CR70" s="148">
        <v>14</v>
      </c>
      <c r="CS70" s="148">
        <v>1</v>
      </c>
      <c r="CT70" s="148">
        <v>7</v>
      </c>
      <c r="CU70" s="148">
        <v>20</v>
      </c>
      <c r="CV70" s="148">
        <v>7</v>
      </c>
      <c r="CW70" s="148">
        <v>2</v>
      </c>
      <c r="CX70" s="148">
        <v>4</v>
      </c>
      <c r="CY70" s="148">
        <v>16</v>
      </c>
      <c r="CZ70" s="148">
        <v>9</v>
      </c>
      <c r="DA70" s="148">
        <v>1</v>
      </c>
      <c r="DB70" s="148">
        <v>1</v>
      </c>
      <c r="DC70" s="148">
        <v>1</v>
      </c>
      <c r="DD70" s="148">
        <v>16</v>
      </c>
      <c r="DE70" s="148">
        <v>6</v>
      </c>
      <c r="DF70" s="148">
        <v>2</v>
      </c>
      <c r="DG70" s="148">
        <v>4</v>
      </c>
      <c r="DH70" s="148">
        <v>1</v>
      </c>
      <c r="DI70" s="148">
        <v>6</v>
      </c>
      <c r="DJ70" s="148">
        <v>1</v>
      </c>
      <c r="DK70" s="148">
        <v>1</v>
      </c>
      <c r="DL70" s="148">
        <v>1</v>
      </c>
      <c r="DM70" s="148">
        <v>1</v>
      </c>
      <c r="DN70" s="148">
        <v>3</v>
      </c>
      <c r="DO70" s="148">
        <v>0</v>
      </c>
      <c r="DP70" s="148">
        <v>1</v>
      </c>
      <c r="DQ70" s="148">
        <v>1</v>
      </c>
      <c r="DR70" s="148">
        <v>1</v>
      </c>
      <c r="DS70" s="148">
        <v>1</v>
      </c>
      <c r="DT70" s="148">
        <v>1</v>
      </c>
      <c r="DU70" s="148">
        <v>2</v>
      </c>
      <c r="DV70" s="148">
        <v>1</v>
      </c>
      <c r="DW70" s="148">
        <v>1</v>
      </c>
      <c r="DX70" s="148">
        <v>1</v>
      </c>
      <c r="DY70" s="148">
        <v>5</v>
      </c>
      <c r="DZ70" s="148">
        <v>1</v>
      </c>
      <c r="EA70" s="148">
        <v>1</v>
      </c>
      <c r="EB70" s="148">
        <v>1</v>
      </c>
      <c r="EC70" s="148">
        <v>1</v>
      </c>
      <c r="ED70" s="148">
        <v>0</v>
      </c>
      <c r="EE70" s="148">
        <v>2</v>
      </c>
      <c r="EF70" s="148">
        <v>1</v>
      </c>
      <c r="EG70" s="148">
        <v>2</v>
      </c>
      <c r="EH70" s="148">
        <v>5</v>
      </c>
      <c r="EI70" s="148">
        <v>1</v>
      </c>
      <c r="EJ70" s="148">
        <v>1</v>
      </c>
      <c r="EK70" s="148">
        <v>0</v>
      </c>
      <c r="EL70" s="148">
        <v>3</v>
      </c>
      <c r="EM70" s="148">
        <v>1</v>
      </c>
      <c r="EN70" s="148">
        <v>5</v>
      </c>
      <c r="EO70" s="148">
        <v>1</v>
      </c>
      <c r="EP70" s="148">
        <v>16</v>
      </c>
      <c r="EQ70" s="148">
        <v>1</v>
      </c>
      <c r="ER70" s="148">
        <v>6</v>
      </c>
      <c r="ES70" s="148">
        <v>3</v>
      </c>
      <c r="ET70" s="148">
        <v>1</v>
      </c>
      <c r="EU70" s="148">
        <v>1</v>
      </c>
      <c r="EV70" s="148">
        <v>3</v>
      </c>
      <c r="EW70" s="148">
        <v>15</v>
      </c>
      <c r="EX70" s="148">
        <v>1</v>
      </c>
      <c r="EY70" s="148">
        <v>7</v>
      </c>
      <c r="EZ70" s="148">
        <v>4</v>
      </c>
      <c r="FA70" s="148">
        <v>5</v>
      </c>
      <c r="FB70" s="148">
        <v>8</v>
      </c>
      <c r="FC70" s="148">
        <v>14</v>
      </c>
      <c r="FD70" s="148">
        <v>1</v>
      </c>
      <c r="FE70" s="148">
        <v>3</v>
      </c>
      <c r="FF70" s="148">
        <v>5</v>
      </c>
      <c r="FG70" s="148">
        <v>2</v>
      </c>
      <c r="FH70" s="148">
        <v>8</v>
      </c>
      <c r="FI70" s="148">
        <v>4</v>
      </c>
      <c r="FJ70" s="148">
        <v>2</v>
      </c>
      <c r="FK70" s="148">
        <v>1</v>
      </c>
      <c r="FL70" s="148">
        <v>2</v>
      </c>
      <c r="FM70" s="148">
        <v>8</v>
      </c>
      <c r="FN70" s="148">
        <v>7</v>
      </c>
    </row>
    <row r="71" spans="1:171" ht="32.25" customHeight="1" x14ac:dyDescent="0.25">
      <c r="A71" s="293"/>
      <c r="B71" s="309"/>
      <c r="C71" s="59" t="s">
        <v>157</v>
      </c>
      <c r="D71" s="149">
        <v>1</v>
      </c>
      <c r="E71" s="149">
        <v>16</v>
      </c>
      <c r="F71" s="149">
        <v>13</v>
      </c>
      <c r="G71" s="149">
        <v>1</v>
      </c>
      <c r="H71" s="149">
        <v>1</v>
      </c>
      <c r="I71" s="149">
        <v>88</v>
      </c>
      <c r="J71" s="149">
        <v>77</v>
      </c>
      <c r="K71" s="149">
        <v>7</v>
      </c>
      <c r="L71" s="149">
        <v>1</v>
      </c>
      <c r="M71" s="149">
        <v>5</v>
      </c>
      <c r="N71" s="149">
        <v>56</v>
      </c>
      <c r="O71" s="149">
        <v>35</v>
      </c>
      <c r="P71" s="149">
        <v>13</v>
      </c>
      <c r="Q71" s="149">
        <v>33</v>
      </c>
      <c r="R71" s="149">
        <v>21</v>
      </c>
      <c r="S71" s="149">
        <v>3</v>
      </c>
      <c r="T71" s="149">
        <v>4</v>
      </c>
      <c r="U71" s="149">
        <v>12</v>
      </c>
      <c r="V71" s="149">
        <v>17</v>
      </c>
      <c r="W71" s="149">
        <v>7</v>
      </c>
      <c r="X71" s="149">
        <v>9</v>
      </c>
      <c r="Y71" s="149">
        <v>15</v>
      </c>
      <c r="Z71" s="149">
        <v>1</v>
      </c>
      <c r="AA71" s="149">
        <v>3</v>
      </c>
      <c r="AB71" s="149">
        <v>18</v>
      </c>
      <c r="AC71" s="149">
        <v>5</v>
      </c>
      <c r="AD71" s="149">
        <v>6</v>
      </c>
      <c r="AE71" s="149">
        <v>4</v>
      </c>
      <c r="AF71" s="149">
        <v>12</v>
      </c>
      <c r="AG71" s="149">
        <v>11</v>
      </c>
      <c r="AH71" s="149">
        <v>11</v>
      </c>
      <c r="AI71" s="149">
        <v>1</v>
      </c>
      <c r="AJ71" s="149">
        <v>3</v>
      </c>
      <c r="AK71" s="149">
        <v>3</v>
      </c>
      <c r="AL71" s="149">
        <v>1</v>
      </c>
      <c r="AM71" s="149">
        <v>19</v>
      </c>
      <c r="AN71" s="149">
        <v>20</v>
      </c>
      <c r="AO71" s="149">
        <v>19</v>
      </c>
      <c r="AP71" s="149">
        <v>26</v>
      </c>
      <c r="AQ71" s="149">
        <v>12</v>
      </c>
      <c r="AR71" s="149">
        <v>1</v>
      </c>
      <c r="AS71" s="149">
        <v>4</v>
      </c>
      <c r="AT71" s="149">
        <v>1</v>
      </c>
      <c r="AU71" s="149">
        <v>21</v>
      </c>
      <c r="AV71" s="149">
        <v>9</v>
      </c>
      <c r="AW71" s="149">
        <v>4</v>
      </c>
      <c r="AX71" s="149">
        <v>1</v>
      </c>
      <c r="AY71" s="149">
        <v>1</v>
      </c>
      <c r="AZ71" s="149">
        <v>3</v>
      </c>
      <c r="BA71" s="149">
        <v>1</v>
      </c>
      <c r="BB71" s="149">
        <v>6</v>
      </c>
      <c r="BC71" s="149">
        <v>1</v>
      </c>
      <c r="BD71" s="149">
        <v>7</v>
      </c>
      <c r="BE71" s="149">
        <v>2</v>
      </c>
      <c r="BF71" s="149">
        <v>1</v>
      </c>
      <c r="BG71" s="149">
        <v>7</v>
      </c>
      <c r="BH71" s="149">
        <v>5</v>
      </c>
      <c r="BI71" s="149">
        <v>6</v>
      </c>
      <c r="BJ71" s="149">
        <v>1</v>
      </c>
      <c r="BK71" s="149">
        <v>16</v>
      </c>
      <c r="BL71" s="149">
        <v>20</v>
      </c>
      <c r="BM71" s="149">
        <v>3</v>
      </c>
      <c r="BN71" s="149">
        <v>4</v>
      </c>
      <c r="BO71" s="149">
        <v>22</v>
      </c>
      <c r="BP71" s="149">
        <v>14</v>
      </c>
      <c r="BQ71" s="149">
        <v>7</v>
      </c>
      <c r="BR71" s="149">
        <v>2</v>
      </c>
      <c r="BS71" s="149">
        <v>1</v>
      </c>
      <c r="BT71" s="149">
        <v>27</v>
      </c>
      <c r="BU71" s="149">
        <v>1</v>
      </c>
      <c r="BV71" s="149">
        <v>19</v>
      </c>
      <c r="BW71" s="149">
        <v>14</v>
      </c>
      <c r="BX71" s="149">
        <v>1</v>
      </c>
      <c r="BY71" s="149">
        <v>1</v>
      </c>
      <c r="BZ71" s="149">
        <v>5</v>
      </c>
      <c r="CA71" s="149">
        <v>25</v>
      </c>
      <c r="CB71" s="149">
        <v>5</v>
      </c>
      <c r="CC71" s="149">
        <v>4</v>
      </c>
      <c r="CD71" s="149">
        <v>2</v>
      </c>
      <c r="CE71" s="149">
        <v>6</v>
      </c>
      <c r="CF71" s="149">
        <v>2</v>
      </c>
      <c r="CG71" s="149">
        <v>11</v>
      </c>
      <c r="CH71" s="149">
        <v>1</v>
      </c>
      <c r="CI71" s="149">
        <v>14</v>
      </c>
      <c r="CJ71" s="149">
        <v>5</v>
      </c>
      <c r="CK71" s="149">
        <v>1</v>
      </c>
      <c r="CL71" s="149">
        <v>1</v>
      </c>
      <c r="CM71" s="149">
        <v>1</v>
      </c>
      <c r="CN71" s="149">
        <v>10</v>
      </c>
      <c r="CO71" s="149">
        <v>7</v>
      </c>
      <c r="CP71" s="149">
        <v>2</v>
      </c>
      <c r="CQ71" s="149">
        <v>8</v>
      </c>
      <c r="CR71" s="149">
        <v>16</v>
      </c>
      <c r="CS71" s="149">
        <v>1</v>
      </c>
      <c r="CT71" s="149">
        <v>8</v>
      </c>
      <c r="CU71" s="149">
        <v>21</v>
      </c>
      <c r="CV71" s="149">
        <v>8</v>
      </c>
      <c r="CW71" s="149">
        <v>2</v>
      </c>
      <c r="CX71" s="149">
        <v>4</v>
      </c>
      <c r="CY71" s="149">
        <v>19</v>
      </c>
      <c r="CZ71" s="149">
        <v>10</v>
      </c>
      <c r="DA71" s="149">
        <v>1</v>
      </c>
      <c r="DB71" s="149">
        <v>2</v>
      </c>
      <c r="DC71" s="149">
        <v>1</v>
      </c>
      <c r="DD71" s="149">
        <v>16</v>
      </c>
      <c r="DE71" s="149">
        <v>7</v>
      </c>
      <c r="DF71" s="149">
        <v>2</v>
      </c>
      <c r="DG71" s="149">
        <v>4</v>
      </c>
      <c r="DH71" s="149">
        <v>1</v>
      </c>
      <c r="DI71" s="149">
        <v>7</v>
      </c>
      <c r="DJ71" s="149">
        <v>1</v>
      </c>
      <c r="DK71" s="149">
        <v>1</v>
      </c>
      <c r="DL71" s="149">
        <v>1</v>
      </c>
      <c r="DM71" s="149">
        <v>1</v>
      </c>
      <c r="DN71" s="149">
        <v>3</v>
      </c>
      <c r="DO71" s="149">
        <v>1</v>
      </c>
      <c r="DP71" s="149">
        <v>1</v>
      </c>
      <c r="DQ71" s="149">
        <v>1</v>
      </c>
      <c r="DR71" s="149">
        <v>2</v>
      </c>
      <c r="DS71" s="149">
        <v>1</v>
      </c>
      <c r="DT71" s="149">
        <v>1</v>
      </c>
      <c r="DU71" s="149">
        <v>2</v>
      </c>
      <c r="DV71" s="149">
        <v>1</v>
      </c>
      <c r="DW71" s="149">
        <v>2</v>
      </c>
      <c r="DX71" s="149">
        <v>1</v>
      </c>
      <c r="DY71" s="149">
        <v>5</v>
      </c>
      <c r="DZ71" s="149">
        <v>1</v>
      </c>
      <c r="EA71" s="149">
        <v>1</v>
      </c>
      <c r="EB71" s="149">
        <v>1</v>
      </c>
      <c r="EC71" s="149">
        <v>1</v>
      </c>
      <c r="ED71" s="149">
        <v>1</v>
      </c>
      <c r="EE71" s="149">
        <v>3</v>
      </c>
      <c r="EF71" s="149">
        <v>1</v>
      </c>
      <c r="EG71" s="149">
        <v>2</v>
      </c>
      <c r="EH71" s="149">
        <v>5</v>
      </c>
      <c r="EI71" s="149">
        <v>1</v>
      </c>
      <c r="EJ71" s="149">
        <v>1</v>
      </c>
      <c r="EK71" s="149">
        <v>1</v>
      </c>
      <c r="EL71" s="149">
        <v>4</v>
      </c>
      <c r="EM71" s="149">
        <v>1</v>
      </c>
      <c r="EN71" s="149">
        <v>5</v>
      </c>
      <c r="EO71" s="149">
        <v>1</v>
      </c>
      <c r="EP71" s="149">
        <v>17</v>
      </c>
      <c r="EQ71" s="149">
        <v>1</v>
      </c>
      <c r="ER71" s="149">
        <v>6</v>
      </c>
      <c r="ES71" s="149">
        <v>3</v>
      </c>
      <c r="ET71" s="149">
        <v>1</v>
      </c>
      <c r="EU71" s="149">
        <v>1</v>
      </c>
      <c r="EV71" s="149">
        <v>5</v>
      </c>
      <c r="EW71" s="149">
        <v>15</v>
      </c>
      <c r="EX71" s="149">
        <v>1</v>
      </c>
      <c r="EY71" s="149">
        <v>8</v>
      </c>
      <c r="EZ71" s="149">
        <v>5</v>
      </c>
      <c r="FA71" s="149">
        <v>5</v>
      </c>
      <c r="FB71" s="149">
        <v>9</v>
      </c>
      <c r="FC71" s="149">
        <v>14</v>
      </c>
      <c r="FD71" s="149">
        <v>1</v>
      </c>
      <c r="FE71" s="149">
        <v>3</v>
      </c>
      <c r="FF71" s="149">
        <v>5</v>
      </c>
      <c r="FG71" s="149">
        <v>2</v>
      </c>
      <c r="FH71" s="149">
        <v>21</v>
      </c>
      <c r="FI71" s="149">
        <v>4</v>
      </c>
      <c r="FJ71" s="149">
        <v>2</v>
      </c>
      <c r="FK71" s="149">
        <v>1</v>
      </c>
      <c r="FL71" s="149">
        <v>2</v>
      </c>
      <c r="FM71" s="149">
        <v>8</v>
      </c>
      <c r="FN71" s="149">
        <v>8</v>
      </c>
    </row>
    <row r="72" spans="1:171" s="53" customFormat="1" hidden="1" x14ac:dyDescent="0.25">
      <c r="A72" s="293"/>
      <c r="B72" s="281" t="s">
        <v>190</v>
      </c>
      <c r="C72" s="281"/>
      <c r="D72" s="52">
        <v>97</v>
      </c>
      <c r="E72" s="52">
        <v>100</v>
      </c>
      <c r="F72" s="52">
        <v>100</v>
      </c>
      <c r="G72" s="52">
        <v>100</v>
      </c>
      <c r="H72" s="52">
        <v>100</v>
      </c>
      <c r="I72" s="52">
        <v>100</v>
      </c>
      <c r="J72" s="52">
        <v>100</v>
      </c>
      <c r="K72" s="52">
        <v>101</v>
      </c>
      <c r="L72" s="52">
        <v>102</v>
      </c>
      <c r="M72" s="52">
        <v>103</v>
      </c>
      <c r="N72" s="52">
        <v>104</v>
      </c>
      <c r="O72" s="52">
        <v>105</v>
      </c>
      <c r="P72" s="52">
        <v>106</v>
      </c>
      <c r="Q72" s="52">
        <v>107</v>
      </c>
      <c r="R72" s="52">
        <v>108</v>
      </c>
      <c r="S72" s="52">
        <v>109</v>
      </c>
      <c r="T72" s="52">
        <v>110</v>
      </c>
      <c r="U72" s="52">
        <v>111</v>
      </c>
      <c r="V72" s="52">
        <v>112</v>
      </c>
      <c r="W72" s="52">
        <v>113</v>
      </c>
      <c r="X72" s="52">
        <v>114</v>
      </c>
      <c r="Y72" s="52">
        <v>115</v>
      </c>
      <c r="Z72" s="52">
        <v>116</v>
      </c>
      <c r="AA72" s="52">
        <v>117</v>
      </c>
      <c r="AB72" s="52">
        <v>118</v>
      </c>
      <c r="AC72" s="52">
        <v>119</v>
      </c>
      <c r="AD72" s="52">
        <v>120</v>
      </c>
      <c r="AE72" s="52">
        <v>121</v>
      </c>
      <c r="AF72" s="52">
        <v>122</v>
      </c>
      <c r="AG72" s="52">
        <v>123</v>
      </c>
      <c r="AH72" s="52">
        <v>124</v>
      </c>
      <c r="AI72" s="52">
        <v>125</v>
      </c>
      <c r="AJ72" s="52">
        <v>126</v>
      </c>
      <c r="AK72" s="52">
        <v>127</v>
      </c>
      <c r="AL72" s="52">
        <v>128</v>
      </c>
      <c r="AM72" s="52">
        <v>129</v>
      </c>
      <c r="AN72" s="52">
        <v>130</v>
      </c>
      <c r="AO72" s="52">
        <v>131</v>
      </c>
      <c r="AP72" s="52">
        <v>132</v>
      </c>
      <c r="AQ72" s="52">
        <v>133</v>
      </c>
      <c r="AR72" s="52">
        <v>134</v>
      </c>
      <c r="AS72" s="52">
        <v>135</v>
      </c>
      <c r="AT72" s="52">
        <v>136</v>
      </c>
      <c r="AU72" s="52">
        <v>137</v>
      </c>
      <c r="AV72" s="52">
        <v>138</v>
      </c>
      <c r="AW72" s="52">
        <v>139</v>
      </c>
      <c r="AX72" s="52">
        <v>140</v>
      </c>
      <c r="AY72" s="52">
        <v>141</v>
      </c>
      <c r="AZ72" s="52">
        <v>142</v>
      </c>
      <c r="BA72" s="52">
        <v>143</v>
      </c>
      <c r="BB72" s="52">
        <v>144</v>
      </c>
      <c r="BC72" s="52">
        <v>145</v>
      </c>
      <c r="BD72" s="52">
        <v>146</v>
      </c>
      <c r="BE72" s="52">
        <v>147</v>
      </c>
      <c r="BF72" s="52">
        <v>148</v>
      </c>
      <c r="BG72" s="52">
        <v>149</v>
      </c>
      <c r="BH72" s="52">
        <v>150</v>
      </c>
      <c r="BI72" s="52">
        <v>151</v>
      </c>
      <c r="BJ72" s="52">
        <v>152</v>
      </c>
      <c r="BK72" s="52">
        <v>153</v>
      </c>
      <c r="BL72" s="52">
        <v>154</v>
      </c>
      <c r="BM72" s="52">
        <v>155</v>
      </c>
      <c r="BN72" s="52">
        <v>156</v>
      </c>
      <c r="BO72" s="52">
        <v>157</v>
      </c>
      <c r="BP72" s="52">
        <v>158</v>
      </c>
      <c r="BQ72" s="52">
        <v>159</v>
      </c>
      <c r="BR72" s="52">
        <v>160</v>
      </c>
      <c r="BS72" s="52">
        <v>161</v>
      </c>
      <c r="BT72" s="52">
        <v>162</v>
      </c>
      <c r="BU72" s="52">
        <v>163</v>
      </c>
      <c r="BV72" s="52">
        <v>164</v>
      </c>
      <c r="BW72" s="52">
        <v>165</v>
      </c>
      <c r="BX72" s="52">
        <v>166</v>
      </c>
      <c r="BY72" s="52">
        <v>167</v>
      </c>
      <c r="BZ72" s="52">
        <v>168</v>
      </c>
      <c r="CA72" s="52">
        <v>169</v>
      </c>
      <c r="CB72" s="52">
        <v>170</v>
      </c>
      <c r="CC72" s="52">
        <v>171</v>
      </c>
      <c r="CD72" s="52">
        <v>172</v>
      </c>
      <c r="CE72" s="52">
        <v>173</v>
      </c>
      <c r="CF72" s="52">
        <v>174</v>
      </c>
      <c r="CG72" s="52">
        <v>175</v>
      </c>
      <c r="CH72" s="52">
        <v>176</v>
      </c>
      <c r="CI72" s="52">
        <v>177</v>
      </c>
      <c r="CJ72" s="52">
        <v>178</v>
      </c>
      <c r="CK72" s="52">
        <v>179</v>
      </c>
      <c r="CL72" s="52">
        <v>180</v>
      </c>
      <c r="CM72" s="52">
        <v>181</v>
      </c>
      <c r="CN72" s="52">
        <v>182</v>
      </c>
      <c r="CO72" s="52">
        <v>183</v>
      </c>
      <c r="CP72" s="52">
        <v>184</v>
      </c>
      <c r="CQ72" s="52">
        <v>185</v>
      </c>
      <c r="CR72" s="52">
        <v>186</v>
      </c>
      <c r="CS72" s="52">
        <v>187</v>
      </c>
      <c r="CT72" s="52">
        <v>188</v>
      </c>
      <c r="CU72" s="52">
        <v>189</v>
      </c>
      <c r="CV72" s="52">
        <v>190</v>
      </c>
      <c r="CW72" s="52">
        <v>191</v>
      </c>
      <c r="CX72" s="52">
        <v>192</v>
      </c>
      <c r="CY72" s="52">
        <v>193</v>
      </c>
      <c r="CZ72" s="52">
        <v>194</v>
      </c>
      <c r="DA72" s="52">
        <v>195</v>
      </c>
      <c r="DB72" s="52">
        <v>196</v>
      </c>
      <c r="DC72" s="52">
        <v>197</v>
      </c>
      <c r="DD72" s="52">
        <v>198</v>
      </c>
      <c r="DE72" s="52">
        <v>199</v>
      </c>
      <c r="DF72" s="52">
        <v>200</v>
      </c>
      <c r="DG72" s="52">
        <v>201</v>
      </c>
      <c r="DH72" s="52">
        <v>202</v>
      </c>
      <c r="DI72" s="52">
        <v>203</v>
      </c>
      <c r="DJ72" s="52">
        <v>204</v>
      </c>
      <c r="DK72" s="52">
        <v>205</v>
      </c>
      <c r="DL72" s="52">
        <v>206</v>
      </c>
      <c r="DM72" s="52">
        <v>207</v>
      </c>
      <c r="DN72" s="52">
        <v>208</v>
      </c>
      <c r="DO72" s="52">
        <v>209</v>
      </c>
      <c r="DP72" s="52">
        <v>210</v>
      </c>
      <c r="DQ72" s="52">
        <v>211</v>
      </c>
      <c r="DR72" s="52">
        <v>212</v>
      </c>
      <c r="DS72" s="52">
        <v>213</v>
      </c>
      <c r="DT72" s="52">
        <v>214</v>
      </c>
      <c r="DU72" s="52">
        <v>215</v>
      </c>
      <c r="DV72" s="52">
        <v>216</v>
      </c>
      <c r="DW72" s="52">
        <v>217</v>
      </c>
      <c r="DX72" s="52">
        <v>218</v>
      </c>
      <c r="DY72" s="52">
        <v>219</v>
      </c>
      <c r="DZ72" s="52">
        <v>220</v>
      </c>
      <c r="EA72" s="52">
        <v>221</v>
      </c>
      <c r="EB72" s="52">
        <v>222</v>
      </c>
      <c r="EC72" s="52">
        <v>223</v>
      </c>
      <c r="ED72" s="52">
        <v>224</v>
      </c>
      <c r="EE72" s="52">
        <v>225</v>
      </c>
      <c r="EF72" s="52">
        <v>226</v>
      </c>
      <c r="EG72" s="52">
        <v>227</v>
      </c>
      <c r="EH72" s="52">
        <v>228</v>
      </c>
      <c r="EI72" s="52">
        <v>229</v>
      </c>
      <c r="EJ72" s="52">
        <v>230</v>
      </c>
      <c r="EK72" s="52">
        <v>231</v>
      </c>
      <c r="EL72" s="52">
        <v>232</v>
      </c>
      <c r="EM72" s="52">
        <v>233</v>
      </c>
      <c r="EN72" s="52">
        <v>234</v>
      </c>
      <c r="EO72" s="52">
        <v>235</v>
      </c>
      <c r="EP72" s="52">
        <v>236</v>
      </c>
      <c r="EQ72" s="52">
        <v>237</v>
      </c>
      <c r="ER72" s="52">
        <v>238</v>
      </c>
      <c r="ES72" s="52">
        <v>239</v>
      </c>
      <c r="ET72" s="52">
        <v>240</v>
      </c>
      <c r="EU72" s="52">
        <v>241</v>
      </c>
      <c r="EV72" s="52">
        <v>242</v>
      </c>
      <c r="EW72" s="52">
        <v>243</v>
      </c>
      <c r="EX72" s="52">
        <v>244</v>
      </c>
      <c r="EY72" s="52">
        <v>245</v>
      </c>
      <c r="EZ72" s="52">
        <v>246</v>
      </c>
      <c r="FA72" s="52">
        <v>247</v>
      </c>
      <c r="FB72" s="52">
        <v>248</v>
      </c>
      <c r="FC72" s="52">
        <v>249</v>
      </c>
      <c r="FD72" s="52">
        <v>250</v>
      </c>
      <c r="FE72" s="52">
        <v>251</v>
      </c>
      <c r="FF72" s="52">
        <v>252</v>
      </c>
      <c r="FG72" s="52">
        <v>253</v>
      </c>
      <c r="FH72" s="52">
        <v>254</v>
      </c>
      <c r="FI72" s="52">
        <v>255</v>
      </c>
      <c r="FJ72" s="52">
        <v>256</v>
      </c>
      <c r="FK72" s="52">
        <v>257</v>
      </c>
      <c r="FL72" s="52">
        <v>258</v>
      </c>
      <c r="FM72" s="52">
        <v>259</v>
      </c>
      <c r="FN72" s="52">
        <v>260</v>
      </c>
    </row>
    <row r="73" spans="1:171" s="56" customFormat="1" ht="21" hidden="1" customHeight="1" x14ac:dyDescent="0.25">
      <c r="A73" s="294"/>
      <c r="B73" s="282" t="s">
        <v>144</v>
      </c>
      <c r="C73" s="282"/>
      <c r="D73" s="57">
        <f t="shared" ref="D73:J73" si="119">D69-D72</f>
        <v>3</v>
      </c>
      <c r="E73" s="57">
        <f t="shared" si="119"/>
        <v>-6</v>
      </c>
      <c r="F73" s="57">
        <f t="shared" si="119"/>
        <v>-31</v>
      </c>
      <c r="G73" s="57">
        <f t="shared" si="119"/>
        <v>0</v>
      </c>
      <c r="H73" s="57">
        <f t="shared" si="119"/>
        <v>0</v>
      </c>
      <c r="I73" s="57">
        <f t="shared" si="119"/>
        <v>-26</v>
      </c>
      <c r="J73" s="57">
        <f t="shared" si="119"/>
        <v>-18</v>
      </c>
      <c r="K73" s="57">
        <f t="shared" ref="K73:BV73" si="120">K69-K72</f>
        <v>-1</v>
      </c>
      <c r="L73" s="57">
        <f t="shared" si="120"/>
        <v>-2</v>
      </c>
      <c r="M73" s="57">
        <f t="shared" si="120"/>
        <v>-23</v>
      </c>
      <c r="N73" s="57">
        <f t="shared" si="120"/>
        <v>-38</v>
      </c>
      <c r="O73" s="57">
        <f t="shared" si="120"/>
        <v>-45</v>
      </c>
      <c r="P73" s="57">
        <f t="shared" si="120"/>
        <v>-60</v>
      </c>
      <c r="Q73" s="57">
        <f t="shared" si="120"/>
        <v>-22</v>
      </c>
      <c r="R73" s="57">
        <f t="shared" si="120"/>
        <v>-32</v>
      </c>
      <c r="S73" s="57">
        <f t="shared" si="120"/>
        <v>-9</v>
      </c>
      <c r="T73" s="57">
        <f t="shared" si="120"/>
        <v>-10</v>
      </c>
      <c r="U73" s="57">
        <f t="shared" si="120"/>
        <v>-36</v>
      </c>
      <c r="V73" s="57">
        <f t="shared" si="120"/>
        <v>-24</v>
      </c>
      <c r="W73" s="57">
        <f t="shared" si="120"/>
        <v>-42</v>
      </c>
      <c r="X73" s="57">
        <f t="shared" si="120"/>
        <v>-47</v>
      </c>
      <c r="Y73" s="57">
        <f t="shared" si="120"/>
        <v>-15</v>
      </c>
      <c r="Z73" s="57">
        <f t="shared" si="120"/>
        <v>-16</v>
      </c>
      <c r="AA73" s="57">
        <f t="shared" si="120"/>
        <v>-17</v>
      </c>
      <c r="AB73" s="57">
        <f t="shared" si="120"/>
        <v>-46</v>
      </c>
      <c r="AC73" s="57">
        <f t="shared" si="120"/>
        <v>-19</v>
      </c>
      <c r="AD73" s="57">
        <f t="shared" si="120"/>
        <v>-37</v>
      </c>
      <c r="AE73" s="57">
        <f t="shared" si="120"/>
        <v>-21</v>
      </c>
      <c r="AF73" s="57">
        <f t="shared" si="120"/>
        <v>-47</v>
      </c>
      <c r="AG73" s="57">
        <f t="shared" si="120"/>
        <v>-59</v>
      </c>
      <c r="AH73" s="57">
        <f t="shared" si="120"/>
        <v>-24</v>
      </c>
      <c r="AI73" s="57">
        <f t="shared" si="120"/>
        <v>-25</v>
      </c>
      <c r="AJ73" s="57">
        <f t="shared" si="120"/>
        <v>-59</v>
      </c>
      <c r="AK73" s="57">
        <f t="shared" si="120"/>
        <v>-127</v>
      </c>
      <c r="AL73" s="57">
        <f t="shared" si="120"/>
        <v>-28</v>
      </c>
      <c r="AM73" s="57">
        <f t="shared" si="120"/>
        <v>-92</v>
      </c>
      <c r="AN73" s="57">
        <f t="shared" si="120"/>
        <v>-40</v>
      </c>
      <c r="AO73" s="57">
        <f t="shared" si="120"/>
        <v>-47</v>
      </c>
      <c r="AP73" s="57">
        <f t="shared" si="120"/>
        <v>-63</v>
      </c>
      <c r="AQ73" s="57">
        <f t="shared" si="120"/>
        <v>-50</v>
      </c>
      <c r="AR73" s="57">
        <f t="shared" si="120"/>
        <v>-34</v>
      </c>
      <c r="AS73" s="57">
        <f t="shared" si="120"/>
        <v>-35</v>
      </c>
      <c r="AT73" s="57">
        <f t="shared" si="120"/>
        <v>-36</v>
      </c>
      <c r="AU73" s="57">
        <f t="shared" si="120"/>
        <v>-70</v>
      </c>
      <c r="AV73" s="57">
        <f t="shared" si="120"/>
        <v>-49</v>
      </c>
      <c r="AW73" s="57">
        <f t="shared" si="120"/>
        <v>-64</v>
      </c>
      <c r="AX73" s="57">
        <f t="shared" si="120"/>
        <v>-40</v>
      </c>
      <c r="AY73" s="57">
        <f t="shared" si="120"/>
        <v>-41</v>
      </c>
      <c r="AZ73" s="57">
        <f t="shared" si="120"/>
        <v>-142</v>
      </c>
      <c r="BA73" s="57">
        <f t="shared" si="120"/>
        <v>-43</v>
      </c>
      <c r="BB73" s="57">
        <f t="shared" si="120"/>
        <v>-61</v>
      </c>
      <c r="BC73" s="57">
        <f t="shared" si="120"/>
        <v>-45</v>
      </c>
      <c r="BD73" s="57">
        <f t="shared" si="120"/>
        <v>-46</v>
      </c>
      <c r="BE73" s="57">
        <f t="shared" si="120"/>
        <v>-47</v>
      </c>
      <c r="BF73" s="57">
        <f t="shared" si="120"/>
        <v>-48</v>
      </c>
      <c r="BG73" s="57">
        <f t="shared" si="120"/>
        <v>-78</v>
      </c>
      <c r="BH73" s="57">
        <f t="shared" si="120"/>
        <v>-90</v>
      </c>
      <c r="BI73" s="57">
        <f t="shared" si="120"/>
        <v>-118</v>
      </c>
      <c r="BJ73" s="57">
        <f t="shared" si="120"/>
        <v>-52</v>
      </c>
      <c r="BK73" s="57">
        <f t="shared" si="120"/>
        <v>-59</v>
      </c>
      <c r="BL73" s="57">
        <f t="shared" si="120"/>
        <v>-59</v>
      </c>
      <c r="BM73" s="57">
        <f t="shared" si="120"/>
        <v>-88</v>
      </c>
      <c r="BN73" s="57">
        <f t="shared" si="120"/>
        <v>-81</v>
      </c>
      <c r="BO73" s="57">
        <f t="shared" si="120"/>
        <v>-57</v>
      </c>
      <c r="BP73" s="57">
        <f t="shared" si="120"/>
        <v>-72</v>
      </c>
      <c r="BQ73" s="57">
        <f t="shared" si="120"/>
        <v>-88</v>
      </c>
      <c r="BR73" s="57">
        <f t="shared" si="120"/>
        <v>-60</v>
      </c>
      <c r="BS73" s="57">
        <f t="shared" si="120"/>
        <v>-61</v>
      </c>
      <c r="BT73" s="57">
        <f t="shared" si="120"/>
        <v>-73</v>
      </c>
      <c r="BU73" s="57">
        <f t="shared" si="120"/>
        <v>-63</v>
      </c>
      <c r="BV73" s="57">
        <f t="shared" si="120"/>
        <v>-69</v>
      </c>
      <c r="BW73" s="57">
        <f t="shared" ref="BW73:EH73" si="121">BW69-BW72</f>
        <v>-79</v>
      </c>
      <c r="BX73" s="57">
        <f t="shared" si="121"/>
        <v>-166</v>
      </c>
      <c r="BY73" s="57">
        <f t="shared" si="121"/>
        <v>-67</v>
      </c>
      <c r="BZ73" s="57">
        <f t="shared" si="121"/>
        <v>-68</v>
      </c>
      <c r="CA73" s="57">
        <f t="shared" si="121"/>
        <v>-77</v>
      </c>
      <c r="CB73" s="57">
        <f t="shared" si="121"/>
        <v>-70</v>
      </c>
      <c r="CC73" s="57">
        <f t="shared" si="121"/>
        <v>-71</v>
      </c>
      <c r="CD73" s="57">
        <f t="shared" si="121"/>
        <v>-72</v>
      </c>
      <c r="CE73" s="57">
        <f t="shared" si="121"/>
        <v>-90</v>
      </c>
      <c r="CF73" s="57">
        <f t="shared" si="121"/>
        <v>-74</v>
      </c>
      <c r="CG73" s="57">
        <f t="shared" si="121"/>
        <v>-84</v>
      </c>
      <c r="CH73" s="57">
        <f t="shared" si="121"/>
        <v>-76</v>
      </c>
      <c r="CI73" s="57">
        <f t="shared" si="121"/>
        <v>-91</v>
      </c>
      <c r="CJ73" s="57">
        <f t="shared" si="121"/>
        <v>-98</v>
      </c>
      <c r="CK73" s="57">
        <f t="shared" si="121"/>
        <v>-79</v>
      </c>
      <c r="CL73" s="57">
        <f t="shared" si="121"/>
        <v>-80</v>
      </c>
      <c r="CM73" s="57">
        <f t="shared" si="121"/>
        <v>-81</v>
      </c>
      <c r="CN73" s="57">
        <f t="shared" si="121"/>
        <v>-82</v>
      </c>
      <c r="CO73" s="57">
        <f t="shared" si="121"/>
        <v>-83</v>
      </c>
      <c r="CP73" s="57">
        <f t="shared" si="121"/>
        <v>-84</v>
      </c>
      <c r="CQ73" s="57">
        <f t="shared" si="121"/>
        <v>-85</v>
      </c>
      <c r="CR73" s="57">
        <f t="shared" si="121"/>
        <v>-98</v>
      </c>
      <c r="CS73" s="57">
        <f t="shared" si="121"/>
        <v>-87</v>
      </c>
      <c r="CT73" s="57">
        <f t="shared" si="121"/>
        <v>-100</v>
      </c>
      <c r="CU73" s="57">
        <f t="shared" si="121"/>
        <v>-94</v>
      </c>
      <c r="CV73" s="57">
        <f t="shared" si="121"/>
        <v>-102</v>
      </c>
      <c r="CW73" s="57">
        <f t="shared" si="121"/>
        <v>-91</v>
      </c>
      <c r="CX73" s="57">
        <f t="shared" si="121"/>
        <v>-92</v>
      </c>
      <c r="CY73" s="57">
        <f t="shared" si="121"/>
        <v>-109</v>
      </c>
      <c r="CZ73" s="57">
        <f t="shared" si="121"/>
        <v>-104</v>
      </c>
      <c r="DA73" s="57">
        <f t="shared" si="121"/>
        <v>-95</v>
      </c>
      <c r="DB73" s="57">
        <f t="shared" si="121"/>
        <v>-146</v>
      </c>
      <c r="DC73" s="57">
        <f t="shared" si="121"/>
        <v>-97</v>
      </c>
      <c r="DD73" s="57">
        <f t="shared" si="121"/>
        <v>-98</v>
      </c>
      <c r="DE73" s="57">
        <f t="shared" si="121"/>
        <v>-113</v>
      </c>
      <c r="DF73" s="57">
        <f t="shared" si="121"/>
        <v>-100</v>
      </c>
      <c r="DG73" s="57">
        <f t="shared" si="121"/>
        <v>-101</v>
      </c>
      <c r="DH73" s="57">
        <f t="shared" si="121"/>
        <v>-102</v>
      </c>
      <c r="DI73" s="57">
        <f t="shared" si="121"/>
        <v>-117</v>
      </c>
      <c r="DJ73" s="57">
        <f t="shared" si="121"/>
        <v>-104</v>
      </c>
      <c r="DK73" s="57">
        <f t="shared" si="121"/>
        <v>-105</v>
      </c>
      <c r="DL73" s="57">
        <f t="shared" si="121"/>
        <v>-106</v>
      </c>
      <c r="DM73" s="57">
        <f t="shared" si="121"/>
        <v>-107</v>
      </c>
      <c r="DN73" s="57">
        <f t="shared" si="121"/>
        <v>-108</v>
      </c>
      <c r="DO73" s="57">
        <f t="shared" si="121"/>
        <v>-209</v>
      </c>
      <c r="DP73" s="57">
        <f t="shared" si="121"/>
        <v>-110</v>
      </c>
      <c r="DQ73" s="57">
        <f t="shared" si="121"/>
        <v>-111</v>
      </c>
      <c r="DR73" s="57">
        <f t="shared" si="121"/>
        <v>-162</v>
      </c>
      <c r="DS73" s="57">
        <f t="shared" si="121"/>
        <v>-113</v>
      </c>
      <c r="DT73" s="57">
        <f t="shared" si="121"/>
        <v>-114</v>
      </c>
      <c r="DU73" s="57">
        <f t="shared" si="121"/>
        <v>-115</v>
      </c>
      <c r="DV73" s="57">
        <f t="shared" si="121"/>
        <v>-116</v>
      </c>
      <c r="DW73" s="57">
        <f t="shared" si="121"/>
        <v>-167</v>
      </c>
      <c r="DX73" s="57">
        <f t="shared" si="121"/>
        <v>-118</v>
      </c>
      <c r="DY73" s="57">
        <f t="shared" si="121"/>
        <v>-119</v>
      </c>
      <c r="DZ73" s="57">
        <f t="shared" si="121"/>
        <v>-120</v>
      </c>
      <c r="EA73" s="57">
        <f t="shared" si="121"/>
        <v>-121</v>
      </c>
      <c r="EB73" s="57">
        <f t="shared" si="121"/>
        <v>-122</v>
      </c>
      <c r="EC73" s="57">
        <f t="shared" si="121"/>
        <v>-123</v>
      </c>
      <c r="ED73" s="57">
        <f t="shared" si="121"/>
        <v>-224</v>
      </c>
      <c r="EE73" s="57">
        <f t="shared" si="121"/>
        <v>-158</v>
      </c>
      <c r="EF73" s="57">
        <f t="shared" si="121"/>
        <v>-126</v>
      </c>
      <c r="EG73" s="57">
        <f t="shared" si="121"/>
        <v>-127</v>
      </c>
      <c r="EH73" s="57">
        <f t="shared" si="121"/>
        <v>-128</v>
      </c>
      <c r="EI73" s="57">
        <f t="shared" ref="EI73:FN73" si="122">EI69-EI72</f>
        <v>-129</v>
      </c>
      <c r="EJ73" s="57">
        <f t="shared" si="122"/>
        <v>-130</v>
      </c>
      <c r="EK73" s="57">
        <f t="shared" si="122"/>
        <v>-231</v>
      </c>
      <c r="EL73" s="57">
        <f t="shared" si="122"/>
        <v>-157</v>
      </c>
      <c r="EM73" s="57">
        <f t="shared" si="122"/>
        <v>-133</v>
      </c>
      <c r="EN73" s="57">
        <f t="shared" si="122"/>
        <v>-134</v>
      </c>
      <c r="EO73" s="57">
        <f t="shared" si="122"/>
        <v>-135</v>
      </c>
      <c r="EP73" s="57">
        <f t="shared" si="122"/>
        <v>-142</v>
      </c>
      <c r="EQ73" s="57">
        <f t="shared" si="122"/>
        <v>-137</v>
      </c>
      <c r="ER73" s="57">
        <f t="shared" si="122"/>
        <v>-138</v>
      </c>
      <c r="ES73" s="57">
        <f t="shared" si="122"/>
        <v>-139</v>
      </c>
      <c r="ET73" s="57">
        <f t="shared" si="122"/>
        <v>-140</v>
      </c>
      <c r="EU73" s="57">
        <f t="shared" si="122"/>
        <v>-141</v>
      </c>
      <c r="EV73" s="57">
        <f t="shared" si="122"/>
        <v>-182</v>
      </c>
      <c r="EW73" s="57">
        <f t="shared" si="122"/>
        <v>-143</v>
      </c>
      <c r="EX73" s="57">
        <f t="shared" si="122"/>
        <v>-144</v>
      </c>
      <c r="EY73" s="57">
        <f t="shared" si="122"/>
        <v>-157</v>
      </c>
      <c r="EZ73" s="57">
        <f t="shared" si="122"/>
        <v>-166</v>
      </c>
      <c r="FA73" s="57">
        <f t="shared" si="122"/>
        <v>-147</v>
      </c>
      <c r="FB73" s="57">
        <f t="shared" si="122"/>
        <v>-159</v>
      </c>
      <c r="FC73" s="57">
        <f t="shared" si="122"/>
        <v>-149</v>
      </c>
      <c r="FD73" s="57">
        <f t="shared" si="122"/>
        <v>-150</v>
      </c>
      <c r="FE73" s="57">
        <f t="shared" si="122"/>
        <v>-151</v>
      </c>
      <c r="FF73" s="57">
        <f t="shared" si="122"/>
        <v>-152</v>
      </c>
      <c r="FG73" s="57">
        <f t="shared" si="122"/>
        <v>-153</v>
      </c>
      <c r="FH73" s="57">
        <f t="shared" si="122"/>
        <v>-216</v>
      </c>
      <c r="FI73" s="57">
        <f t="shared" si="122"/>
        <v>-155</v>
      </c>
      <c r="FJ73" s="57">
        <f t="shared" si="122"/>
        <v>-156</v>
      </c>
      <c r="FK73" s="57">
        <f t="shared" si="122"/>
        <v>-157</v>
      </c>
      <c r="FL73" s="57">
        <f t="shared" si="122"/>
        <v>-158</v>
      </c>
      <c r="FM73" s="57">
        <f t="shared" si="122"/>
        <v>-159</v>
      </c>
      <c r="FN73" s="57">
        <f t="shared" si="122"/>
        <v>-172</v>
      </c>
    </row>
    <row r="74" spans="1:171" s="62" customFormat="1" ht="21" hidden="1" customHeight="1" x14ac:dyDescent="0.25">
      <c r="A74" s="319" t="s">
        <v>191</v>
      </c>
      <c r="B74" s="313" t="s">
        <v>164</v>
      </c>
      <c r="C74" s="313"/>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c r="DQ74" s="61"/>
      <c r="DR74" s="61"/>
      <c r="DS74" s="61"/>
      <c r="DT74" s="61"/>
      <c r="DU74" s="61"/>
      <c r="DV74" s="61"/>
      <c r="DW74" s="61"/>
      <c r="DX74" s="61"/>
      <c r="DY74" s="61"/>
      <c r="DZ74" s="61"/>
      <c r="EA74" s="61"/>
      <c r="EB74" s="61"/>
      <c r="EC74" s="61"/>
      <c r="ED74" s="61"/>
      <c r="EE74" s="61"/>
      <c r="EF74" s="61"/>
      <c r="EG74" s="61"/>
      <c r="EH74" s="61"/>
      <c r="EI74" s="61"/>
      <c r="EJ74" s="61"/>
      <c r="EK74" s="61"/>
      <c r="EL74" s="61"/>
      <c r="EM74" s="61"/>
      <c r="EN74" s="61"/>
      <c r="EO74" s="61"/>
      <c r="EP74" s="61"/>
      <c r="EQ74" s="61"/>
      <c r="ER74" s="61"/>
      <c r="ES74" s="61"/>
      <c r="ET74" s="61"/>
      <c r="EU74" s="61"/>
      <c r="EV74" s="61"/>
      <c r="EW74" s="61"/>
      <c r="EX74" s="61"/>
      <c r="EY74" s="61"/>
      <c r="EZ74" s="61"/>
      <c r="FA74" s="61"/>
      <c r="FB74" s="61"/>
      <c r="FC74" s="61"/>
      <c r="FD74" s="61"/>
      <c r="FE74" s="61"/>
      <c r="FF74" s="61"/>
      <c r="FG74" s="61"/>
      <c r="FH74" s="61"/>
      <c r="FI74" s="61"/>
      <c r="FJ74" s="61"/>
      <c r="FK74" s="61"/>
      <c r="FL74" s="61"/>
      <c r="FM74" s="61"/>
      <c r="FN74" s="61"/>
    </row>
    <row r="75" spans="1:171" s="79" customFormat="1" ht="30" customHeight="1" x14ac:dyDescent="0.25">
      <c r="A75" s="319"/>
      <c r="B75" s="314" t="s">
        <v>166</v>
      </c>
      <c r="C75" s="314"/>
      <c r="D75" s="64">
        <f>D57*0.3+D62*0.4+D68*0.3</f>
        <v>38</v>
      </c>
      <c r="E75" s="64">
        <f t="shared" ref="E75:J75" si="123">E57*0.3+E62*0.4+E68*0.3</f>
        <v>48.2</v>
      </c>
      <c r="F75" s="64">
        <f t="shared" si="123"/>
        <v>40.700000000000003</v>
      </c>
      <c r="G75" s="64">
        <f t="shared" si="123"/>
        <v>54</v>
      </c>
      <c r="H75" s="64">
        <f t="shared" si="123"/>
        <v>42</v>
      </c>
      <c r="I75" s="64">
        <f t="shared" si="123"/>
        <v>58.2</v>
      </c>
      <c r="J75" s="64">
        <f t="shared" si="123"/>
        <v>60.599999999999994</v>
      </c>
      <c r="K75" s="64">
        <f t="shared" ref="K75:BV75" si="124">K57*0.3+K62*0.4+K68*0.3</f>
        <v>48</v>
      </c>
      <c r="L75" s="64">
        <f t="shared" si="124"/>
        <v>48</v>
      </c>
      <c r="M75" s="64">
        <f t="shared" si="124"/>
        <v>64</v>
      </c>
      <c r="N75" s="64">
        <f t="shared" si="124"/>
        <v>43.8</v>
      </c>
      <c r="O75" s="64">
        <f t="shared" si="124"/>
        <v>40</v>
      </c>
      <c r="P75" s="64">
        <f t="shared" si="124"/>
        <v>55.8</v>
      </c>
      <c r="Q75" s="64">
        <f t="shared" si="124"/>
        <v>51.5</v>
      </c>
      <c r="R75" s="64">
        <f t="shared" si="124"/>
        <v>34.799999999999997</v>
      </c>
      <c r="S75" s="64">
        <f t="shared" si="124"/>
        <v>78</v>
      </c>
      <c r="T75" s="64">
        <f t="shared" si="124"/>
        <v>66</v>
      </c>
      <c r="U75" s="64">
        <f t="shared" si="124"/>
        <v>30.5</v>
      </c>
      <c r="V75" s="64">
        <f t="shared" si="124"/>
        <v>68.400000000000006</v>
      </c>
      <c r="W75" s="64">
        <f t="shared" si="124"/>
        <v>55.3</v>
      </c>
      <c r="X75" s="64">
        <f t="shared" si="124"/>
        <v>56.099999999999994</v>
      </c>
      <c r="Y75" s="64">
        <f t="shared" si="124"/>
        <v>58</v>
      </c>
      <c r="Z75" s="64">
        <f t="shared" si="124"/>
        <v>36</v>
      </c>
      <c r="AA75" s="64">
        <f t="shared" si="124"/>
        <v>48</v>
      </c>
      <c r="AB75" s="64">
        <f t="shared" si="124"/>
        <v>63.599999999999994</v>
      </c>
      <c r="AC75" s="64">
        <f t="shared" si="124"/>
        <v>36</v>
      </c>
      <c r="AD75" s="64">
        <f t="shared" si="124"/>
        <v>44.9</v>
      </c>
      <c r="AE75" s="64">
        <f t="shared" si="124"/>
        <v>52</v>
      </c>
      <c r="AF75" s="64">
        <f t="shared" si="124"/>
        <v>48.5</v>
      </c>
      <c r="AG75" s="64">
        <f t="shared" si="124"/>
        <v>19.2</v>
      </c>
      <c r="AH75" s="64">
        <f t="shared" si="124"/>
        <v>60</v>
      </c>
      <c r="AI75" s="64">
        <f t="shared" si="124"/>
        <v>42</v>
      </c>
      <c r="AJ75" s="64">
        <f t="shared" si="124"/>
        <v>28.099999999999998</v>
      </c>
      <c r="AK75" s="64">
        <f t="shared" si="124"/>
        <v>22</v>
      </c>
      <c r="AL75" s="64">
        <f t="shared" si="124"/>
        <v>44</v>
      </c>
      <c r="AM75" s="64">
        <f t="shared" si="124"/>
        <v>17.100000000000001</v>
      </c>
      <c r="AN75" s="64">
        <f t="shared" si="124"/>
        <v>59</v>
      </c>
      <c r="AO75" s="64">
        <f t="shared" si="124"/>
        <v>61.2</v>
      </c>
      <c r="AP75" s="64">
        <f t="shared" si="124"/>
        <v>62.7</v>
      </c>
      <c r="AQ75" s="64">
        <f t="shared" si="124"/>
        <v>60.9</v>
      </c>
      <c r="AR75" s="64">
        <f t="shared" si="124"/>
        <v>44</v>
      </c>
      <c r="AS75" s="64">
        <f t="shared" si="124"/>
        <v>52</v>
      </c>
      <c r="AT75" s="64">
        <f t="shared" si="124"/>
        <v>60</v>
      </c>
      <c r="AU75" s="64">
        <f t="shared" si="124"/>
        <v>32.099999999999994</v>
      </c>
      <c r="AV75" s="64">
        <f t="shared" si="124"/>
        <v>62.7</v>
      </c>
      <c r="AW75" s="64">
        <f t="shared" si="124"/>
        <v>50.5</v>
      </c>
      <c r="AX75" s="64">
        <f t="shared" si="124"/>
        <v>58</v>
      </c>
      <c r="AY75" s="64">
        <f t="shared" si="124"/>
        <v>58</v>
      </c>
      <c r="AZ75" s="64">
        <f t="shared" si="124"/>
        <v>14</v>
      </c>
      <c r="BA75" s="64">
        <f t="shared" si="124"/>
        <v>44</v>
      </c>
      <c r="BB75" s="64">
        <f t="shared" si="124"/>
        <v>46.9</v>
      </c>
      <c r="BC75" s="64">
        <f t="shared" si="124"/>
        <v>36</v>
      </c>
      <c r="BD75" s="64">
        <f t="shared" si="124"/>
        <v>48</v>
      </c>
      <c r="BE75" s="64">
        <f t="shared" si="124"/>
        <v>72</v>
      </c>
      <c r="BF75" s="64">
        <f t="shared" si="124"/>
        <v>72</v>
      </c>
      <c r="BG75" s="64">
        <f t="shared" si="124"/>
        <v>41.3</v>
      </c>
      <c r="BH75" s="64">
        <f t="shared" si="124"/>
        <v>30</v>
      </c>
      <c r="BI75" s="64">
        <f t="shared" si="124"/>
        <v>53.9</v>
      </c>
      <c r="BJ75" s="64">
        <f t="shared" si="124"/>
        <v>36</v>
      </c>
      <c r="BK75" s="64">
        <f t="shared" si="124"/>
        <v>56.2</v>
      </c>
      <c r="BL75" s="64">
        <f t="shared" si="124"/>
        <v>56.5</v>
      </c>
      <c r="BM75" s="64">
        <f t="shared" si="124"/>
        <v>36.099999999999994</v>
      </c>
      <c r="BN75" s="64">
        <f t="shared" si="124"/>
        <v>36.5</v>
      </c>
      <c r="BO75" s="64">
        <f t="shared" si="124"/>
        <v>50</v>
      </c>
      <c r="BP75" s="64">
        <f t="shared" si="124"/>
        <v>33.799999999999997</v>
      </c>
      <c r="BQ75" s="64">
        <f t="shared" si="124"/>
        <v>35.299999999999997</v>
      </c>
      <c r="BR75" s="64">
        <f t="shared" si="124"/>
        <v>38</v>
      </c>
      <c r="BS75" s="64">
        <f t="shared" si="124"/>
        <v>54</v>
      </c>
      <c r="BT75" s="64">
        <f t="shared" si="124"/>
        <v>56.7</v>
      </c>
      <c r="BU75" s="64">
        <f t="shared" si="124"/>
        <v>50</v>
      </c>
      <c r="BV75" s="64">
        <f t="shared" si="124"/>
        <v>64.5</v>
      </c>
      <c r="BW75" s="64">
        <f t="shared" ref="BW75:EH75" si="125">BW57*0.3+BW62*0.4+BW68*0.3</f>
        <v>53.8</v>
      </c>
      <c r="BX75" s="64">
        <f t="shared" si="125"/>
        <v>30</v>
      </c>
      <c r="BY75" s="64">
        <f t="shared" si="125"/>
        <v>52</v>
      </c>
      <c r="BZ75" s="64">
        <f t="shared" si="125"/>
        <v>30</v>
      </c>
      <c r="CA75" s="64">
        <f t="shared" si="125"/>
        <v>55.599999999999994</v>
      </c>
      <c r="CB75" s="64">
        <f t="shared" si="125"/>
        <v>52</v>
      </c>
      <c r="CC75" s="64">
        <f t="shared" si="125"/>
        <v>54</v>
      </c>
      <c r="CD75" s="64">
        <f t="shared" si="125"/>
        <v>50</v>
      </c>
      <c r="CE75" s="64">
        <f t="shared" si="125"/>
        <v>46.9</v>
      </c>
      <c r="CF75" s="64">
        <f t="shared" si="125"/>
        <v>42</v>
      </c>
      <c r="CG75" s="64">
        <f t="shared" si="125"/>
        <v>45.3</v>
      </c>
      <c r="CH75" s="64">
        <f t="shared" si="125"/>
        <v>48</v>
      </c>
      <c r="CI75" s="64">
        <f t="shared" si="125"/>
        <v>31.8</v>
      </c>
      <c r="CJ75" s="64">
        <f t="shared" si="125"/>
        <v>42</v>
      </c>
      <c r="CK75" s="64">
        <f t="shared" si="125"/>
        <v>36</v>
      </c>
      <c r="CL75" s="64">
        <f t="shared" si="125"/>
        <v>60</v>
      </c>
      <c r="CM75" s="64">
        <f t="shared" si="125"/>
        <v>42</v>
      </c>
      <c r="CN75" s="64">
        <f t="shared" si="125"/>
        <v>46</v>
      </c>
      <c r="CO75" s="64">
        <f t="shared" si="125"/>
        <v>46</v>
      </c>
      <c r="CP75" s="64">
        <f t="shared" si="125"/>
        <v>30</v>
      </c>
      <c r="CQ75" s="64">
        <f t="shared" si="125"/>
        <v>50</v>
      </c>
      <c r="CR75" s="64">
        <f t="shared" si="125"/>
        <v>44.4</v>
      </c>
      <c r="CS75" s="64">
        <f t="shared" si="125"/>
        <v>38</v>
      </c>
      <c r="CT75" s="64">
        <f t="shared" si="125"/>
        <v>54.4</v>
      </c>
      <c r="CU75" s="64">
        <f t="shared" si="125"/>
        <v>62.5</v>
      </c>
      <c r="CV75" s="64">
        <f t="shared" si="125"/>
        <v>40.4</v>
      </c>
      <c r="CW75" s="64">
        <f t="shared" si="125"/>
        <v>76</v>
      </c>
      <c r="CX75" s="64">
        <f t="shared" si="125"/>
        <v>44</v>
      </c>
      <c r="CY75" s="64">
        <f t="shared" si="125"/>
        <v>61.2</v>
      </c>
      <c r="CZ75" s="64">
        <f t="shared" si="125"/>
        <v>41</v>
      </c>
      <c r="DA75" s="64">
        <f t="shared" si="125"/>
        <v>44</v>
      </c>
      <c r="DB75" s="64">
        <f t="shared" si="125"/>
        <v>33</v>
      </c>
      <c r="DC75" s="64">
        <f t="shared" si="125"/>
        <v>60</v>
      </c>
      <c r="DD75" s="64">
        <f t="shared" si="125"/>
        <v>60</v>
      </c>
      <c r="DE75" s="64">
        <f t="shared" si="125"/>
        <v>47.8</v>
      </c>
      <c r="DF75" s="64">
        <f t="shared" si="125"/>
        <v>50</v>
      </c>
      <c r="DG75" s="64">
        <f t="shared" si="125"/>
        <v>50</v>
      </c>
      <c r="DH75" s="64">
        <f t="shared" si="125"/>
        <v>44</v>
      </c>
      <c r="DI75" s="64">
        <f t="shared" si="125"/>
        <v>39.799999999999997</v>
      </c>
      <c r="DJ75" s="64">
        <f t="shared" si="125"/>
        <v>42</v>
      </c>
      <c r="DK75" s="64">
        <f t="shared" si="125"/>
        <v>60</v>
      </c>
      <c r="DL75" s="64">
        <f t="shared" si="125"/>
        <v>72</v>
      </c>
      <c r="DM75" s="64">
        <f t="shared" si="125"/>
        <v>48</v>
      </c>
      <c r="DN75" s="64">
        <f t="shared" si="125"/>
        <v>42</v>
      </c>
      <c r="DO75" s="64">
        <f t="shared" si="125"/>
        <v>24</v>
      </c>
      <c r="DP75" s="64">
        <f t="shared" si="125"/>
        <v>54</v>
      </c>
      <c r="DQ75" s="64">
        <f t="shared" si="125"/>
        <v>44</v>
      </c>
      <c r="DR75" s="64">
        <f t="shared" si="125"/>
        <v>23</v>
      </c>
      <c r="DS75" s="64">
        <f t="shared" si="125"/>
        <v>50</v>
      </c>
      <c r="DT75" s="64">
        <f t="shared" si="125"/>
        <v>48</v>
      </c>
      <c r="DU75" s="64">
        <f t="shared" si="125"/>
        <v>72</v>
      </c>
      <c r="DV75" s="64">
        <f t="shared" si="125"/>
        <v>48</v>
      </c>
      <c r="DW75" s="64">
        <f t="shared" si="125"/>
        <v>29</v>
      </c>
      <c r="DX75" s="64">
        <f t="shared" si="125"/>
        <v>42</v>
      </c>
      <c r="DY75" s="64">
        <f t="shared" si="125"/>
        <v>36</v>
      </c>
      <c r="DZ75" s="64">
        <f t="shared" si="125"/>
        <v>44</v>
      </c>
      <c r="EA75" s="64">
        <f t="shared" si="125"/>
        <v>54</v>
      </c>
      <c r="EB75" s="64">
        <f t="shared" si="125"/>
        <v>44</v>
      </c>
      <c r="EC75" s="64">
        <f t="shared" si="125"/>
        <v>60</v>
      </c>
      <c r="ED75" s="64">
        <f t="shared" si="125"/>
        <v>18</v>
      </c>
      <c r="EE75" s="64">
        <f t="shared" si="125"/>
        <v>44.099999999999994</v>
      </c>
      <c r="EF75" s="64">
        <f t="shared" si="125"/>
        <v>42</v>
      </c>
      <c r="EG75" s="64">
        <f t="shared" si="125"/>
        <v>48</v>
      </c>
      <c r="EH75" s="64">
        <f t="shared" si="125"/>
        <v>42</v>
      </c>
      <c r="EI75" s="64">
        <f t="shared" ref="EI75:FN75" si="126">EI57*0.3+EI62*0.4+EI68*0.3</f>
        <v>42</v>
      </c>
      <c r="EJ75" s="64">
        <f t="shared" si="126"/>
        <v>48</v>
      </c>
      <c r="EK75" s="64">
        <f t="shared" si="126"/>
        <v>18</v>
      </c>
      <c r="EL75" s="64">
        <f t="shared" si="126"/>
        <v>48.5</v>
      </c>
      <c r="EM75" s="64">
        <f t="shared" si="126"/>
        <v>54</v>
      </c>
      <c r="EN75" s="64">
        <f t="shared" si="126"/>
        <v>60</v>
      </c>
      <c r="EO75" s="64">
        <f t="shared" si="126"/>
        <v>48</v>
      </c>
      <c r="EP75" s="64">
        <f t="shared" si="126"/>
        <v>86.2</v>
      </c>
      <c r="EQ75" s="64">
        <f t="shared" si="126"/>
        <v>42</v>
      </c>
      <c r="ER75" s="64">
        <f t="shared" si="126"/>
        <v>66</v>
      </c>
      <c r="ES75" s="64">
        <f t="shared" si="126"/>
        <v>66</v>
      </c>
      <c r="ET75" s="64">
        <f t="shared" si="126"/>
        <v>54</v>
      </c>
      <c r="EU75" s="64">
        <f t="shared" si="126"/>
        <v>54</v>
      </c>
      <c r="EV75" s="64">
        <f t="shared" si="126"/>
        <v>36</v>
      </c>
      <c r="EW75" s="64">
        <f t="shared" si="126"/>
        <v>48</v>
      </c>
      <c r="EX75" s="64">
        <f t="shared" si="126"/>
        <v>48</v>
      </c>
      <c r="EY75" s="64">
        <f t="shared" si="126"/>
        <v>56.4</v>
      </c>
      <c r="EZ75" s="64">
        <f t="shared" si="126"/>
        <v>46</v>
      </c>
      <c r="FA75" s="64">
        <f t="shared" si="126"/>
        <v>36</v>
      </c>
      <c r="FB75" s="64">
        <f t="shared" si="126"/>
        <v>42.7</v>
      </c>
      <c r="FC75" s="64">
        <f t="shared" si="126"/>
        <v>48</v>
      </c>
      <c r="FD75" s="64">
        <f t="shared" si="126"/>
        <v>48</v>
      </c>
      <c r="FE75" s="64">
        <f t="shared" si="126"/>
        <v>54</v>
      </c>
      <c r="FF75" s="64">
        <f t="shared" si="126"/>
        <v>52</v>
      </c>
      <c r="FG75" s="64">
        <f t="shared" si="126"/>
        <v>42</v>
      </c>
      <c r="FH75" s="64">
        <f t="shared" si="126"/>
        <v>17.399999999999999</v>
      </c>
      <c r="FI75" s="64">
        <f t="shared" si="126"/>
        <v>44</v>
      </c>
      <c r="FJ75" s="64">
        <f t="shared" si="126"/>
        <v>48</v>
      </c>
      <c r="FK75" s="64">
        <f t="shared" si="126"/>
        <v>76</v>
      </c>
      <c r="FL75" s="64">
        <f t="shared" si="126"/>
        <v>54</v>
      </c>
      <c r="FM75" s="64">
        <f t="shared" si="126"/>
        <v>60</v>
      </c>
      <c r="FN75" s="64">
        <f t="shared" si="126"/>
        <v>38.4</v>
      </c>
      <c r="FO75" s="184"/>
    </row>
    <row r="76" spans="1:171" s="81" customFormat="1" ht="30" hidden="1" customHeight="1" x14ac:dyDescent="0.25">
      <c r="A76" s="319"/>
      <c r="B76" s="315" t="s">
        <v>192</v>
      </c>
      <c r="C76" s="315"/>
      <c r="D76" s="80">
        <v>69.099999999999994</v>
      </c>
      <c r="E76" s="80">
        <v>46</v>
      </c>
      <c r="F76" s="80">
        <v>50</v>
      </c>
      <c r="G76" s="80">
        <v>46</v>
      </c>
      <c r="H76" s="80">
        <v>38</v>
      </c>
      <c r="I76" s="80">
        <v>38</v>
      </c>
      <c r="J76" s="80">
        <v>38</v>
      </c>
      <c r="K76" s="80">
        <v>39</v>
      </c>
      <c r="L76" s="80">
        <v>40</v>
      </c>
      <c r="M76" s="80">
        <v>41</v>
      </c>
      <c r="N76" s="80">
        <v>42</v>
      </c>
      <c r="O76" s="80">
        <v>43</v>
      </c>
      <c r="P76" s="80">
        <v>44</v>
      </c>
      <c r="Q76" s="80">
        <v>45</v>
      </c>
      <c r="R76" s="80">
        <v>46</v>
      </c>
      <c r="S76" s="80">
        <v>47</v>
      </c>
      <c r="T76" s="80">
        <v>48</v>
      </c>
      <c r="U76" s="80">
        <v>49</v>
      </c>
      <c r="V76" s="80">
        <v>50</v>
      </c>
      <c r="W76" s="80">
        <v>51</v>
      </c>
      <c r="X76" s="80">
        <v>52</v>
      </c>
      <c r="Y76" s="80">
        <v>53</v>
      </c>
      <c r="Z76" s="80">
        <v>54</v>
      </c>
      <c r="AA76" s="80">
        <v>55</v>
      </c>
      <c r="AB76" s="80">
        <v>56</v>
      </c>
      <c r="AC76" s="80">
        <v>57</v>
      </c>
      <c r="AD76" s="80">
        <v>58</v>
      </c>
      <c r="AE76" s="80">
        <v>59</v>
      </c>
      <c r="AF76" s="80">
        <v>60</v>
      </c>
      <c r="AG76" s="80">
        <v>61</v>
      </c>
      <c r="AH76" s="80">
        <v>62</v>
      </c>
      <c r="AI76" s="80">
        <v>63</v>
      </c>
      <c r="AJ76" s="80">
        <v>64</v>
      </c>
      <c r="AK76" s="80">
        <v>65</v>
      </c>
      <c r="AL76" s="80">
        <v>66</v>
      </c>
      <c r="AM76" s="80">
        <v>67</v>
      </c>
      <c r="AN76" s="80">
        <v>68</v>
      </c>
      <c r="AO76" s="80">
        <v>69</v>
      </c>
      <c r="AP76" s="80">
        <v>70</v>
      </c>
      <c r="AQ76" s="80">
        <v>71</v>
      </c>
      <c r="AR76" s="80">
        <v>72</v>
      </c>
      <c r="AS76" s="80">
        <v>73</v>
      </c>
      <c r="AT76" s="80">
        <v>74</v>
      </c>
      <c r="AU76" s="80">
        <v>75</v>
      </c>
      <c r="AV76" s="80">
        <v>76</v>
      </c>
      <c r="AW76" s="80">
        <v>77</v>
      </c>
      <c r="AX76" s="80">
        <v>78</v>
      </c>
      <c r="AY76" s="80">
        <v>79</v>
      </c>
      <c r="AZ76" s="80">
        <v>80</v>
      </c>
      <c r="BA76" s="80">
        <v>81</v>
      </c>
      <c r="BB76" s="80">
        <v>82</v>
      </c>
      <c r="BC76" s="80">
        <v>83</v>
      </c>
      <c r="BD76" s="80">
        <v>84</v>
      </c>
      <c r="BE76" s="80">
        <v>85</v>
      </c>
      <c r="BF76" s="80">
        <v>86</v>
      </c>
      <c r="BG76" s="80">
        <v>87</v>
      </c>
      <c r="BH76" s="80">
        <v>88</v>
      </c>
      <c r="BI76" s="80">
        <v>89</v>
      </c>
      <c r="BJ76" s="80">
        <v>90</v>
      </c>
      <c r="BK76" s="80">
        <v>91</v>
      </c>
      <c r="BL76" s="80">
        <v>92</v>
      </c>
      <c r="BM76" s="80">
        <v>93</v>
      </c>
      <c r="BN76" s="80">
        <v>94</v>
      </c>
      <c r="BO76" s="80">
        <v>95</v>
      </c>
      <c r="BP76" s="80">
        <v>96</v>
      </c>
      <c r="BQ76" s="80">
        <v>97</v>
      </c>
      <c r="BR76" s="80">
        <v>98</v>
      </c>
      <c r="BS76" s="80">
        <v>99</v>
      </c>
      <c r="BT76" s="80">
        <v>100</v>
      </c>
      <c r="BU76" s="80">
        <v>101</v>
      </c>
      <c r="BV76" s="80">
        <v>102</v>
      </c>
      <c r="BW76" s="80">
        <v>103</v>
      </c>
      <c r="BX76" s="80">
        <v>104</v>
      </c>
      <c r="BY76" s="80">
        <v>105</v>
      </c>
      <c r="BZ76" s="80">
        <v>106</v>
      </c>
      <c r="CA76" s="80">
        <v>107</v>
      </c>
      <c r="CB76" s="80">
        <v>108</v>
      </c>
      <c r="CC76" s="80">
        <v>109</v>
      </c>
      <c r="CD76" s="80">
        <v>110</v>
      </c>
      <c r="CE76" s="80">
        <v>111</v>
      </c>
      <c r="CF76" s="80">
        <v>112</v>
      </c>
      <c r="CG76" s="80">
        <v>113</v>
      </c>
      <c r="CH76" s="80">
        <v>114</v>
      </c>
      <c r="CI76" s="80">
        <v>115</v>
      </c>
      <c r="CJ76" s="80">
        <v>116</v>
      </c>
      <c r="CK76" s="80">
        <v>117</v>
      </c>
      <c r="CL76" s="80">
        <v>118</v>
      </c>
      <c r="CM76" s="80">
        <v>119</v>
      </c>
      <c r="CN76" s="80">
        <v>120</v>
      </c>
      <c r="CO76" s="80">
        <v>121</v>
      </c>
      <c r="CP76" s="80">
        <v>122</v>
      </c>
      <c r="CQ76" s="80">
        <v>123</v>
      </c>
      <c r="CR76" s="80">
        <v>124</v>
      </c>
      <c r="CS76" s="80">
        <v>125</v>
      </c>
      <c r="CT76" s="80">
        <v>126</v>
      </c>
      <c r="CU76" s="80">
        <v>127</v>
      </c>
      <c r="CV76" s="80">
        <v>128</v>
      </c>
      <c r="CW76" s="80">
        <v>129</v>
      </c>
      <c r="CX76" s="80">
        <v>130</v>
      </c>
      <c r="CY76" s="80">
        <v>131</v>
      </c>
      <c r="CZ76" s="80">
        <v>132</v>
      </c>
      <c r="DA76" s="80">
        <v>133</v>
      </c>
      <c r="DB76" s="80">
        <v>134</v>
      </c>
      <c r="DC76" s="80">
        <v>135</v>
      </c>
      <c r="DD76" s="80">
        <v>136</v>
      </c>
      <c r="DE76" s="80">
        <v>137</v>
      </c>
      <c r="DF76" s="80">
        <v>138</v>
      </c>
      <c r="DG76" s="80">
        <v>139</v>
      </c>
      <c r="DH76" s="80">
        <v>140</v>
      </c>
      <c r="DI76" s="80">
        <v>141</v>
      </c>
      <c r="DJ76" s="80">
        <v>142</v>
      </c>
      <c r="DK76" s="80">
        <v>143</v>
      </c>
      <c r="DL76" s="80">
        <v>144</v>
      </c>
      <c r="DM76" s="80">
        <v>145</v>
      </c>
      <c r="DN76" s="80">
        <v>146</v>
      </c>
      <c r="DO76" s="80">
        <v>147</v>
      </c>
      <c r="DP76" s="80">
        <v>148</v>
      </c>
      <c r="DQ76" s="80">
        <v>149</v>
      </c>
      <c r="DR76" s="80">
        <v>150</v>
      </c>
      <c r="DS76" s="80">
        <v>151</v>
      </c>
      <c r="DT76" s="80">
        <v>152</v>
      </c>
      <c r="DU76" s="80">
        <v>153</v>
      </c>
      <c r="DV76" s="80">
        <v>154</v>
      </c>
      <c r="DW76" s="80">
        <v>155</v>
      </c>
      <c r="DX76" s="80">
        <v>156</v>
      </c>
      <c r="DY76" s="80">
        <v>157</v>
      </c>
      <c r="DZ76" s="80">
        <v>158</v>
      </c>
      <c r="EA76" s="80">
        <v>159</v>
      </c>
      <c r="EB76" s="80">
        <v>160</v>
      </c>
      <c r="EC76" s="80">
        <v>161</v>
      </c>
      <c r="ED76" s="80">
        <v>162</v>
      </c>
      <c r="EE76" s="80">
        <v>163</v>
      </c>
      <c r="EF76" s="80">
        <v>164</v>
      </c>
      <c r="EG76" s="80">
        <v>165</v>
      </c>
      <c r="EH76" s="80">
        <v>166</v>
      </c>
      <c r="EI76" s="80">
        <v>167</v>
      </c>
      <c r="EJ76" s="80">
        <v>168</v>
      </c>
      <c r="EK76" s="80">
        <v>169</v>
      </c>
      <c r="EL76" s="80">
        <v>170</v>
      </c>
      <c r="EM76" s="80">
        <v>171</v>
      </c>
      <c r="EN76" s="80">
        <v>172</v>
      </c>
      <c r="EO76" s="80">
        <v>173</v>
      </c>
      <c r="EP76" s="80">
        <v>174</v>
      </c>
      <c r="EQ76" s="80">
        <v>175</v>
      </c>
      <c r="ER76" s="80">
        <v>176</v>
      </c>
      <c r="ES76" s="80">
        <v>177</v>
      </c>
      <c r="ET76" s="80">
        <v>178</v>
      </c>
      <c r="EU76" s="80">
        <v>179</v>
      </c>
      <c r="EV76" s="80">
        <v>180</v>
      </c>
      <c r="EW76" s="80">
        <v>181</v>
      </c>
      <c r="EX76" s="80">
        <v>182</v>
      </c>
      <c r="EY76" s="80">
        <v>183</v>
      </c>
      <c r="EZ76" s="80">
        <v>184</v>
      </c>
      <c r="FA76" s="80">
        <v>185</v>
      </c>
      <c r="FB76" s="80">
        <v>186</v>
      </c>
      <c r="FC76" s="80">
        <v>187</v>
      </c>
      <c r="FD76" s="80">
        <v>188</v>
      </c>
      <c r="FE76" s="80">
        <v>189</v>
      </c>
      <c r="FF76" s="80">
        <v>190</v>
      </c>
      <c r="FG76" s="80">
        <v>191</v>
      </c>
      <c r="FH76" s="80">
        <v>192</v>
      </c>
      <c r="FI76" s="80">
        <v>193</v>
      </c>
      <c r="FJ76" s="80">
        <v>194</v>
      </c>
      <c r="FK76" s="80">
        <v>195</v>
      </c>
      <c r="FL76" s="80">
        <v>196</v>
      </c>
      <c r="FM76" s="80">
        <v>197</v>
      </c>
      <c r="FN76" s="80">
        <v>198</v>
      </c>
    </row>
    <row r="77" spans="1:171" s="56" customFormat="1" ht="21" hidden="1" customHeight="1" x14ac:dyDescent="0.25">
      <c r="A77" s="319"/>
      <c r="B77" s="282" t="s">
        <v>144</v>
      </c>
      <c r="C77" s="282"/>
      <c r="D77" s="57">
        <f t="shared" ref="D77:J77" si="127">D75-D76</f>
        <v>-31.099999999999994</v>
      </c>
      <c r="E77" s="57">
        <f t="shared" si="127"/>
        <v>2.2000000000000028</v>
      </c>
      <c r="F77" s="57">
        <f t="shared" si="127"/>
        <v>-9.2999999999999972</v>
      </c>
      <c r="G77" s="57">
        <f t="shared" si="127"/>
        <v>8</v>
      </c>
      <c r="H77" s="57">
        <f t="shared" si="127"/>
        <v>4</v>
      </c>
      <c r="I77" s="57">
        <f t="shared" si="127"/>
        <v>20.200000000000003</v>
      </c>
      <c r="J77" s="57">
        <f t="shared" si="127"/>
        <v>22.599999999999994</v>
      </c>
      <c r="K77" s="57">
        <f t="shared" ref="K77:BV77" si="128">K75-K76</f>
        <v>9</v>
      </c>
      <c r="L77" s="57">
        <f t="shared" si="128"/>
        <v>8</v>
      </c>
      <c r="M77" s="57">
        <f t="shared" si="128"/>
        <v>23</v>
      </c>
      <c r="N77" s="57">
        <f t="shared" si="128"/>
        <v>1.7999999999999972</v>
      </c>
      <c r="O77" s="57">
        <f t="shared" si="128"/>
        <v>-3</v>
      </c>
      <c r="P77" s="57">
        <f t="shared" si="128"/>
        <v>11.799999999999997</v>
      </c>
      <c r="Q77" s="57">
        <f t="shared" si="128"/>
        <v>6.5</v>
      </c>
      <c r="R77" s="57">
        <f t="shared" si="128"/>
        <v>-11.200000000000003</v>
      </c>
      <c r="S77" s="57">
        <f t="shared" si="128"/>
        <v>31</v>
      </c>
      <c r="T77" s="57">
        <f t="shared" si="128"/>
        <v>18</v>
      </c>
      <c r="U77" s="57">
        <f t="shared" si="128"/>
        <v>-18.5</v>
      </c>
      <c r="V77" s="57">
        <f t="shared" si="128"/>
        <v>18.400000000000006</v>
      </c>
      <c r="W77" s="57">
        <f t="shared" si="128"/>
        <v>4.2999999999999972</v>
      </c>
      <c r="X77" s="57">
        <f t="shared" si="128"/>
        <v>4.0999999999999943</v>
      </c>
      <c r="Y77" s="57">
        <f t="shared" si="128"/>
        <v>5</v>
      </c>
      <c r="Z77" s="57">
        <f t="shared" si="128"/>
        <v>-18</v>
      </c>
      <c r="AA77" s="57">
        <f t="shared" si="128"/>
        <v>-7</v>
      </c>
      <c r="AB77" s="57">
        <f t="shared" si="128"/>
        <v>7.5999999999999943</v>
      </c>
      <c r="AC77" s="57">
        <f t="shared" si="128"/>
        <v>-21</v>
      </c>
      <c r="AD77" s="57">
        <f t="shared" si="128"/>
        <v>-13.100000000000001</v>
      </c>
      <c r="AE77" s="57">
        <f t="shared" si="128"/>
        <v>-7</v>
      </c>
      <c r="AF77" s="57">
        <f t="shared" si="128"/>
        <v>-11.5</v>
      </c>
      <c r="AG77" s="57">
        <f t="shared" si="128"/>
        <v>-41.8</v>
      </c>
      <c r="AH77" s="57">
        <f t="shared" si="128"/>
        <v>-2</v>
      </c>
      <c r="AI77" s="57">
        <f t="shared" si="128"/>
        <v>-21</v>
      </c>
      <c r="AJ77" s="57">
        <f t="shared" si="128"/>
        <v>-35.900000000000006</v>
      </c>
      <c r="AK77" s="57">
        <f t="shared" si="128"/>
        <v>-43</v>
      </c>
      <c r="AL77" s="57">
        <f t="shared" si="128"/>
        <v>-22</v>
      </c>
      <c r="AM77" s="57">
        <f t="shared" si="128"/>
        <v>-49.9</v>
      </c>
      <c r="AN77" s="57">
        <f t="shared" si="128"/>
        <v>-9</v>
      </c>
      <c r="AO77" s="57">
        <f t="shared" si="128"/>
        <v>-7.7999999999999972</v>
      </c>
      <c r="AP77" s="57">
        <f t="shared" si="128"/>
        <v>-7.2999999999999972</v>
      </c>
      <c r="AQ77" s="57">
        <f t="shared" si="128"/>
        <v>-10.100000000000001</v>
      </c>
      <c r="AR77" s="57">
        <f t="shared" si="128"/>
        <v>-28</v>
      </c>
      <c r="AS77" s="57">
        <f t="shared" si="128"/>
        <v>-21</v>
      </c>
      <c r="AT77" s="57">
        <f t="shared" si="128"/>
        <v>-14</v>
      </c>
      <c r="AU77" s="57">
        <f t="shared" si="128"/>
        <v>-42.900000000000006</v>
      </c>
      <c r="AV77" s="57">
        <f t="shared" si="128"/>
        <v>-13.299999999999997</v>
      </c>
      <c r="AW77" s="57">
        <f t="shared" si="128"/>
        <v>-26.5</v>
      </c>
      <c r="AX77" s="57">
        <f t="shared" si="128"/>
        <v>-20</v>
      </c>
      <c r="AY77" s="57">
        <f t="shared" si="128"/>
        <v>-21</v>
      </c>
      <c r="AZ77" s="57">
        <f t="shared" si="128"/>
        <v>-66</v>
      </c>
      <c r="BA77" s="57">
        <f t="shared" si="128"/>
        <v>-37</v>
      </c>
      <c r="BB77" s="57">
        <f t="shared" si="128"/>
        <v>-35.1</v>
      </c>
      <c r="BC77" s="57">
        <f t="shared" si="128"/>
        <v>-47</v>
      </c>
      <c r="BD77" s="57">
        <f t="shared" si="128"/>
        <v>-36</v>
      </c>
      <c r="BE77" s="57">
        <f t="shared" si="128"/>
        <v>-13</v>
      </c>
      <c r="BF77" s="57">
        <f t="shared" si="128"/>
        <v>-14</v>
      </c>
      <c r="BG77" s="57">
        <f t="shared" si="128"/>
        <v>-45.7</v>
      </c>
      <c r="BH77" s="57">
        <f t="shared" si="128"/>
        <v>-58</v>
      </c>
      <c r="BI77" s="57">
        <f t="shared" si="128"/>
        <v>-35.1</v>
      </c>
      <c r="BJ77" s="57">
        <f t="shared" si="128"/>
        <v>-54</v>
      </c>
      <c r="BK77" s="57">
        <f t="shared" si="128"/>
        <v>-34.799999999999997</v>
      </c>
      <c r="BL77" s="57">
        <f t="shared" si="128"/>
        <v>-35.5</v>
      </c>
      <c r="BM77" s="57">
        <f t="shared" si="128"/>
        <v>-56.900000000000006</v>
      </c>
      <c r="BN77" s="57">
        <f t="shared" si="128"/>
        <v>-57.5</v>
      </c>
      <c r="BO77" s="57">
        <f t="shared" si="128"/>
        <v>-45</v>
      </c>
      <c r="BP77" s="57">
        <f t="shared" si="128"/>
        <v>-62.2</v>
      </c>
      <c r="BQ77" s="57">
        <f t="shared" si="128"/>
        <v>-61.7</v>
      </c>
      <c r="BR77" s="57">
        <f t="shared" si="128"/>
        <v>-60</v>
      </c>
      <c r="BS77" s="57">
        <f t="shared" si="128"/>
        <v>-45</v>
      </c>
      <c r="BT77" s="57">
        <f t="shared" si="128"/>
        <v>-43.3</v>
      </c>
      <c r="BU77" s="57">
        <f t="shared" si="128"/>
        <v>-51</v>
      </c>
      <c r="BV77" s="57">
        <f t="shared" si="128"/>
        <v>-37.5</v>
      </c>
      <c r="BW77" s="57">
        <f t="shared" ref="BW77:EH77" si="129">BW75-BW76</f>
        <v>-49.2</v>
      </c>
      <c r="BX77" s="57">
        <f t="shared" si="129"/>
        <v>-74</v>
      </c>
      <c r="BY77" s="57">
        <f t="shared" si="129"/>
        <v>-53</v>
      </c>
      <c r="BZ77" s="57">
        <f t="shared" si="129"/>
        <v>-76</v>
      </c>
      <c r="CA77" s="57">
        <f t="shared" si="129"/>
        <v>-51.400000000000006</v>
      </c>
      <c r="CB77" s="57">
        <f t="shared" si="129"/>
        <v>-56</v>
      </c>
      <c r="CC77" s="57">
        <f t="shared" si="129"/>
        <v>-55</v>
      </c>
      <c r="CD77" s="57">
        <f t="shared" si="129"/>
        <v>-60</v>
      </c>
      <c r="CE77" s="57">
        <f t="shared" si="129"/>
        <v>-64.099999999999994</v>
      </c>
      <c r="CF77" s="57">
        <f t="shared" si="129"/>
        <v>-70</v>
      </c>
      <c r="CG77" s="57">
        <f t="shared" si="129"/>
        <v>-67.7</v>
      </c>
      <c r="CH77" s="57">
        <f t="shared" si="129"/>
        <v>-66</v>
      </c>
      <c r="CI77" s="57">
        <f t="shared" si="129"/>
        <v>-83.2</v>
      </c>
      <c r="CJ77" s="57">
        <f t="shared" si="129"/>
        <v>-74</v>
      </c>
      <c r="CK77" s="57">
        <f t="shared" si="129"/>
        <v>-81</v>
      </c>
      <c r="CL77" s="57">
        <f t="shared" si="129"/>
        <v>-58</v>
      </c>
      <c r="CM77" s="57">
        <f t="shared" si="129"/>
        <v>-77</v>
      </c>
      <c r="CN77" s="57">
        <f t="shared" si="129"/>
        <v>-74</v>
      </c>
      <c r="CO77" s="57">
        <f t="shared" si="129"/>
        <v>-75</v>
      </c>
      <c r="CP77" s="57">
        <f t="shared" si="129"/>
        <v>-92</v>
      </c>
      <c r="CQ77" s="57">
        <f t="shared" si="129"/>
        <v>-73</v>
      </c>
      <c r="CR77" s="57">
        <f t="shared" si="129"/>
        <v>-79.599999999999994</v>
      </c>
      <c r="CS77" s="57">
        <f t="shared" si="129"/>
        <v>-87</v>
      </c>
      <c r="CT77" s="57">
        <f t="shared" si="129"/>
        <v>-71.599999999999994</v>
      </c>
      <c r="CU77" s="57">
        <f t="shared" si="129"/>
        <v>-64.5</v>
      </c>
      <c r="CV77" s="57">
        <f t="shared" si="129"/>
        <v>-87.6</v>
      </c>
      <c r="CW77" s="57">
        <f t="shared" si="129"/>
        <v>-53</v>
      </c>
      <c r="CX77" s="57">
        <f t="shared" si="129"/>
        <v>-86</v>
      </c>
      <c r="CY77" s="57">
        <f t="shared" si="129"/>
        <v>-69.8</v>
      </c>
      <c r="CZ77" s="57">
        <f t="shared" si="129"/>
        <v>-91</v>
      </c>
      <c r="DA77" s="57">
        <f t="shared" si="129"/>
        <v>-89</v>
      </c>
      <c r="DB77" s="57">
        <f t="shared" si="129"/>
        <v>-101</v>
      </c>
      <c r="DC77" s="57">
        <f t="shared" si="129"/>
        <v>-75</v>
      </c>
      <c r="DD77" s="57">
        <f t="shared" si="129"/>
        <v>-76</v>
      </c>
      <c r="DE77" s="57">
        <f t="shared" si="129"/>
        <v>-89.2</v>
      </c>
      <c r="DF77" s="57">
        <f t="shared" si="129"/>
        <v>-88</v>
      </c>
      <c r="DG77" s="57">
        <f t="shared" si="129"/>
        <v>-89</v>
      </c>
      <c r="DH77" s="57">
        <f t="shared" si="129"/>
        <v>-96</v>
      </c>
      <c r="DI77" s="57">
        <f t="shared" si="129"/>
        <v>-101.2</v>
      </c>
      <c r="DJ77" s="57">
        <f t="shared" si="129"/>
        <v>-100</v>
      </c>
      <c r="DK77" s="57">
        <f t="shared" si="129"/>
        <v>-83</v>
      </c>
      <c r="DL77" s="57">
        <f t="shared" si="129"/>
        <v>-72</v>
      </c>
      <c r="DM77" s="57">
        <f t="shared" si="129"/>
        <v>-97</v>
      </c>
      <c r="DN77" s="57">
        <f t="shared" si="129"/>
        <v>-104</v>
      </c>
      <c r="DO77" s="57">
        <f t="shared" si="129"/>
        <v>-123</v>
      </c>
      <c r="DP77" s="57">
        <f t="shared" si="129"/>
        <v>-94</v>
      </c>
      <c r="DQ77" s="57">
        <f t="shared" si="129"/>
        <v>-105</v>
      </c>
      <c r="DR77" s="57">
        <f t="shared" si="129"/>
        <v>-127</v>
      </c>
      <c r="DS77" s="57">
        <f t="shared" si="129"/>
        <v>-101</v>
      </c>
      <c r="DT77" s="57">
        <f t="shared" si="129"/>
        <v>-104</v>
      </c>
      <c r="DU77" s="57">
        <f t="shared" si="129"/>
        <v>-81</v>
      </c>
      <c r="DV77" s="57">
        <f t="shared" si="129"/>
        <v>-106</v>
      </c>
      <c r="DW77" s="57">
        <f t="shared" si="129"/>
        <v>-126</v>
      </c>
      <c r="DX77" s="57">
        <f t="shared" si="129"/>
        <v>-114</v>
      </c>
      <c r="DY77" s="57">
        <f t="shared" si="129"/>
        <v>-121</v>
      </c>
      <c r="DZ77" s="57">
        <f t="shared" si="129"/>
        <v>-114</v>
      </c>
      <c r="EA77" s="57">
        <f t="shared" si="129"/>
        <v>-105</v>
      </c>
      <c r="EB77" s="57">
        <f t="shared" si="129"/>
        <v>-116</v>
      </c>
      <c r="EC77" s="57">
        <f t="shared" si="129"/>
        <v>-101</v>
      </c>
      <c r="ED77" s="57">
        <f t="shared" si="129"/>
        <v>-144</v>
      </c>
      <c r="EE77" s="57">
        <f t="shared" si="129"/>
        <v>-118.9</v>
      </c>
      <c r="EF77" s="57">
        <f t="shared" si="129"/>
        <v>-122</v>
      </c>
      <c r="EG77" s="57">
        <f t="shared" si="129"/>
        <v>-117</v>
      </c>
      <c r="EH77" s="57">
        <f t="shared" si="129"/>
        <v>-124</v>
      </c>
      <c r="EI77" s="57">
        <f t="shared" ref="EI77:FN77" si="130">EI75-EI76</f>
        <v>-125</v>
      </c>
      <c r="EJ77" s="57">
        <f t="shared" si="130"/>
        <v>-120</v>
      </c>
      <c r="EK77" s="57">
        <f t="shared" si="130"/>
        <v>-151</v>
      </c>
      <c r="EL77" s="57">
        <f t="shared" si="130"/>
        <v>-121.5</v>
      </c>
      <c r="EM77" s="57">
        <f t="shared" si="130"/>
        <v>-117</v>
      </c>
      <c r="EN77" s="57">
        <f t="shared" si="130"/>
        <v>-112</v>
      </c>
      <c r="EO77" s="57">
        <f t="shared" si="130"/>
        <v>-125</v>
      </c>
      <c r="EP77" s="57">
        <f t="shared" si="130"/>
        <v>-87.8</v>
      </c>
      <c r="EQ77" s="57">
        <f t="shared" si="130"/>
        <v>-133</v>
      </c>
      <c r="ER77" s="57">
        <f t="shared" si="130"/>
        <v>-110</v>
      </c>
      <c r="ES77" s="57">
        <f t="shared" si="130"/>
        <v>-111</v>
      </c>
      <c r="ET77" s="57">
        <f t="shared" si="130"/>
        <v>-124</v>
      </c>
      <c r="EU77" s="57">
        <f t="shared" si="130"/>
        <v>-125</v>
      </c>
      <c r="EV77" s="57">
        <f t="shared" si="130"/>
        <v>-144</v>
      </c>
      <c r="EW77" s="57">
        <f t="shared" si="130"/>
        <v>-133</v>
      </c>
      <c r="EX77" s="57">
        <f t="shared" si="130"/>
        <v>-134</v>
      </c>
      <c r="EY77" s="57">
        <f t="shared" si="130"/>
        <v>-126.6</v>
      </c>
      <c r="EZ77" s="57">
        <f t="shared" si="130"/>
        <v>-138</v>
      </c>
      <c r="FA77" s="57">
        <f t="shared" si="130"/>
        <v>-149</v>
      </c>
      <c r="FB77" s="57">
        <f t="shared" si="130"/>
        <v>-143.30000000000001</v>
      </c>
      <c r="FC77" s="57">
        <f t="shared" si="130"/>
        <v>-139</v>
      </c>
      <c r="FD77" s="57">
        <f t="shared" si="130"/>
        <v>-140</v>
      </c>
      <c r="FE77" s="57">
        <f t="shared" si="130"/>
        <v>-135</v>
      </c>
      <c r="FF77" s="57">
        <f t="shared" si="130"/>
        <v>-138</v>
      </c>
      <c r="FG77" s="57">
        <f t="shared" si="130"/>
        <v>-149</v>
      </c>
      <c r="FH77" s="57">
        <f t="shared" si="130"/>
        <v>-174.6</v>
      </c>
      <c r="FI77" s="57">
        <f t="shared" si="130"/>
        <v>-149</v>
      </c>
      <c r="FJ77" s="57">
        <f t="shared" si="130"/>
        <v>-146</v>
      </c>
      <c r="FK77" s="57">
        <f t="shared" si="130"/>
        <v>-119</v>
      </c>
      <c r="FL77" s="57">
        <f t="shared" si="130"/>
        <v>-142</v>
      </c>
      <c r="FM77" s="57">
        <f t="shared" si="130"/>
        <v>-137</v>
      </c>
      <c r="FN77" s="57">
        <f t="shared" si="130"/>
        <v>-159.6</v>
      </c>
    </row>
    <row r="78" spans="1:171" s="45" customFormat="1" ht="62.25" customHeight="1" x14ac:dyDescent="0.25">
      <c r="A78" s="292" t="s">
        <v>193</v>
      </c>
      <c r="B78" s="303" t="s">
        <v>194</v>
      </c>
      <c r="C78" s="303"/>
      <c r="D78" s="78">
        <f>D79</f>
        <v>100</v>
      </c>
      <c r="E78" s="78">
        <f t="shared" ref="E78:BP78" si="131">E79</f>
        <v>94</v>
      </c>
      <c r="F78" s="78">
        <f t="shared" si="131"/>
        <v>87</v>
      </c>
      <c r="G78" s="78">
        <f t="shared" si="131"/>
        <v>93</v>
      </c>
      <c r="H78" s="78">
        <f t="shared" si="131"/>
        <v>80</v>
      </c>
      <c r="I78" s="78">
        <f t="shared" si="131"/>
        <v>89</v>
      </c>
      <c r="J78" s="78">
        <f t="shared" si="131"/>
        <v>96</v>
      </c>
      <c r="K78" s="78">
        <f t="shared" si="131"/>
        <v>94</v>
      </c>
      <c r="L78" s="78">
        <f t="shared" si="131"/>
        <v>88</v>
      </c>
      <c r="M78" s="78">
        <f t="shared" si="131"/>
        <v>95</v>
      </c>
      <c r="N78" s="78">
        <f t="shared" si="131"/>
        <v>95</v>
      </c>
      <c r="O78" s="78">
        <f t="shared" si="131"/>
        <v>82</v>
      </c>
      <c r="P78" s="78">
        <f t="shared" si="131"/>
        <v>80</v>
      </c>
      <c r="Q78" s="78">
        <f t="shared" si="131"/>
        <v>90</v>
      </c>
      <c r="R78" s="78">
        <f t="shared" si="131"/>
        <v>88</v>
      </c>
      <c r="S78" s="78">
        <f t="shared" si="131"/>
        <v>99</v>
      </c>
      <c r="T78" s="78">
        <f t="shared" si="131"/>
        <v>80</v>
      </c>
      <c r="U78" s="78">
        <f t="shared" si="131"/>
        <v>91</v>
      </c>
      <c r="V78" s="78">
        <f t="shared" si="131"/>
        <v>94</v>
      </c>
      <c r="W78" s="78">
        <f t="shared" si="131"/>
        <v>94</v>
      </c>
      <c r="X78" s="78">
        <f t="shared" si="131"/>
        <v>94</v>
      </c>
      <c r="Y78" s="78">
        <f t="shared" si="131"/>
        <v>96</v>
      </c>
      <c r="Z78" s="78">
        <f t="shared" si="131"/>
        <v>84</v>
      </c>
      <c r="AA78" s="78">
        <f t="shared" si="131"/>
        <v>100</v>
      </c>
      <c r="AB78" s="78">
        <f t="shared" si="131"/>
        <v>91</v>
      </c>
      <c r="AC78" s="78">
        <f t="shared" si="131"/>
        <v>90</v>
      </c>
      <c r="AD78" s="78">
        <f t="shared" si="131"/>
        <v>92</v>
      </c>
      <c r="AE78" s="78">
        <f t="shared" si="131"/>
        <v>97</v>
      </c>
      <c r="AF78" s="78">
        <f t="shared" si="131"/>
        <v>91</v>
      </c>
      <c r="AG78" s="78">
        <f t="shared" si="131"/>
        <v>96</v>
      </c>
      <c r="AH78" s="78">
        <f t="shared" si="131"/>
        <v>95</v>
      </c>
      <c r="AI78" s="78">
        <f t="shared" si="131"/>
        <v>95</v>
      </c>
      <c r="AJ78" s="78">
        <f t="shared" si="131"/>
        <v>84</v>
      </c>
      <c r="AK78" s="78">
        <f t="shared" si="131"/>
        <v>79</v>
      </c>
      <c r="AL78" s="78">
        <f t="shared" si="131"/>
        <v>86</v>
      </c>
      <c r="AM78" s="78">
        <f t="shared" si="131"/>
        <v>86</v>
      </c>
      <c r="AN78" s="78">
        <f t="shared" si="131"/>
        <v>91</v>
      </c>
      <c r="AO78" s="78">
        <f t="shared" si="131"/>
        <v>90</v>
      </c>
      <c r="AP78" s="78">
        <f t="shared" si="131"/>
        <v>87</v>
      </c>
      <c r="AQ78" s="78">
        <f t="shared" si="131"/>
        <v>94</v>
      </c>
      <c r="AR78" s="78">
        <f t="shared" si="131"/>
        <v>71</v>
      </c>
      <c r="AS78" s="78">
        <f t="shared" si="131"/>
        <v>94</v>
      </c>
      <c r="AT78" s="78">
        <f t="shared" si="131"/>
        <v>100</v>
      </c>
      <c r="AU78" s="78">
        <f t="shared" si="131"/>
        <v>79</v>
      </c>
      <c r="AV78" s="78">
        <f t="shared" si="131"/>
        <v>96</v>
      </c>
      <c r="AW78" s="78">
        <f t="shared" si="131"/>
        <v>99</v>
      </c>
      <c r="AX78" s="78">
        <f t="shared" si="131"/>
        <v>78</v>
      </c>
      <c r="AY78" s="78">
        <f t="shared" si="131"/>
        <v>96</v>
      </c>
      <c r="AZ78" s="78">
        <f t="shared" si="131"/>
        <v>85</v>
      </c>
      <c r="BA78" s="78">
        <f t="shared" si="131"/>
        <v>79</v>
      </c>
      <c r="BB78" s="78">
        <f t="shared" si="131"/>
        <v>96</v>
      </c>
      <c r="BC78" s="78">
        <f t="shared" si="131"/>
        <v>78</v>
      </c>
      <c r="BD78" s="78">
        <f t="shared" si="131"/>
        <v>100</v>
      </c>
      <c r="BE78" s="78">
        <f t="shared" si="131"/>
        <v>97</v>
      </c>
      <c r="BF78" s="78">
        <f t="shared" si="131"/>
        <v>96</v>
      </c>
      <c r="BG78" s="78">
        <f t="shared" si="131"/>
        <v>84</v>
      </c>
      <c r="BH78" s="78">
        <f t="shared" si="131"/>
        <v>85</v>
      </c>
      <c r="BI78" s="78">
        <f t="shared" si="131"/>
        <v>89</v>
      </c>
      <c r="BJ78" s="78">
        <f t="shared" si="131"/>
        <v>89</v>
      </c>
      <c r="BK78" s="78">
        <f t="shared" si="131"/>
        <v>91</v>
      </c>
      <c r="BL78" s="78">
        <f t="shared" si="131"/>
        <v>91</v>
      </c>
      <c r="BM78" s="78">
        <f t="shared" si="131"/>
        <v>94</v>
      </c>
      <c r="BN78" s="78">
        <f t="shared" si="131"/>
        <v>81</v>
      </c>
      <c r="BO78" s="78">
        <f t="shared" si="131"/>
        <v>92</v>
      </c>
      <c r="BP78" s="78">
        <f t="shared" si="131"/>
        <v>98</v>
      </c>
      <c r="BQ78" s="78">
        <f t="shared" ref="BQ78:EB78" si="132">BQ79</f>
        <v>85</v>
      </c>
      <c r="BR78" s="78">
        <f t="shared" si="132"/>
        <v>94</v>
      </c>
      <c r="BS78" s="78">
        <f t="shared" si="132"/>
        <v>86</v>
      </c>
      <c r="BT78" s="78">
        <f t="shared" si="132"/>
        <v>90</v>
      </c>
      <c r="BU78" s="78">
        <f t="shared" si="132"/>
        <v>65</v>
      </c>
      <c r="BV78" s="78">
        <f t="shared" si="132"/>
        <v>87</v>
      </c>
      <c r="BW78" s="78">
        <f t="shared" si="132"/>
        <v>81</v>
      </c>
      <c r="BX78" s="78">
        <f t="shared" si="132"/>
        <v>89</v>
      </c>
      <c r="BY78" s="78">
        <f t="shared" si="132"/>
        <v>89</v>
      </c>
      <c r="BZ78" s="78">
        <f t="shared" si="132"/>
        <v>92</v>
      </c>
      <c r="CA78" s="78">
        <f t="shared" si="132"/>
        <v>99</v>
      </c>
      <c r="CB78" s="78">
        <f t="shared" si="132"/>
        <v>82</v>
      </c>
      <c r="CC78" s="78">
        <f t="shared" si="132"/>
        <v>77</v>
      </c>
      <c r="CD78" s="78">
        <f t="shared" si="132"/>
        <v>93</v>
      </c>
      <c r="CE78" s="78">
        <f t="shared" si="132"/>
        <v>94</v>
      </c>
      <c r="CF78" s="78">
        <f t="shared" si="132"/>
        <v>100</v>
      </c>
      <c r="CG78" s="78">
        <f t="shared" si="132"/>
        <v>95</v>
      </c>
      <c r="CH78" s="78">
        <f t="shared" si="132"/>
        <v>85</v>
      </c>
      <c r="CI78" s="78">
        <f t="shared" si="132"/>
        <v>94</v>
      </c>
      <c r="CJ78" s="78">
        <f t="shared" si="132"/>
        <v>95</v>
      </c>
      <c r="CK78" s="78">
        <f t="shared" si="132"/>
        <v>89</v>
      </c>
      <c r="CL78" s="78">
        <f t="shared" si="132"/>
        <v>96</v>
      </c>
      <c r="CM78" s="78">
        <f t="shared" si="132"/>
        <v>92</v>
      </c>
      <c r="CN78" s="78">
        <f t="shared" si="132"/>
        <v>92</v>
      </c>
      <c r="CO78" s="78">
        <f t="shared" si="132"/>
        <v>96</v>
      </c>
      <c r="CP78" s="78">
        <f t="shared" si="132"/>
        <v>100</v>
      </c>
      <c r="CQ78" s="78">
        <f t="shared" si="132"/>
        <v>98</v>
      </c>
      <c r="CR78" s="78">
        <f t="shared" si="132"/>
        <v>98</v>
      </c>
      <c r="CS78" s="78">
        <f t="shared" si="132"/>
        <v>88</v>
      </c>
      <c r="CT78" s="78">
        <f t="shared" si="132"/>
        <v>99</v>
      </c>
      <c r="CU78" s="78">
        <f t="shared" si="132"/>
        <v>97</v>
      </c>
      <c r="CV78" s="78">
        <f t="shared" si="132"/>
        <v>99</v>
      </c>
      <c r="CW78" s="78">
        <f t="shared" si="132"/>
        <v>93</v>
      </c>
      <c r="CX78" s="78">
        <f t="shared" si="132"/>
        <v>91</v>
      </c>
      <c r="CY78" s="78">
        <f t="shared" si="132"/>
        <v>96</v>
      </c>
      <c r="CZ78" s="78">
        <f t="shared" si="132"/>
        <v>100</v>
      </c>
      <c r="DA78" s="78">
        <f t="shared" si="132"/>
        <v>92</v>
      </c>
      <c r="DB78" s="78">
        <f t="shared" si="132"/>
        <v>90</v>
      </c>
      <c r="DC78" s="78">
        <f t="shared" si="132"/>
        <v>99</v>
      </c>
      <c r="DD78" s="78">
        <f t="shared" si="132"/>
        <v>94</v>
      </c>
      <c r="DE78" s="78">
        <f t="shared" si="132"/>
        <v>100</v>
      </c>
      <c r="DF78" s="78">
        <f t="shared" si="132"/>
        <v>91</v>
      </c>
      <c r="DG78" s="78">
        <f t="shared" si="132"/>
        <v>95</v>
      </c>
      <c r="DH78" s="78">
        <f t="shared" si="132"/>
        <v>100</v>
      </c>
      <c r="DI78" s="78">
        <f t="shared" si="132"/>
        <v>98</v>
      </c>
      <c r="DJ78" s="78">
        <f t="shared" si="132"/>
        <v>90</v>
      </c>
      <c r="DK78" s="78">
        <f t="shared" si="132"/>
        <v>100</v>
      </c>
      <c r="DL78" s="78">
        <f t="shared" si="132"/>
        <v>78</v>
      </c>
      <c r="DM78" s="78">
        <f t="shared" si="132"/>
        <v>95</v>
      </c>
      <c r="DN78" s="78">
        <f t="shared" si="132"/>
        <v>100</v>
      </c>
      <c r="DO78" s="78">
        <f t="shared" si="132"/>
        <v>87</v>
      </c>
      <c r="DP78" s="78">
        <f t="shared" si="132"/>
        <v>99</v>
      </c>
      <c r="DQ78" s="78">
        <f t="shared" si="132"/>
        <v>99</v>
      </c>
      <c r="DR78" s="78">
        <f t="shared" si="132"/>
        <v>100</v>
      </c>
      <c r="DS78" s="78">
        <f t="shared" si="132"/>
        <v>92</v>
      </c>
      <c r="DT78" s="78">
        <f t="shared" si="132"/>
        <v>100</v>
      </c>
      <c r="DU78" s="78">
        <f t="shared" si="132"/>
        <v>100</v>
      </c>
      <c r="DV78" s="78">
        <f t="shared" si="132"/>
        <v>97</v>
      </c>
      <c r="DW78" s="78">
        <f t="shared" si="132"/>
        <v>90</v>
      </c>
      <c r="DX78" s="78">
        <f t="shared" si="132"/>
        <v>90</v>
      </c>
      <c r="DY78" s="78">
        <f t="shared" si="132"/>
        <v>98</v>
      </c>
      <c r="DZ78" s="78">
        <f t="shared" si="132"/>
        <v>100</v>
      </c>
      <c r="EA78" s="78">
        <f t="shared" si="132"/>
        <v>93</v>
      </c>
      <c r="EB78" s="78">
        <f t="shared" si="132"/>
        <v>100</v>
      </c>
      <c r="EC78" s="78">
        <f t="shared" ref="EC78:FN78" si="133">EC79</f>
        <v>96</v>
      </c>
      <c r="ED78" s="78">
        <f t="shared" si="133"/>
        <v>95</v>
      </c>
      <c r="EE78" s="78">
        <f t="shared" si="133"/>
        <v>94</v>
      </c>
      <c r="EF78" s="78">
        <f t="shared" si="133"/>
        <v>97</v>
      </c>
      <c r="EG78" s="78">
        <f t="shared" si="133"/>
        <v>98</v>
      </c>
      <c r="EH78" s="78">
        <f t="shared" si="133"/>
        <v>94</v>
      </c>
      <c r="EI78" s="78">
        <f t="shared" si="133"/>
        <v>100</v>
      </c>
      <c r="EJ78" s="78">
        <f t="shared" si="133"/>
        <v>91</v>
      </c>
      <c r="EK78" s="78">
        <f t="shared" si="133"/>
        <v>95</v>
      </c>
      <c r="EL78" s="78">
        <f t="shared" si="133"/>
        <v>90</v>
      </c>
      <c r="EM78" s="78">
        <f t="shared" si="133"/>
        <v>97</v>
      </c>
      <c r="EN78" s="78">
        <f t="shared" si="133"/>
        <v>91</v>
      </c>
      <c r="EO78" s="78">
        <f t="shared" si="133"/>
        <v>91</v>
      </c>
      <c r="EP78" s="78">
        <f t="shared" si="133"/>
        <v>100</v>
      </c>
      <c r="EQ78" s="78">
        <f t="shared" si="133"/>
        <v>100</v>
      </c>
      <c r="ER78" s="78">
        <f t="shared" si="133"/>
        <v>100</v>
      </c>
      <c r="ES78" s="78">
        <f t="shared" si="133"/>
        <v>99</v>
      </c>
      <c r="ET78" s="78">
        <f t="shared" si="133"/>
        <v>100</v>
      </c>
      <c r="EU78" s="78">
        <f t="shared" si="133"/>
        <v>89</v>
      </c>
      <c r="EV78" s="78">
        <f t="shared" si="133"/>
        <v>96</v>
      </c>
      <c r="EW78" s="78">
        <f t="shared" si="133"/>
        <v>97</v>
      </c>
      <c r="EX78" s="78">
        <f t="shared" si="133"/>
        <v>86</v>
      </c>
      <c r="EY78" s="78">
        <f t="shared" si="133"/>
        <v>100</v>
      </c>
      <c r="EZ78" s="78">
        <f t="shared" si="133"/>
        <v>98</v>
      </c>
      <c r="FA78" s="78">
        <f t="shared" si="133"/>
        <v>100</v>
      </c>
      <c r="FB78" s="78">
        <f t="shared" si="133"/>
        <v>98</v>
      </c>
      <c r="FC78" s="78">
        <f t="shared" si="133"/>
        <v>100</v>
      </c>
      <c r="FD78" s="78">
        <f t="shared" si="133"/>
        <v>94</v>
      </c>
      <c r="FE78" s="78">
        <f t="shared" si="133"/>
        <v>100</v>
      </c>
      <c r="FF78" s="78">
        <f t="shared" si="133"/>
        <v>100</v>
      </c>
      <c r="FG78" s="78">
        <f t="shared" si="133"/>
        <v>93</v>
      </c>
      <c r="FH78" s="78">
        <f t="shared" si="133"/>
        <v>89</v>
      </c>
      <c r="FI78" s="78">
        <f t="shared" si="133"/>
        <v>99</v>
      </c>
      <c r="FJ78" s="78">
        <f t="shared" si="133"/>
        <v>90</v>
      </c>
      <c r="FK78" s="78">
        <f t="shared" si="133"/>
        <v>100</v>
      </c>
      <c r="FL78" s="78">
        <f t="shared" si="133"/>
        <v>68</v>
      </c>
      <c r="FM78" s="78">
        <f t="shared" si="133"/>
        <v>99</v>
      </c>
      <c r="FN78" s="78">
        <f t="shared" si="133"/>
        <v>94</v>
      </c>
    </row>
    <row r="79" spans="1:171" s="45" customFormat="1" ht="78" customHeight="1" x14ac:dyDescent="0.25">
      <c r="A79" s="293"/>
      <c r="B79" s="303" t="s">
        <v>195</v>
      </c>
      <c r="C79" s="303"/>
      <c r="D79" s="48">
        <f t="shared" ref="D79:J79" si="134">ROUND(D80/D81*100,0)</f>
        <v>100</v>
      </c>
      <c r="E79" s="48">
        <f t="shared" si="134"/>
        <v>94</v>
      </c>
      <c r="F79" s="48">
        <f t="shared" si="134"/>
        <v>87</v>
      </c>
      <c r="G79" s="48">
        <f t="shared" si="134"/>
        <v>93</v>
      </c>
      <c r="H79" s="48">
        <f t="shared" si="134"/>
        <v>80</v>
      </c>
      <c r="I79" s="48">
        <f t="shared" si="134"/>
        <v>89</v>
      </c>
      <c r="J79" s="48">
        <f t="shared" si="134"/>
        <v>96</v>
      </c>
      <c r="K79" s="48">
        <f t="shared" ref="K79:BV79" si="135">ROUND(K80/K81*100,0)</f>
        <v>94</v>
      </c>
      <c r="L79" s="48">
        <f t="shared" si="135"/>
        <v>88</v>
      </c>
      <c r="M79" s="48">
        <f t="shared" si="135"/>
        <v>95</v>
      </c>
      <c r="N79" s="48">
        <f t="shared" si="135"/>
        <v>95</v>
      </c>
      <c r="O79" s="48">
        <f t="shared" si="135"/>
        <v>82</v>
      </c>
      <c r="P79" s="48">
        <f t="shared" si="135"/>
        <v>80</v>
      </c>
      <c r="Q79" s="48">
        <f t="shared" si="135"/>
        <v>90</v>
      </c>
      <c r="R79" s="48">
        <f t="shared" si="135"/>
        <v>88</v>
      </c>
      <c r="S79" s="48">
        <f t="shared" si="135"/>
        <v>99</v>
      </c>
      <c r="T79" s="48">
        <f t="shared" si="135"/>
        <v>80</v>
      </c>
      <c r="U79" s="48">
        <f t="shared" si="135"/>
        <v>91</v>
      </c>
      <c r="V79" s="48">
        <f t="shared" si="135"/>
        <v>94</v>
      </c>
      <c r="W79" s="48">
        <f t="shared" si="135"/>
        <v>94</v>
      </c>
      <c r="X79" s="48">
        <f t="shared" si="135"/>
        <v>94</v>
      </c>
      <c r="Y79" s="48">
        <f t="shared" si="135"/>
        <v>96</v>
      </c>
      <c r="Z79" s="48">
        <f t="shared" si="135"/>
        <v>84</v>
      </c>
      <c r="AA79" s="48">
        <f t="shared" si="135"/>
        <v>100</v>
      </c>
      <c r="AB79" s="48">
        <f t="shared" si="135"/>
        <v>91</v>
      </c>
      <c r="AC79" s="48">
        <f t="shared" si="135"/>
        <v>90</v>
      </c>
      <c r="AD79" s="48">
        <f t="shared" si="135"/>
        <v>92</v>
      </c>
      <c r="AE79" s="48">
        <f t="shared" si="135"/>
        <v>97</v>
      </c>
      <c r="AF79" s="48">
        <f t="shared" si="135"/>
        <v>91</v>
      </c>
      <c r="AG79" s="48">
        <f t="shared" si="135"/>
        <v>96</v>
      </c>
      <c r="AH79" s="48">
        <f t="shared" si="135"/>
        <v>95</v>
      </c>
      <c r="AI79" s="48">
        <f t="shared" si="135"/>
        <v>95</v>
      </c>
      <c r="AJ79" s="48">
        <f t="shared" si="135"/>
        <v>84</v>
      </c>
      <c r="AK79" s="48">
        <f t="shared" si="135"/>
        <v>79</v>
      </c>
      <c r="AL79" s="48">
        <f t="shared" si="135"/>
        <v>86</v>
      </c>
      <c r="AM79" s="48">
        <f t="shared" si="135"/>
        <v>86</v>
      </c>
      <c r="AN79" s="48">
        <f t="shared" si="135"/>
        <v>91</v>
      </c>
      <c r="AO79" s="48">
        <f t="shared" si="135"/>
        <v>90</v>
      </c>
      <c r="AP79" s="48">
        <f t="shared" si="135"/>
        <v>87</v>
      </c>
      <c r="AQ79" s="48">
        <f t="shared" si="135"/>
        <v>94</v>
      </c>
      <c r="AR79" s="48">
        <f t="shared" si="135"/>
        <v>71</v>
      </c>
      <c r="AS79" s="48">
        <f t="shared" si="135"/>
        <v>94</v>
      </c>
      <c r="AT79" s="48">
        <f t="shared" si="135"/>
        <v>100</v>
      </c>
      <c r="AU79" s="48">
        <f t="shared" si="135"/>
        <v>79</v>
      </c>
      <c r="AV79" s="48">
        <f t="shared" si="135"/>
        <v>96</v>
      </c>
      <c r="AW79" s="48">
        <f t="shared" si="135"/>
        <v>99</v>
      </c>
      <c r="AX79" s="48">
        <f t="shared" si="135"/>
        <v>78</v>
      </c>
      <c r="AY79" s="48">
        <f t="shared" si="135"/>
        <v>96</v>
      </c>
      <c r="AZ79" s="48">
        <f t="shared" si="135"/>
        <v>85</v>
      </c>
      <c r="BA79" s="48">
        <f t="shared" si="135"/>
        <v>79</v>
      </c>
      <c r="BB79" s="48">
        <f t="shared" si="135"/>
        <v>96</v>
      </c>
      <c r="BC79" s="48">
        <f t="shared" si="135"/>
        <v>78</v>
      </c>
      <c r="BD79" s="48">
        <f t="shared" si="135"/>
        <v>100</v>
      </c>
      <c r="BE79" s="48">
        <f t="shared" si="135"/>
        <v>97</v>
      </c>
      <c r="BF79" s="48">
        <f t="shared" si="135"/>
        <v>96</v>
      </c>
      <c r="BG79" s="48">
        <f t="shared" si="135"/>
        <v>84</v>
      </c>
      <c r="BH79" s="48">
        <f t="shared" si="135"/>
        <v>85</v>
      </c>
      <c r="BI79" s="48">
        <f t="shared" si="135"/>
        <v>89</v>
      </c>
      <c r="BJ79" s="48">
        <f t="shared" si="135"/>
        <v>89</v>
      </c>
      <c r="BK79" s="48">
        <f t="shared" si="135"/>
        <v>91</v>
      </c>
      <c r="BL79" s="48">
        <f t="shared" si="135"/>
        <v>91</v>
      </c>
      <c r="BM79" s="48">
        <f t="shared" si="135"/>
        <v>94</v>
      </c>
      <c r="BN79" s="48">
        <f t="shared" si="135"/>
        <v>81</v>
      </c>
      <c r="BO79" s="48">
        <f t="shared" si="135"/>
        <v>92</v>
      </c>
      <c r="BP79" s="48">
        <f t="shared" si="135"/>
        <v>98</v>
      </c>
      <c r="BQ79" s="48">
        <f t="shared" si="135"/>
        <v>85</v>
      </c>
      <c r="BR79" s="48">
        <f t="shared" si="135"/>
        <v>94</v>
      </c>
      <c r="BS79" s="48">
        <f t="shared" si="135"/>
        <v>86</v>
      </c>
      <c r="BT79" s="48">
        <f t="shared" si="135"/>
        <v>90</v>
      </c>
      <c r="BU79" s="48">
        <f t="shared" si="135"/>
        <v>65</v>
      </c>
      <c r="BV79" s="48">
        <f t="shared" si="135"/>
        <v>87</v>
      </c>
      <c r="BW79" s="48">
        <f t="shared" ref="BW79:EH79" si="136">ROUND(BW80/BW81*100,0)</f>
        <v>81</v>
      </c>
      <c r="BX79" s="48">
        <f t="shared" si="136"/>
        <v>89</v>
      </c>
      <c r="BY79" s="48">
        <f t="shared" si="136"/>
        <v>89</v>
      </c>
      <c r="BZ79" s="48">
        <f t="shared" si="136"/>
        <v>92</v>
      </c>
      <c r="CA79" s="48">
        <f t="shared" si="136"/>
        <v>99</v>
      </c>
      <c r="CB79" s="48">
        <f t="shared" si="136"/>
        <v>82</v>
      </c>
      <c r="CC79" s="48">
        <f t="shared" si="136"/>
        <v>77</v>
      </c>
      <c r="CD79" s="48">
        <f t="shared" si="136"/>
        <v>93</v>
      </c>
      <c r="CE79" s="48">
        <f t="shared" si="136"/>
        <v>94</v>
      </c>
      <c r="CF79" s="48">
        <f t="shared" si="136"/>
        <v>100</v>
      </c>
      <c r="CG79" s="48">
        <f t="shared" si="136"/>
        <v>95</v>
      </c>
      <c r="CH79" s="48">
        <f t="shared" si="136"/>
        <v>85</v>
      </c>
      <c r="CI79" s="48">
        <f t="shared" si="136"/>
        <v>94</v>
      </c>
      <c r="CJ79" s="48">
        <f t="shared" si="136"/>
        <v>95</v>
      </c>
      <c r="CK79" s="48">
        <f t="shared" si="136"/>
        <v>89</v>
      </c>
      <c r="CL79" s="48">
        <f t="shared" si="136"/>
        <v>96</v>
      </c>
      <c r="CM79" s="48">
        <f t="shared" si="136"/>
        <v>92</v>
      </c>
      <c r="CN79" s="48">
        <f t="shared" si="136"/>
        <v>92</v>
      </c>
      <c r="CO79" s="48">
        <f t="shared" si="136"/>
        <v>96</v>
      </c>
      <c r="CP79" s="48">
        <f t="shared" si="136"/>
        <v>100</v>
      </c>
      <c r="CQ79" s="48">
        <f t="shared" si="136"/>
        <v>98</v>
      </c>
      <c r="CR79" s="48">
        <f t="shared" si="136"/>
        <v>98</v>
      </c>
      <c r="CS79" s="48">
        <f t="shared" si="136"/>
        <v>88</v>
      </c>
      <c r="CT79" s="48">
        <f t="shared" si="136"/>
        <v>99</v>
      </c>
      <c r="CU79" s="48">
        <f t="shared" si="136"/>
        <v>97</v>
      </c>
      <c r="CV79" s="48">
        <f t="shared" si="136"/>
        <v>99</v>
      </c>
      <c r="CW79" s="48">
        <f t="shared" si="136"/>
        <v>93</v>
      </c>
      <c r="CX79" s="48">
        <f t="shared" si="136"/>
        <v>91</v>
      </c>
      <c r="CY79" s="48">
        <f t="shared" si="136"/>
        <v>96</v>
      </c>
      <c r="CZ79" s="48">
        <f t="shared" si="136"/>
        <v>100</v>
      </c>
      <c r="DA79" s="48">
        <f t="shared" si="136"/>
        <v>92</v>
      </c>
      <c r="DB79" s="48">
        <f t="shared" si="136"/>
        <v>90</v>
      </c>
      <c r="DC79" s="48">
        <f t="shared" si="136"/>
        <v>99</v>
      </c>
      <c r="DD79" s="48">
        <f t="shared" si="136"/>
        <v>94</v>
      </c>
      <c r="DE79" s="48">
        <f t="shared" si="136"/>
        <v>100</v>
      </c>
      <c r="DF79" s="48">
        <f t="shared" si="136"/>
        <v>91</v>
      </c>
      <c r="DG79" s="48">
        <f t="shared" si="136"/>
        <v>95</v>
      </c>
      <c r="DH79" s="48">
        <f t="shared" si="136"/>
        <v>100</v>
      </c>
      <c r="DI79" s="48">
        <f t="shared" si="136"/>
        <v>98</v>
      </c>
      <c r="DJ79" s="48">
        <f t="shared" si="136"/>
        <v>90</v>
      </c>
      <c r="DK79" s="48">
        <f t="shared" si="136"/>
        <v>100</v>
      </c>
      <c r="DL79" s="48">
        <f t="shared" si="136"/>
        <v>78</v>
      </c>
      <c r="DM79" s="48">
        <f t="shared" si="136"/>
        <v>95</v>
      </c>
      <c r="DN79" s="48">
        <f t="shared" si="136"/>
        <v>100</v>
      </c>
      <c r="DO79" s="48">
        <f t="shared" si="136"/>
        <v>87</v>
      </c>
      <c r="DP79" s="48">
        <f t="shared" si="136"/>
        <v>99</v>
      </c>
      <c r="DQ79" s="48">
        <f t="shared" si="136"/>
        <v>99</v>
      </c>
      <c r="DR79" s="48">
        <f t="shared" si="136"/>
        <v>100</v>
      </c>
      <c r="DS79" s="48">
        <f t="shared" si="136"/>
        <v>92</v>
      </c>
      <c r="DT79" s="48">
        <f t="shared" si="136"/>
        <v>100</v>
      </c>
      <c r="DU79" s="48">
        <f t="shared" si="136"/>
        <v>100</v>
      </c>
      <c r="DV79" s="48">
        <f t="shared" si="136"/>
        <v>97</v>
      </c>
      <c r="DW79" s="48">
        <f t="shared" si="136"/>
        <v>90</v>
      </c>
      <c r="DX79" s="48">
        <f t="shared" si="136"/>
        <v>90</v>
      </c>
      <c r="DY79" s="48">
        <f t="shared" si="136"/>
        <v>98</v>
      </c>
      <c r="DZ79" s="48">
        <f t="shared" si="136"/>
        <v>100</v>
      </c>
      <c r="EA79" s="48">
        <f t="shared" si="136"/>
        <v>93</v>
      </c>
      <c r="EB79" s="48">
        <f t="shared" si="136"/>
        <v>100</v>
      </c>
      <c r="EC79" s="48">
        <f t="shared" si="136"/>
        <v>96</v>
      </c>
      <c r="ED79" s="48">
        <f t="shared" si="136"/>
        <v>95</v>
      </c>
      <c r="EE79" s="48">
        <f t="shared" si="136"/>
        <v>94</v>
      </c>
      <c r="EF79" s="48">
        <f t="shared" si="136"/>
        <v>97</v>
      </c>
      <c r="EG79" s="48">
        <f t="shared" si="136"/>
        <v>98</v>
      </c>
      <c r="EH79" s="48">
        <f t="shared" si="136"/>
        <v>94</v>
      </c>
      <c r="EI79" s="48">
        <f t="shared" ref="EI79:FN79" si="137">ROUND(EI80/EI81*100,0)</f>
        <v>100</v>
      </c>
      <c r="EJ79" s="48">
        <f t="shared" si="137"/>
        <v>91</v>
      </c>
      <c r="EK79" s="48">
        <f t="shared" si="137"/>
        <v>95</v>
      </c>
      <c r="EL79" s="48">
        <f t="shared" si="137"/>
        <v>90</v>
      </c>
      <c r="EM79" s="48">
        <f t="shared" si="137"/>
        <v>97</v>
      </c>
      <c r="EN79" s="48">
        <f t="shared" si="137"/>
        <v>91</v>
      </c>
      <c r="EO79" s="48">
        <f t="shared" si="137"/>
        <v>91</v>
      </c>
      <c r="EP79" s="48">
        <f t="shared" si="137"/>
        <v>100</v>
      </c>
      <c r="EQ79" s="48">
        <f t="shared" si="137"/>
        <v>100</v>
      </c>
      <c r="ER79" s="48">
        <f t="shared" si="137"/>
        <v>100</v>
      </c>
      <c r="ES79" s="48">
        <f t="shared" si="137"/>
        <v>99</v>
      </c>
      <c r="ET79" s="48">
        <f t="shared" si="137"/>
        <v>100</v>
      </c>
      <c r="EU79" s="48">
        <f t="shared" si="137"/>
        <v>89</v>
      </c>
      <c r="EV79" s="48">
        <f t="shared" si="137"/>
        <v>96</v>
      </c>
      <c r="EW79" s="48">
        <f t="shared" si="137"/>
        <v>97</v>
      </c>
      <c r="EX79" s="48">
        <f t="shared" si="137"/>
        <v>86</v>
      </c>
      <c r="EY79" s="48">
        <f t="shared" si="137"/>
        <v>100</v>
      </c>
      <c r="EZ79" s="48">
        <f t="shared" si="137"/>
        <v>98</v>
      </c>
      <c r="FA79" s="48">
        <f t="shared" si="137"/>
        <v>100</v>
      </c>
      <c r="FB79" s="48">
        <f t="shared" si="137"/>
        <v>98</v>
      </c>
      <c r="FC79" s="48">
        <f t="shared" si="137"/>
        <v>100</v>
      </c>
      <c r="FD79" s="48">
        <f t="shared" si="137"/>
        <v>94</v>
      </c>
      <c r="FE79" s="48">
        <f t="shared" si="137"/>
        <v>100</v>
      </c>
      <c r="FF79" s="48">
        <f t="shared" si="137"/>
        <v>100</v>
      </c>
      <c r="FG79" s="48">
        <f t="shared" si="137"/>
        <v>93</v>
      </c>
      <c r="FH79" s="48">
        <f t="shared" si="137"/>
        <v>89</v>
      </c>
      <c r="FI79" s="48">
        <f t="shared" si="137"/>
        <v>99</v>
      </c>
      <c r="FJ79" s="48">
        <f t="shared" si="137"/>
        <v>90</v>
      </c>
      <c r="FK79" s="48">
        <f t="shared" si="137"/>
        <v>100</v>
      </c>
      <c r="FL79" s="48">
        <f t="shared" si="137"/>
        <v>68</v>
      </c>
      <c r="FM79" s="48">
        <f t="shared" si="137"/>
        <v>99</v>
      </c>
      <c r="FN79" s="48">
        <f t="shared" si="137"/>
        <v>94</v>
      </c>
    </row>
    <row r="80" spans="1:171" ht="53.25" customHeight="1" x14ac:dyDescent="0.25">
      <c r="A80" s="293"/>
      <c r="B80" s="320" t="s">
        <v>196</v>
      </c>
      <c r="C80" s="59" t="s">
        <v>156</v>
      </c>
      <c r="D80" s="148">
        <v>22</v>
      </c>
      <c r="E80" s="148">
        <v>172</v>
      </c>
      <c r="F80" s="148">
        <v>377</v>
      </c>
      <c r="G80" s="148">
        <v>41</v>
      </c>
      <c r="H80" s="148">
        <v>4</v>
      </c>
      <c r="I80" s="148">
        <v>84</v>
      </c>
      <c r="J80" s="148">
        <v>100</v>
      </c>
      <c r="K80" s="148">
        <v>31</v>
      </c>
      <c r="L80" s="148">
        <v>128</v>
      </c>
      <c r="M80" s="148">
        <v>62</v>
      </c>
      <c r="N80" s="148">
        <v>4100</v>
      </c>
      <c r="O80" s="148">
        <v>899</v>
      </c>
      <c r="P80" s="148">
        <v>676</v>
      </c>
      <c r="Q80" s="148">
        <v>555</v>
      </c>
      <c r="R80" s="148">
        <v>333</v>
      </c>
      <c r="S80" s="148">
        <v>188</v>
      </c>
      <c r="T80" s="148">
        <v>74</v>
      </c>
      <c r="U80" s="148">
        <v>343</v>
      </c>
      <c r="V80" s="148">
        <v>222</v>
      </c>
      <c r="W80" s="148">
        <v>227</v>
      </c>
      <c r="X80" s="148">
        <v>127</v>
      </c>
      <c r="Y80" s="148">
        <v>159</v>
      </c>
      <c r="Z80" s="148">
        <v>32</v>
      </c>
      <c r="AA80" s="148">
        <v>31</v>
      </c>
      <c r="AB80" s="148">
        <v>218</v>
      </c>
      <c r="AC80" s="148">
        <v>113</v>
      </c>
      <c r="AD80" s="148">
        <v>108</v>
      </c>
      <c r="AE80" s="148">
        <v>59</v>
      </c>
      <c r="AF80" s="148">
        <v>135</v>
      </c>
      <c r="AG80" s="148">
        <v>65</v>
      </c>
      <c r="AH80" s="148">
        <v>196</v>
      </c>
      <c r="AI80" s="148">
        <v>37</v>
      </c>
      <c r="AJ80" s="148">
        <v>67</v>
      </c>
      <c r="AK80" s="148">
        <v>84</v>
      </c>
      <c r="AL80" s="148">
        <v>25</v>
      </c>
      <c r="AM80" s="148">
        <v>549</v>
      </c>
      <c r="AN80" s="148">
        <v>286</v>
      </c>
      <c r="AO80" s="148">
        <v>300</v>
      </c>
      <c r="AP80" s="148">
        <v>382</v>
      </c>
      <c r="AQ80" s="148">
        <v>118</v>
      </c>
      <c r="AR80" s="148">
        <v>10</v>
      </c>
      <c r="AS80" s="148">
        <v>67</v>
      </c>
      <c r="AT80" s="148">
        <v>44</v>
      </c>
      <c r="AU80" s="148">
        <v>325</v>
      </c>
      <c r="AV80" s="148">
        <v>294</v>
      </c>
      <c r="AW80" s="148">
        <v>100</v>
      </c>
      <c r="AX80" s="148">
        <v>32</v>
      </c>
      <c r="AY80" s="148">
        <v>55</v>
      </c>
      <c r="AZ80" s="148">
        <v>78</v>
      </c>
      <c r="BA80" s="148">
        <v>31</v>
      </c>
      <c r="BB80" s="148">
        <v>55</v>
      </c>
      <c r="BC80" s="148">
        <v>14</v>
      </c>
      <c r="BD80" s="148">
        <v>58</v>
      </c>
      <c r="BE80" s="148">
        <v>29</v>
      </c>
      <c r="BF80" s="148">
        <v>44</v>
      </c>
      <c r="BG80" s="148">
        <v>122</v>
      </c>
      <c r="BH80" s="148">
        <v>229</v>
      </c>
      <c r="BI80" s="148">
        <v>154</v>
      </c>
      <c r="BJ80" s="148">
        <v>16</v>
      </c>
      <c r="BK80" s="148">
        <v>213</v>
      </c>
      <c r="BL80" s="148">
        <v>262</v>
      </c>
      <c r="BM80" s="148">
        <v>95</v>
      </c>
      <c r="BN80" s="148">
        <v>114</v>
      </c>
      <c r="BO80" s="148">
        <v>130</v>
      </c>
      <c r="BP80" s="148">
        <v>182</v>
      </c>
      <c r="BQ80" s="148">
        <v>73</v>
      </c>
      <c r="BR80" s="148">
        <v>72</v>
      </c>
      <c r="BS80" s="148">
        <v>121</v>
      </c>
      <c r="BT80" s="148">
        <v>246</v>
      </c>
      <c r="BU80" s="148">
        <v>30</v>
      </c>
      <c r="BV80" s="148">
        <v>219</v>
      </c>
      <c r="BW80" s="148">
        <v>126</v>
      </c>
      <c r="BX80" s="148">
        <v>17</v>
      </c>
      <c r="BY80" s="148">
        <v>34</v>
      </c>
      <c r="BZ80" s="148">
        <v>22</v>
      </c>
      <c r="CA80" s="148">
        <v>188</v>
      </c>
      <c r="CB80" s="148">
        <v>136</v>
      </c>
      <c r="CC80" s="148">
        <v>72</v>
      </c>
      <c r="CD80" s="148">
        <v>64</v>
      </c>
      <c r="CE80" s="148">
        <v>62</v>
      </c>
      <c r="CF80" s="148">
        <v>22</v>
      </c>
      <c r="CG80" s="148">
        <v>208</v>
      </c>
      <c r="CH80" s="148">
        <v>71</v>
      </c>
      <c r="CI80" s="148">
        <v>166</v>
      </c>
      <c r="CJ80" s="148">
        <v>108</v>
      </c>
      <c r="CK80" s="148">
        <v>48</v>
      </c>
      <c r="CL80" s="148">
        <v>23</v>
      </c>
      <c r="CM80" s="148">
        <v>47</v>
      </c>
      <c r="CN80" s="148">
        <v>84</v>
      </c>
      <c r="CO80" s="148">
        <v>269</v>
      </c>
      <c r="CP80" s="148">
        <v>37</v>
      </c>
      <c r="CQ80" s="148">
        <v>60</v>
      </c>
      <c r="CR80" s="148">
        <v>152</v>
      </c>
      <c r="CS80" s="148">
        <v>57</v>
      </c>
      <c r="CT80" s="148">
        <v>264</v>
      </c>
      <c r="CU80" s="148">
        <v>204</v>
      </c>
      <c r="CV80" s="148">
        <v>197</v>
      </c>
      <c r="CW80" s="148">
        <v>108</v>
      </c>
      <c r="CX80" s="148">
        <v>137</v>
      </c>
      <c r="CY80" s="148">
        <v>239</v>
      </c>
      <c r="CZ80" s="148">
        <v>34</v>
      </c>
      <c r="DA80" s="148">
        <v>60</v>
      </c>
      <c r="DB80" s="148">
        <v>36</v>
      </c>
      <c r="DC80" s="148">
        <v>101</v>
      </c>
      <c r="DD80" s="148">
        <v>95</v>
      </c>
      <c r="DE80" s="148">
        <v>43</v>
      </c>
      <c r="DF80" s="148">
        <v>29</v>
      </c>
      <c r="DG80" s="148">
        <v>108</v>
      </c>
      <c r="DH80" s="148">
        <v>78</v>
      </c>
      <c r="DI80" s="148">
        <v>105</v>
      </c>
      <c r="DJ80" s="148">
        <v>18</v>
      </c>
      <c r="DK80" s="148">
        <v>57</v>
      </c>
      <c r="DL80" s="148">
        <v>52</v>
      </c>
      <c r="DM80" s="148">
        <v>19</v>
      </c>
      <c r="DN80" s="148">
        <v>27</v>
      </c>
      <c r="DO80" s="148">
        <v>13</v>
      </c>
      <c r="DP80" s="148">
        <v>68</v>
      </c>
      <c r="DQ80" s="148">
        <v>121</v>
      </c>
      <c r="DR80" s="148">
        <v>47</v>
      </c>
      <c r="DS80" s="148">
        <v>44</v>
      </c>
      <c r="DT80" s="148">
        <v>38</v>
      </c>
      <c r="DU80" s="148">
        <v>55</v>
      </c>
      <c r="DV80" s="148">
        <v>32</v>
      </c>
      <c r="DW80" s="148">
        <v>26</v>
      </c>
      <c r="DX80" s="148">
        <v>46</v>
      </c>
      <c r="DY80" s="148">
        <v>55</v>
      </c>
      <c r="DZ80" s="148">
        <v>72</v>
      </c>
      <c r="EA80" s="148">
        <v>25</v>
      </c>
      <c r="EB80" s="148">
        <v>5</v>
      </c>
      <c r="EC80" s="148">
        <v>53</v>
      </c>
      <c r="ED80" s="148">
        <v>83</v>
      </c>
      <c r="EE80" s="148">
        <v>103</v>
      </c>
      <c r="EF80" s="148">
        <v>66</v>
      </c>
      <c r="EG80" s="148">
        <v>44</v>
      </c>
      <c r="EH80" s="148">
        <v>51</v>
      </c>
      <c r="EI80" s="148">
        <v>39</v>
      </c>
      <c r="EJ80" s="148">
        <v>29</v>
      </c>
      <c r="EK80" s="148">
        <v>40</v>
      </c>
      <c r="EL80" s="148">
        <v>148</v>
      </c>
      <c r="EM80" s="148">
        <v>109</v>
      </c>
      <c r="EN80" s="148">
        <v>108</v>
      </c>
      <c r="EO80" s="148">
        <v>32</v>
      </c>
      <c r="EP80" s="148">
        <v>61</v>
      </c>
      <c r="EQ80" s="148">
        <v>22</v>
      </c>
      <c r="ER80" s="148">
        <v>109</v>
      </c>
      <c r="ES80" s="148">
        <v>152</v>
      </c>
      <c r="ET80" s="148">
        <v>22</v>
      </c>
      <c r="EU80" s="148">
        <v>24</v>
      </c>
      <c r="EV80" s="148">
        <v>44</v>
      </c>
      <c r="EW80" s="148">
        <v>85</v>
      </c>
      <c r="EX80" s="148">
        <v>6</v>
      </c>
      <c r="EY80" s="148">
        <v>168</v>
      </c>
      <c r="EZ80" s="148">
        <v>114</v>
      </c>
      <c r="FA80" s="148">
        <v>228</v>
      </c>
      <c r="FB80" s="148">
        <v>373</v>
      </c>
      <c r="FC80" s="148">
        <v>218</v>
      </c>
      <c r="FD80" s="148">
        <v>114</v>
      </c>
      <c r="FE80" s="148">
        <v>160</v>
      </c>
      <c r="FF80" s="148">
        <v>121</v>
      </c>
      <c r="FG80" s="148">
        <v>226</v>
      </c>
      <c r="FH80" s="148">
        <v>203</v>
      </c>
      <c r="FI80" s="148">
        <v>126</v>
      </c>
      <c r="FJ80" s="148">
        <v>18</v>
      </c>
      <c r="FK80" s="148">
        <v>2</v>
      </c>
      <c r="FL80" s="148">
        <v>17</v>
      </c>
      <c r="FM80" s="148">
        <v>237</v>
      </c>
      <c r="FN80" s="148">
        <v>411</v>
      </c>
    </row>
    <row r="81" spans="1:170" ht="49.5" customHeight="1" x14ac:dyDescent="0.25">
      <c r="A81" s="293"/>
      <c r="B81" s="320"/>
      <c r="C81" s="59" t="s">
        <v>157</v>
      </c>
      <c r="D81" s="149">
        <v>22</v>
      </c>
      <c r="E81" s="149">
        <v>183</v>
      </c>
      <c r="F81" s="149">
        <v>433</v>
      </c>
      <c r="G81" s="149">
        <v>44</v>
      </c>
      <c r="H81" s="149">
        <v>5</v>
      </c>
      <c r="I81" s="149">
        <v>94</v>
      </c>
      <c r="J81" s="149">
        <v>104</v>
      </c>
      <c r="K81" s="149">
        <v>33</v>
      </c>
      <c r="L81" s="149">
        <v>145</v>
      </c>
      <c r="M81" s="149">
        <v>65</v>
      </c>
      <c r="N81" s="149">
        <v>4308</v>
      </c>
      <c r="O81" s="149">
        <v>1091</v>
      </c>
      <c r="P81" s="149">
        <v>848</v>
      </c>
      <c r="Q81" s="149">
        <v>619</v>
      </c>
      <c r="R81" s="149">
        <v>378</v>
      </c>
      <c r="S81" s="149">
        <v>189</v>
      </c>
      <c r="T81" s="149">
        <v>93</v>
      </c>
      <c r="U81" s="149">
        <v>379</v>
      </c>
      <c r="V81" s="149">
        <v>237</v>
      </c>
      <c r="W81" s="149">
        <v>241</v>
      </c>
      <c r="X81" s="149">
        <v>135</v>
      </c>
      <c r="Y81" s="149">
        <v>166</v>
      </c>
      <c r="Z81" s="149">
        <v>38</v>
      </c>
      <c r="AA81" s="149">
        <v>31</v>
      </c>
      <c r="AB81" s="149">
        <v>239</v>
      </c>
      <c r="AC81" s="149">
        <v>126</v>
      </c>
      <c r="AD81" s="149">
        <v>117</v>
      </c>
      <c r="AE81" s="149">
        <v>61</v>
      </c>
      <c r="AF81" s="149">
        <v>149</v>
      </c>
      <c r="AG81" s="149">
        <v>68</v>
      </c>
      <c r="AH81" s="149">
        <v>207</v>
      </c>
      <c r="AI81" s="149">
        <v>39</v>
      </c>
      <c r="AJ81" s="149">
        <v>80</v>
      </c>
      <c r="AK81" s="149">
        <v>106</v>
      </c>
      <c r="AL81" s="149">
        <v>29</v>
      </c>
      <c r="AM81" s="149">
        <v>637</v>
      </c>
      <c r="AN81" s="149">
        <v>316</v>
      </c>
      <c r="AO81" s="149">
        <v>332</v>
      </c>
      <c r="AP81" s="149">
        <v>439</v>
      </c>
      <c r="AQ81" s="149">
        <v>126</v>
      </c>
      <c r="AR81" s="149">
        <v>14</v>
      </c>
      <c r="AS81" s="149">
        <v>71</v>
      </c>
      <c r="AT81" s="149">
        <v>44</v>
      </c>
      <c r="AU81" s="149">
        <v>412</v>
      </c>
      <c r="AV81" s="149">
        <v>305</v>
      </c>
      <c r="AW81" s="149">
        <v>101</v>
      </c>
      <c r="AX81" s="149">
        <v>41</v>
      </c>
      <c r="AY81" s="149">
        <v>57</v>
      </c>
      <c r="AZ81" s="149">
        <v>92</v>
      </c>
      <c r="BA81" s="149">
        <v>39</v>
      </c>
      <c r="BB81" s="149">
        <v>57</v>
      </c>
      <c r="BC81" s="149">
        <v>18</v>
      </c>
      <c r="BD81" s="149">
        <v>58</v>
      </c>
      <c r="BE81" s="149">
        <v>30</v>
      </c>
      <c r="BF81" s="149">
        <v>46</v>
      </c>
      <c r="BG81" s="149">
        <v>146</v>
      </c>
      <c r="BH81" s="149">
        <v>271</v>
      </c>
      <c r="BI81" s="149">
        <v>173</v>
      </c>
      <c r="BJ81" s="149">
        <v>18</v>
      </c>
      <c r="BK81" s="149">
        <v>234</v>
      </c>
      <c r="BL81" s="149">
        <v>289</v>
      </c>
      <c r="BM81" s="149">
        <v>101</v>
      </c>
      <c r="BN81" s="149">
        <v>141</v>
      </c>
      <c r="BO81" s="149">
        <v>141</v>
      </c>
      <c r="BP81" s="149">
        <v>186</v>
      </c>
      <c r="BQ81" s="149">
        <v>86</v>
      </c>
      <c r="BR81" s="149">
        <v>77</v>
      </c>
      <c r="BS81" s="149">
        <v>141</v>
      </c>
      <c r="BT81" s="149">
        <v>274</v>
      </c>
      <c r="BU81" s="149">
        <v>46</v>
      </c>
      <c r="BV81" s="149">
        <v>252</v>
      </c>
      <c r="BW81" s="149">
        <v>156</v>
      </c>
      <c r="BX81" s="149">
        <v>19</v>
      </c>
      <c r="BY81" s="149">
        <v>38</v>
      </c>
      <c r="BZ81" s="149">
        <v>24</v>
      </c>
      <c r="CA81" s="149">
        <v>190</v>
      </c>
      <c r="CB81" s="149">
        <v>166</v>
      </c>
      <c r="CC81" s="149">
        <v>93</v>
      </c>
      <c r="CD81" s="149">
        <v>69</v>
      </c>
      <c r="CE81" s="149">
        <v>66</v>
      </c>
      <c r="CF81" s="149">
        <v>22</v>
      </c>
      <c r="CG81" s="149">
        <v>218</v>
      </c>
      <c r="CH81" s="149">
        <v>84</v>
      </c>
      <c r="CI81" s="149">
        <v>176</v>
      </c>
      <c r="CJ81" s="149">
        <v>114</v>
      </c>
      <c r="CK81" s="149">
        <v>54</v>
      </c>
      <c r="CL81" s="149">
        <v>24</v>
      </c>
      <c r="CM81" s="149">
        <v>51</v>
      </c>
      <c r="CN81" s="149">
        <v>91</v>
      </c>
      <c r="CO81" s="149">
        <v>279</v>
      </c>
      <c r="CP81" s="149">
        <v>37</v>
      </c>
      <c r="CQ81" s="149">
        <v>61</v>
      </c>
      <c r="CR81" s="149">
        <v>155</v>
      </c>
      <c r="CS81" s="149">
        <v>65</v>
      </c>
      <c r="CT81" s="149">
        <v>267</v>
      </c>
      <c r="CU81" s="149">
        <v>211</v>
      </c>
      <c r="CV81" s="149">
        <v>200</v>
      </c>
      <c r="CW81" s="149">
        <v>116</v>
      </c>
      <c r="CX81" s="149">
        <v>150</v>
      </c>
      <c r="CY81" s="149">
        <v>250</v>
      </c>
      <c r="CZ81" s="149">
        <v>34</v>
      </c>
      <c r="DA81" s="149">
        <v>65</v>
      </c>
      <c r="DB81" s="149">
        <v>40</v>
      </c>
      <c r="DC81" s="149">
        <v>102</v>
      </c>
      <c r="DD81" s="149">
        <v>101</v>
      </c>
      <c r="DE81" s="149">
        <v>43</v>
      </c>
      <c r="DF81" s="149">
        <v>32</v>
      </c>
      <c r="DG81" s="149">
        <v>114</v>
      </c>
      <c r="DH81" s="149">
        <v>78</v>
      </c>
      <c r="DI81" s="149">
        <v>107</v>
      </c>
      <c r="DJ81" s="149">
        <v>20</v>
      </c>
      <c r="DK81" s="149">
        <v>57</v>
      </c>
      <c r="DL81" s="149">
        <v>67</v>
      </c>
      <c r="DM81" s="149">
        <v>20</v>
      </c>
      <c r="DN81" s="149">
        <v>27</v>
      </c>
      <c r="DO81" s="149">
        <v>15</v>
      </c>
      <c r="DP81" s="149">
        <v>69</v>
      </c>
      <c r="DQ81" s="149">
        <v>122</v>
      </c>
      <c r="DR81" s="149">
        <v>47</v>
      </c>
      <c r="DS81" s="149">
        <v>48</v>
      </c>
      <c r="DT81" s="149">
        <v>38</v>
      </c>
      <c r="DU81" s="149">
        <v>55</v>
      </c>
      <c r="DV81" s="149">
        <v>33</v>
      </c>
      <c r="DW81" s="149">
        <v>29</v>
      </c>
      <c r="DX81" s="149">
        <v>51</v>
      </c>
      <c r="DY81" s="149">
        <v>56</v>
      </c>
      <c r="DZ81" s="149">
        <v>72</v>
      </c>
      <c r="EA81" s="149">
        <v>27</v>
      </c>
      <c r="EB81" s="149">
        <v>5</v>
      </c>
      <c r="EC81" s="149">
        <v>55</v>
      </c>
      <c r="ED81" s="149">
        <v>87</v>
      </c>
      <c r="EE81" s="149">
        <v>109</v>
      </c>
      <c r="EF81" s="149">
        <v>68</v>
      </c>
      <c r="EG81" s="149">
        <v>45</v>
      </c>
      <c r="EH81" s="149">
        <v>54</v>
      </c>
      <c r="EI81" s="149">
        <v>39</v>
      </c>
      <c r="EJ81" s="149">
        <v>32</v>
      </c>
      <c r="EK81" s="149">
        <v>42</v>
      </c>
      <c r="EL81" s="149">
        <v>164</v>
      </c>
      <c r="EM81" s="149">
        <v>112</v>
      </c>
      <c r="EN81" s="149">
        <v>119</v>
      </c>
      <c r="EO81" s="149">
        <v>35</v>
      </c>
      <c r="EP81" s="149">
        <v>61</v>
      </c>
      <c r="EQ81" s="149">
        <v>22</v>
      </c>
      <c r="ER81" s="149">
        <v>109</v>
      </c>
      <c r="ES81" s="149">
        <v>153</v>
      </c>
      <c r="ET81" s="149">
        <v>22</v>
      </c>
      <c r="EU81" s="149">
        <v>27</v>
      </c>
      <c r="EV81" s="149">
        <v>46</v>
      </c>
      <c r="EW81" s="149">
        <v>88</v>
      </c>
      <c r="EX81" s="149">
        <v>7</v>
      </c>
      <c r="EY81" s="149">
        <v>168</v>
      </c>
      <c r="EZ81" s="149">
        <v>116</v>
      </c>
      <c r="FA81" s="149">
        <v>228</v>
      </c>
      <c r="FB81" s="149">
        <v>382</v>
      </c>
      <c r="FC81" s="149">
        <v>218</v>
      </c>
      <c r="FD81" s="149">
        <v>121</v>
      </c>
      <c r="FE81" s="149">
        <v>160</v>
      </c>
      <c r="FF81" s="149">
        <v>121</v>
      </c>
      <c r="FG81" s="149">
        <v>244</v>
      </c>
      <c r="FH81" s="149">
        <v>229</v>
      </c>
      <c r="FI81" s="149">
        <v>127</v>
      </c>
      <c r="FJ81" s="149">
        <v>20</v>
      </c>
      <c r="FK81" s="149">
        <v>2</v>
      </c>
      <c r="FL81" s="149">
        <v>25</v>
      </c>
      <c r="FM81" s="149">
        <v>240</v>
      </c>
      <c r="FN81" s="149">
        <v>438</v>
      </c>
    </row>
    <row r="82" spans="1:170" s="53" customFormat="1" hidden="1" x14ac:dyDescent="0.25">
      <c r="A82" s="293"/>
      <c r="B82" s="281" t="s">
        <v>197</v>
      </c>
      <c r="C82" s="281"/>
      <c r="D82" s="52">
        <v>97.6</v>
      </c>
      <c r="E82" s="52">
        <v>98.9</v>
      </c>
      <c r="F82" s="52">
        <v>100</v>
      </c>
      <c r="G82" s="52">
        <v>98.3</v>
      </c>
      <c r="H82" s="52">
        <v>100</v>
      </c>
      <c r="I82" s="52">
        <v>100</v>
      </c>
      <c r="J82" s="52">
        <v>100</v>
      </c>
      <c r="K82" s="52">
        <v>101</v>
      </c>
      <c r="L82" s="52">
        <v>102</v>
      </c>
      <c r="M82" s="52">
        <v>103</v>
      </c>
      <c r="N82" s="52">
        <v>104</v>
      </c>
      <c r="O82" s="52">
        <v>105</v>
      </c>
      <c r="P82" s="52">
        <v>106</v>
      </c>
      <c r="Q82" s="52">
        <v>107</v>
      </c>
      <c r="R82" s="52">
        <v>108</v>
      </c>
      <c r="S82" s="52">
        <v>109</v>
      </c>
      <c r="T82" s="52">
        <v>110</v>
      </c>
      <c r="U82" s="52">
        <v>111</v>
      </c>
      <c r="V82" s="52">
        <v>112</v>
      </c>
      <c r="W82" s="52">
        <v>113</v>
      </c>
      <c r="X82" s="52">
        <v>114</v>
      </c>
      <c r="Y82" s="52">
        <v>115</v>
      </c>
      <c r="Z82" s="52">
        <v>116</v>
      </c>
      <c r="AA82" s="52">
        <v>117</v>
      </c>
      <c r="AB82" s="52">
        <v>118</v>
      </c>
      <c r="AC82" s="52">
        <v>119</v>
      </c>
      <c r="AD82" s="52">
        <v>120</v>
      </c>
      <c r="AE82" s="52">
        <v>121</v>
      </c>
      <c r="AF82" s="52">
        <v>122</v>
      </c>
      <c r="AG82" s="52">
        <v>123</v>
      </c>
      <c r="AH82" s="52">
        <v>124</v>
      </c>
      <c r="AI82" s="52">
        <v>125</v>
      </c>
      <c r="AJ82" s="52">
        <v>126</v>
      </c>
      <c r="AK82" s="52">
        <v>127</v>
      </c>
      <c r="AL82" s="52">
        <v>128</v>
      </c>
      <c r="AM82" s="52">
        <v>129</v>
      </c>
      <c r="AN82" s="52">
        <v>130</v>
      </c>
      <c r="AO82" s="52">
        <v>131</v>
      </c>
      <c r="AP82" s="52">
        <v>132</v>
      </c>
      <c r="AQ82" s="52">
        <v>133</v>
      </c>
      <c r="AR82" s="52">
        <v>134</v>
      </c>
      <c r="AS82" s="52">
        <v>135</v>
      </c>
      <c r="AT82" s="52">
        <v>136</v>
      </c>
      <c r="AU82" s="52">
        <v>137</v>
      </c>
      <c r="AV82" s="52">
        <v>138</v>
      </c>
      <c r="AW82" s="52">
        <v>139</v>
      </c>
      <c r="AX82" s="52">
        <v>140</v>
      </c>
      <c r="AY82" s="52">
        <v>141</v>
      </c>
      <c r="AZ82" s="52">
        <v>142</v>
      </c>
      <c r="BA82" s="52">
        <v>143</v>
      </c>
      <c r="BB82" s="52">
        <v>144</v>
      </c>
      <c r="BC82" s="52">
        <v>145</v>
      </c>
      <c r="BD82" s="52">
        <v>146</v>
      </c>
      <c r="BE82" s="52">
        <v>147</v>
      </c>
      <c r="BF82" s="52">
        <v>148</v>
      </c>
      <c r="BG82" s="52">
        <v>149</v>
      </c>
      <c r="BH82" s="52">
        <v>150</v>
      </c>
      <c r="BI82" s="52">
        <v>151</v>
      </c>
      <c r="BJ82" s="52">
        <v>152</v>
      </c>
      <c r="BK82" s="52">
        <v>153</v>
      </c>
      <c r="BL82" s="52">
        <v>154</v>
      </c>
      <c r="BM82" s="52">
        <v>155</v>
      </c>
      <c r="BN82" s="52">
        <v>156</v>
      </c>
      <c r="BO82" s="52">
        <v>157</v>
      </c>
      <c r="BP82" s="52">
        <v>158</v>
      </c>
      <c r="BQ82" s="52">
        <v>159</v>
      </c>
      <c r="BR82" s="52">
        <v>160</v>
      </c>
      <c r="BS82" s="52">
        <v>161</v>
      </c>
      <c r="BT82" s="52">
        <v>162</v>
      </c>
      <c r="BU82" s="52">
        <v>163</v>
      </c>
      <c r="BV82" s="52">
        <v>164</v>
      </c>
      <c r="BW82" s="52">
        <v>165</v>
      </c>
      <c r="BX82" s="52">
        <v>166</v>
      </c>
      <c r="BY82" s="52">
        <v>167</v>
      </c>
      <c r="BZ82" s="52">
        <v>168</v>
      </c>
      <c r="CA82" s="52">
        <v>169</v>
      </c>
      <c r="CB82" s="52">
        <v>170</v>
      </c>
      <c r="CC82" s="52">
        <v>171</v>
      </c>
      <c r="CD82" s="52">
        <v>172</v>
      </c>
      <c r="CE82" s="52">
        <v>173</v>
      </c>
      <c r="CF82" s="52">
        <v>174</v>
      </c>
      <c r="CG82" s="52">
        <v>175</v>
      </c>
      <c r="CH82" s="52">
        <v>176</v>
      </c>
      <c r="CI82" s="52">
        <v>177</v>
      </c>
      <c r="CJ82" s="52">
        <v>178</v>
      </c>
      <c r="CK82" s="52">
        <v>179</v>
      </c>
      <c r="CL82" s="52">
        <v>180</v>
      </c>
      <c r="CM82" s="52">
        <v>181</v>
      </c>
      <c r="CN82" s="52">
        <v>182</v>
      </c>
      <c r="CO82" s="52">
        <v>183</v>
      </c>
      <c r="CP82" s="52">
        <v>184</v>
      </c>
      <c r="CQ82" s="52">
        <v>185</v>
      </c>
      <c r="CR82" s="52">
        <v>186</v>
      </c>
      <c r="CS82" s="52">
        <v>187</v>
      </c>
      <c r="CT82" s="52">
        <v>188</v>
      </c>
      <c r="CU82" s="52">
        <v>189</v>
      </c>
      <c r="CV82" s="52">
        <v>190</v>
      </c>
      <c r="CW82" s="52">
        <v>191</v>
      </c>
      <c r="CX82" s="52">
        <v>192</v>
      </c>
      <c r="CY82" s="52">
        <v>193</v>
      </c>
      <c r="CZ82" s="52">
        <v>194</v>
      </c>
      <c r="DA82" s="52">
        <v>195</v>
      </c>
      <c r="DB82" s="52">
        <v>196</v>
      </c>
      <c r="DC82" s="52">
        <v>197</v>
      </c>
      <c r="DD82" s="52">
        <v>198</v>
      </c>
      <c r="DE82" s="52">
        <v>199</v>
      </c>
      <c r="DF82" s="52">
        <v>200</v>
      </c>
      <c r="DG82" s="52">
        <v>201</v>
      </c>
      <c r="DH82" s="52">
        <v>202</v>
      </c>
      <c r="DI82" s="52">
        <v>203</v>
      </c>
      <c r="DJ82" s="52">
        <v>204</v>
      </c>
      <c r="DK82" s="52">
        <v>205</v>
      </c>
      <c r="DL82" s="52">
        <v>206</v>
      </c>
      <c r="DM82" s="52">
        <v>207</v>
      </c>
      <c r="DN82" s="52">
        <v>208</v>
      </c>
      <c r="DO82" s="52">
        <v>209</v>
      </c>
      <c r="DP82" s="52">
        <v>210</v>
      </c>
      <c r="DQ82" s="52">
        <v>211</v>
      </c>
      <c r="DR82" s="52">
        <v>212</v>
      </c>
      <c r="DS82" s="52">
        <v>213</v>
      </c>
      <c r="DT82" s="52">
        <v>214</v>
      </c>
      <c r="DU82" s="52">
        <v>215</v>
      </c>
      <c r="DV82" s="52">
        <v>216</v>
      </c>
      <c r="DW82" s="52">
        <v>217</v>
      </c>
      <c r="DX82" s="52">
        <v>218</v>
      </c>
      <c r="DY82" s="52">
        <v>219</v>
      </c>
      <c r="DZ82" s="52">
        <v>220</v>
      </c>
      <c r="EA82" s="52">
        <v>221</v>
      </c>
      <c r="EB82" s="52">
        <v>222</v>
      </c>
      <c r="EC82" s="52">
        <v>223</v>
      </c>
      <c r="ED82" s="52">
        <v>224</v>
      </c>
      <c r="EE82" s="52">
        <v>225</v>
      </c>
      <c r="EF82" s="52">
        <v>226</v>
      </c>
      <c r="EG82" s="52">
        <v>227</v>
      </c>
      <c r="EH82" s="52">
        <v>228</v>
      </c>
      <c r="EI82" s="52">
        <v>229</v>
      </c>
      <c r="EJ82" s="52">
        <v>230</v>
      </c>
      <c r="EK82" s="52">
        <v>231</v>
      </c>
      <c r="EL82" s="52">
        <v>232</v>
      </c>
      <c r="EM82" s="52">
        <v>233</v>
      </c>
      <c r="EN82" s="52">
        <v>234</v>
      </c>
      <c r="EO82" s="52">
        <v>235</v>
      </c>
      <c r="EP82" s="52">
        <v>236</v>
      </c>
      <c r="EQ82" s="52">
        <v>237</v>
      </c>
      <c r="ER82" s="52">
        <v>238</v>
      </c>
      <c r="ES82" s="52">
        <v>239</v>
      </c>
      <c r="ET82" s="52">
        <v>240</v>
      </c>
      <c r="EU82" s="52">
        <v>241</v>
      </c>
      <c r="EV82" s="52">
        <v>242</v>
      </c>
      <c r="EW82" s="52">
        <v>243</v>
      </c>
      <c r="EX82" s="52">
        <v>244</v>
      </c>
      <c r="EY82" s="52">
        <v>245</v>
      </c>
      <c r="EZ82" s="52">
        <v>246</v>
      </c>
      <c r="FA82" s="52">
        <v>247</v>
      </c>
      <c r="FB82" s="52">
        <v>248</v>
      </c>
      <c r="FC82" s="52">
        <v>249</v>
      </c>
      <c r="FD82" s="52">
        <v>250</v>
      </c>
      <c r="FE82" s="52">
        <v>251</v>
      </c>
      <c r="FF82" s="52">
        <v>252</v>
      </c>
      <c r="FG82" s="52">
        <v>253</v>
      </c>
      <c r="FH82" s="52">
        <v>254</v>
      </c>
      <c r="FI82" s="52">
        <v>255</v>
      </c>
      <c r="FJ82" s="52">
        <v>256</v>
      </c>
      <c r="FK82" s="52">
        <v>257</v>
      </c>
      <c r="FL82" s="52">
        <v>258</v>
      </c>
      <c r="FM82" s="52">
        <v>259</v>
      </c>
      <c r="FN82" s="52">
        <v>260</v>
      </c>
    </row>
    <row r="83" spans="1:170" s="56" customFormat="1" ht="16.5" hidden="1" customHeight="1" x14ac:dyDescent="0.25">
      <c r="A83" s="294"/>
      <c r="B83" s="282" t="s">
        <v>144</v>
      </c>
      <c r="C83" s="282"/>
      <c r="D83" s="54">
        <f t="shared" ref="D83:J83" si="138">D79-D82</f>
        <v>2.4000000000000057</v>
      </c>
      <c r="E83" s="54">
        <f>E79-E82</f>
        <v>-4.9000000000000057</v>
      </c>
      <c r="F83" s="54">
        <f t="shared" si="138"/>
        <v>-13</v>
      </c>
      <c r="G83" s="54">
        <f t="shared" si="138"/>
        <v>-5.2999999999999972</v>
      </c>
      <c r="H83" s="54">
        <f t="shared" si="138"/>
        <v>-20</v>
      </c>
      <c r="I83" s="54">
        <f t="shared" si="138"/>
        <v>-11</v>
      </c>
      <c r="J83" s="54">
        <f t="shared" si="138"/>
        <v>-4</v>
      </c>
      <c r="K83" s="54">
        <f t="shared" ref="K83:BV83" si="139">K79-K82</f>
        <v>-7</v>
      </c>
      <c r="L83" s="54">
        <f t="shared" si="139"/>
        <v>-14</v>
      </c>
      <c r="M83" s="54">
        <f t="shared" si="139"/>
        <v>-8</v>
      </c>
      <c r="N83" s="54">
        <f t="shared" si="139"/>
        <v>-9</v>
      </c>
      <c r="O83" s="54">
        <f t="shared" si="139"/>
        <v>-23</v>
      </c>
      <c r="P83" s="54">
        <f t="shared" si="139"/>
        <v>-26</v>
      </c>
      <c r="Q83" s="54">
        <f t="shared" si="139"/>
        <v>-17</v>
      </c>
      <c r="R83" s="54">
        <f t="shared" si="139"/>
        <v>-20</v>
      </c>
      <c r="S83" s="54">
        <f t="shared" si="139"/>
        <v>-10</v>
      </c>
      <c r="T83" s="54">
        <f t="shared" si="139"/>
        <v>-30</v>
      </c>
      <c r="U83" s="54">
        <f t="shared" si="139"/>
        <v>-20</v>
      </c>
      <c r="V83" s="54">
        <f t="shared" si="139"/>
        <v>-18</v>
      </c>
      <c r="W83" s="54">
        <f t="shared" si="139"/>
        <v>-19</v>
      </c>
      <c r="X83" s="54">
        <f t="shared" si="139"/>
        <v>-20</v>
      </c>
      <c r="Y83" s="54">
        <f t="shared" si="139"/>
        <v>-19</v>
      </c>
      <c r="Z83" s="54">
        <f t="shared" si="139"/>
        <v>-32</v>
      </c>
      <c r="AA83" s="54">
        <f t="shared" si="139"/>
        <v>-17</v>
      </c>
      <c r="AB83" s="54">
        <f t="shared" si="139"/>
        <v>-27</v>
      </c>
      <c r="AC83" s="54">
        <f t="shared" si="139"/>
        <v>-29</v>
      </c>
      <c r="AD83" s="54">
        <f t="shared" si="139"/>
        <v>-28</v>
      </c>
      <c r="AE83" s="54">
        <f t="shared" si="139"/>
        <v>-24</v>
      </c>
      <c r="AF83" s="54">
        <f t="shared" si="139"/>
        <v>-31</v>
      </c>
      <c r="AG83" s="54">
        <f t="shared" si="139"/>
        <v>-27</v>
      </c>
      <c r="AH83" s="54">
        <f t="shared" si="139"/>
        <v>-29</v>
      </c>
      <c r="AI83" s="54">
        <f t="shared" si="139"/>
        <v>-30</v>
      </c>
      <c r="AJ83" s="54">
        <f t="shared" si="139"/>
        <v>-42</v>
      </c>
      <c r="AK83" s="54">
        <f t="shared" si="139"/>
        <v>-48</v>
      </c>
      <c r="AL83" s="54">
        <f t="shared" si="139"/>
        <v>-42</v>
      </c>
      <c r="AM83" s="54">
        <f t="shared" si="139"/>
        <v>-43</v>
      </c>
      <c r="AN83" s="54">
        <f t="shared" si="139"/>
        <v>-39</v>
      </c>
      <c r="AO83" s="54">
        <f t="shared" si="139"/>
        <v>-41</v>
      </c>
      <c r="AP83" s="54">
        <f t="shared" si="139"/>
        <v>-45</v>
      </c>
      <c r="AQ83" s="54">
        <f t="shared" si="139"/>
        <v>-39</v>
      </c>
      <c r="AR83" s="54">
        <f t="shared" si="139"/>
        <v>-63</v>
      </c>
      <c r="AS83" s="54">
        <f t="shared" si="139"/>
        <v>-41</v>
      </c>
      <c r="AT83" s="54">
        <f t="shared" si="139"/>
        <v>-36</v>
      </c>
      <c r="AU83" s="54">
        <f t="shared" si="139"/>
        <v>-58</v>
      </c>
      <c r="AV83" s="54">
        <f t="shared" si="139"/>
        <v>-42</v>
      </c>
      <c r="AW83" s="54">
        <f t="shared" si="139"/>
        <v>-40</v>
      </c>
      <c r="AX83" s="54">
        <f t="shared" si="139"/>
        <v>-62</v>
      </c>
      <c r="AY83" s="54">
        <f t="shared" si="139"/>
        <v>-45</v>
      </c>
      <c r="AZ83" s="54">
        <f t="shared" si="139"/>
        <v>-57</v>
      </c>
      <c r="BA83" s="54">
        <f t="shared" si="139"/>
        <v>-64</v>
      </c>
      <c r="BB83" s="54">
        <f t="shared" si="139"/>
        <v>-48</v>
      </c>
      <c r="BC83" s="54">
        <f t="shared" si="139"/>
        <v>-67</v>
      </c>
      <c r="BD83" s="54">
        <f t="shared" si="139"/>
        <v>-46</v>
      </c>
      <c r="BE83" s="54">
        <f t="shared" si="139"/>
        <v>-50</v>
      </c>
      <c r="BF83" s="54">
        <f t="shared" si="139"/>
        <v>-52</v>
      </c>
      <c r="BG83" s="54">
        <f t="shared" si="139"/>
        <v>-65</v>
      </c>
      <c r="BH83" s="54">
        <f t="shared" si="139"/>
        <v>-65</v>
      </c>
      <c r="BI83" s="54">
        <f t="shared" si="139"/>
        <v>-62</v>
      </c>
      <c r="BJ83" s="54">
        <f t="shared" si="139"/>
        <v>-63</v>
      </c>
      <c r="BK83" s="54">
        <f t="shared" si="139"/>
        <v>-62</v>
      </c>
      <c r="BL83" s="54">
        <f t="shared" si="139"/>
        <v>-63</v>
      </c>
      <c r="BM83" s="54">
        <f t="shared" si="139"/>
        <v>-61</v>
      </c>
      <c r="BN83" s="54">
        <f t="shared" si="139"/>
        <v>-75</v>
      </c>
      <c r="BO83" s="54">
        <f t="shared" si="139"/>
        <v>-65</v>
      </c>
      <c r="BP83" s="54">
        <f t="shared" si="139"/>
        <v>-60</v>
      </c>
      <c r="BQ83" s="54">
        <f t="shared" si="139"/>
        <v>-74</v>
      </c>
      <c r="BR83" s="54">
        <f t="shared" si="139"/>
        <v>-66</v>
      </c>
      <c r="BS83" s="54">
        <f t="shared" si="139"/>
        <v>-75</v>
      </c>
      <c r="BT83" s="54">
        <f t="shared" si="139"/>
        <v>-72</v>
      </c>
      <c r="BU83" s="54">
        <f t="shared" si="139"/>
        <v>-98</v>
      </c>
      <c r="BV83" s="54">
        <f t="shared" si="139"/>
        <v>-77</v>
      </c>
      <c r="BW83" s="54">
        <f t="shared" ref="BW83:EH83" si="140">BW79-BW82</f>
        <v>-84</v>
      </c>
      <c r="BX83" s="54">
        <f t="shared" si="140"/>
        <v>-77</v>
      </c>
      <c r="BY83" s="54">
        <f t="shared" si="140"/>
        <v>-78</v>
      </c>
      <c r="BZ83" s="54">
        <f t="shared" si="140"/>
        <v>-76</v>
      </c>
      <c r="CA83" s="54">
        <f t="shared" si="140"/>
        <v>-70</v>
      </c>
      <c r="CB83" s="54">
        <f t="shared" si="140"/>
        <v>-88</v>
      </c>
      <c r="CC83" s="54">
        <f t="shared" si="140"/>
        <v>-94</v>
      </c>
      <c r="CD83" s="54">
        <f t="shared" si="140"/>
        <v>-79</v>
      </c>
      <c r="CE83" s="54">
        <f t="shared" si="140"/>
        <v>-79</v>
      </c>
      <c r="CF83" s="54">
        <f t="shared" si="140"/>
        <v>-74</v>
      </c>
      <c r="CG83" s="54">
        <f t="shared" si="140"/>
        <v>-80</v>
      </c>
      <c r="CH83" s="54">
        <f t="shared" si="140"/>
        <v>-91</v>
      </c>
      <c r="CI83" s="54">
        <f t="shared" si="140"/>
        <v>-83</v>
      </c>
      <c r="CJ83" s="54">
        <f t="shared" si="140"/>
        <v>-83</v>
      </c>
      <c r="CK83" s="54">
        <f t="shared" si="140"/>
        <v>-90</v>
      </c>
      <c r="CL83" s="54">
        <f t="shared" si="140"/>
        <v>-84</v>
      </c>
      <c r="CM83" s="54">
        <f t="shared" si="140"/>
        <v>-89</v>
      </c>
      <c r="CN83" s="54">
        <f t="shared" si="140"/>
        <v>-90</v>
      </c>
      <c r="CO83" s="54">
        <f t="shared" si="140"/>
        <v>-87</v>
      </c>
      <c r="CP83" s="54">
        <f t="shared" si="140"/>
        <v>-84</v>
      </c>
      <c r="CQ83" s="54">
        <f t="shared" si="140"/>
        <v>-87</v>
      </c>
      <c r="CR83" s="54">
        <f t="shared" si="140"/>
        <v>-88</v>
      </c>
      <c r="CS83" s="54">
        <f t="shared" si="140"/>
        <v>-99</v>
      </c>
      <c r="CT83" s="54">
        <f t="shared" si="140"/>
        <v>-89</v>
      </c>
      <c r="CU83" s="54">
        <f t="shared" si="140"/>
        <v>-92</v>
      </c>
      <c r="CV83" s="54">
        <f t="shared" si="140"/>
        <v>-91</v>
      </c>
      <c r="CW83" s="54">
        <f t="shared" si="140"/>
        <v>-98</v>
      </c>
      <c r="CX83" s="54">
        <f t="shared" si="140"/>
        <v>-101</v>
      </c>
      <c r="CY83" s="54">
        <f t="shared" si="140"/>
        <v>-97</v>
      </c>
      <c r="CZ83" s="54">
        <f t="shared" si="140"/>
        <v>-94</v>
      </c>
      <c r="DA83" s="54">
        <f t="shared" si="140"/>
        <v>-103</v>
      </c>
      <c r="DB83" s="54">
        <f t="shared" si="140"/>
        <v>-106</v>
      </c>
      <c r="DC83" s="54">
        <f t="shared" si="140"/>
        <v>-98</v>
      </c>
      <c r="DD83" s="54">
        <f t="shared" si="140"/>
        <v>-104</v>
      </c>
      <c r="DE83" s="54">
        <f t="shared" si="140"/>
        <v>-99</v>
      </c>
      <c r="DF83" s="54">
        <f t="shared" si="140"/>
        <v>-109</v>
      </c>
      <c r="DG83" s="54">
        <f t="shared" si="140"/>
        <v>-106</v>
      </c>
      <c r="DH83" s="54">
        <f t="shared" si="140"/>
        <v>-102</v>
      </c>
      <c r="DI83" s="54">
        <f t="shared" si="140"/>
        <v>-105</v>
      </c>
      <c r="DJ83" s="54">
        <f t="shared" si="140"/>
        <v>-114</v>
      </c>
      <c r="DK83" s="54">
        <f t="shared" si="140"/>
        <v>-105</v>
      </c>
      <c r="DL83" s="54">
        <f t="shared" si="140"/>
        <v>-128</v>
      </c>
      <c r="DM83" s="54">
        <f t="shared" si="140"/>
        <v>-112</v>
      </c>
      <c r="DN83" s="54">
        <f t="shared" si="140"/>
        <v>-108</v>
      </c>
      <c r="DO83" s="54">
        <f t="shared" si="140"/>
        <v>-122</v>
      </c>
      <c r="DP83" s="54">
        <f t="shared" si="140"/>
        <v>-111</v>
      </c>
      <c r="DQ83" s="54">
        <f t="shared" si="140"/>
        <v>-112</v>
      </c>
      <c r="DR83" s="54">
        <f t="shared" si="140"/>
        <v>-112</v>
      </c>
      <c r="DS83" s="54">
        <f t="shared" si="140"/>
        <v>-121</v>
      </c>
      <c r="DT83" s="54">
        <f t="shared" si="140"/>
        <v>-114</v>
      </c>
      <c r="DU83" s="54">
        <f t="shared" si="140"/>
        <v>-115</v>
      </c>
      <c r="DV83" s="54">
        <f t="shared" si="140"/>
        <v>-119</v>
      </c>
      <c r="DW83" s="54">
        <f t="shared" si="140"/>
        <v>-127</v>
      </c>
      <c r="DX83" s="54">
        <f t="shared" si="140"/>
        <v>-128</v>
      </c>
      <c r="DY83" s="54">
        <f t="shared" si="140"/>
        <v>-121</v>
      </c>
      <c r="DZ83" s="54">
        <f t="shared" si="140"/>
        <v>-120</v>
      </c>
      <c r="EA83" s="54">
        <f t="shared" si="140"/>
        <v>-128</v>
      </c>
      <c r="EB83" s="54">
        <f t="shared" si="140"/>
        <v>-122</v>
      </c>
      <c r="EC83" s="54">
        <f t="shared" si="140"/>
        <v>-127</v>
      </c>
      <c r="ED83" s="54">
        <f t="shared" si="140"/>
        <v>-129</v>
      </c>
      <c r="EE83" s="54">
        <f t="shared" si="140"/>
        <v>-131</v>
      </c>
      <c r="EF83" s="54">
        <f t="shared" si="140"/>
        <v>-129</v>
      </c>
      <c r="EG83" s="54">
        <f t="shared" si="140"/>
        <v>-129</v>
      </c>
      <c r="EH83" s="54">
        <f t="shared" si="140"/>
        <v>-134</v>
      </c>
      <c r="EI83" s="54">
        <f t="shared" ref="EI83:FN83" si="141">EI79-EI82</f>
        <v>-129</v>
      </c>
      <c r="EJ83" s="54">
        <f t="shared" si="141"/>
        <v>-139</v>
      </c>
      <c r="EK83" s="54">
        <f t="shared" si="141"/>
        <v>-136</v>
      </c>
      <c r="EL83" s="54">
        <f t="shared" si="141"/>
        <v>-142</v>
      </c>
      <c r="EM83" s="54">
        <f t="shared" si="141"/>
        <v>-136</v>
      </c>
      <c r="EN83" s="54">
        <f t="shared" si="141"/>
        <v>-143</v>
      </c>
      <c r="EO83" s="54">
        <f t="shared" si="141"/>
        <v>-144</v>
      </c>
      <c r="EP83" s="54">
        <f t="shared" si="141"/>
        <v>-136</v>
      </c>
      <c r="EQ83" s="54">
        <f t="shared" si="141"/>
        <v>-137</v>
      </c>
      <c r="ER83" s="54">
        <f t="shared" si="141"/>
        <v>-138</v>
      </c>
      <c r="ES83" s="54">
        <f t="shared" si="141"/>
        <v>-140</v>
      </c>
      <c r="ET83" s="54">
        <f t="shared" si="141"/>
        <v>-140</v>
      </c>
      <c r="EU83" s="54">
        <f t="shared" si="141"/>
        <v>-152</v>
      </c>
      <c r="EV83" s="54">
        <f t="shared" si="141"/>
        <v>-146</v>
      </c>
      <c r="EW83" s="54">
        <f t="shared" si="141"/>
        <v>-146</v>
      </c>
      <c r="EX83" s="54">
        <f t="shared" si="141"/>
        <v>-158</v>
      </c>
      <c r="EY83" s="54">
        <f t="shared" si="141"/>
        <v>-145</v>
      </c>
      <c r="EZ83" s="54">
        <f t="shared" si="141"/>
        <v>-148</v>
      </c>
      <c r="FA83" s="54">
        <f t="shared" si="141"/>
        <v>-147</v>
      </c>
      <c r="FB83" s="54">
        <f t="shared" si="141"/>
        <v>-150</v>
      </c>
      <c r="FC83" s="54">
        <f t="shared" si="141"/>
        <v>-149</v>
      </c>
      <c r="FD83" s="54">
        <f t="shared" si="141"/>
        <v>-156</v>
      </c>
      <c r="FE83" s="54">
        <f t="shared" si="141"/>
        <v>-151</v>
      </c>
      <c r="FF83" s="54">
        <f t="shared" si="141"/>
        <v>-152</v>
      </c>
      <c r="FG83" s="54">
        <f t="shared" si="141"/>
        <v>-160</v>
      </c>
      <c r="FH83" s="54">
        <f t="shared" si="141"/>
        <v>-165</v>
      </c>
      <c r="FI83" s="54">
        <f t="shared" si="141"/>
        <v>-156</v>
      </c>
      <c r="FJ83" s="54">
        <f t="shared" si="141"/>
        <v>-166</v>
      </c>
      <c r="FK83" s="54">
        <f t="shared" si="141"/>
        <v>-157</v>
      </c>
      <c r="FL83" s="54">
        <f t="shared" si="141"/>
        <v>-190</v>
      </c>
      <c r="FM83" s="54">
        <f t="shared" si="141"/>
        <v>-160</v>
      </c>
      <c r="FN83" s="54">
        <f t="shared" si="141"/>
        <v>-166</v>
      </c>
    </row>
    <row r="84" spans="1:170" s="45" customFormat="1" ht="60" customHeight="1" x14ac:dyDescent="0.25">
      <c r="A84" s="292" t="s">
        <v>198</v>
      </c>
      <c r="B84" s="303" t="s">
        <v>199</v>
      </c>
      <c r="C84" s="303"/>
      <c r="D84" s="78">
        <f>D85</f>
        <v>100</v>
      </c>
      <c r="E84" s="78">
        <f t="shared" ref="E84:BP84" si="142">E85</f>
        <v>93</v>
      </c>
      <c r="F84" s="78">
        <f t="shared" si="142"/>
        <v>91</v>
      </c>
      <c r="G84" s="78">
        <f t="shared" si="142"/>
        <v>91</v>
      </c>
      <c r="H84" s="78">
        <f t="shared" si="142"/>
        <v>80</v>
      </c>
      <c r="I84" s="78">
        <f t="shared" si="142"/>
        <v>93</v>
      </c>
      <c r="J84" s="78">
        <f t="shared" si="142"/>
        <v>94</v>
      </c>
      <c r="K84" s="78">
        <f t="shared" si="142"/>
        <v>97</v>
      </c>
      <c r="L84" s="78">
        <f t="shared" si="142"/>
        <v>92</v>
      </c>
      <c r="M84" s="78">
        <f t="shared" si="142"/>
        <v>97</v>
      </c>
      <c r="N84" s="78">
        <f t="shared" si="142"/>
        <v>96</v>
      </c>
      <c r="O84" s="78">
        <f t="shared" si="142"/>
        <v>87</v>
      </c>
      <c r="P84" s="78">
        <f t="shared" si="142"/>
        <v>82</v>
      </c>
      <c r="Q84" s="78">
        <f t="shared" si="142"/>
        <v>91</v>
      </c>
      <c r="R84" s="78">
        <f t="shared" si="142"/>
        <v>90</v>
      </c>
      <c r="S84" s="78">
        <f t="shared" si="142"/>
        <v>99</v>
      </c>
      <c r="T84" s="78">
        <f t="shared" si="142"/>
        <v>82</v>
      </c>
      <c r="U84" s="78">
        <f t="shared" si="142"/>
        <v>91</v>
      </c>
      <c r="V84" s="78">
        <f t="shared" si="142"/>
        <v>96</v>
      </c>
      <c r="W84" s="78">
        <f t="shared" si="142"/>
        <v>98</v>
      </c>
      <c r="X84" s="78">
        <f t="shared" si="142"/>
        <v>93</v>
      </c>
      <c r="Y84" s="78">
        <f t="shared" si="142"/>
        <v>95</v>
      </c>
      <c r="Z84" s="78">
        <f t="shared" si="142"/>
        <v>84</v>
      </c>
      <c r="AA84" s="78">
        <f t="shared" si="142"/>
        <v>100</v>
      </c>
      <c r="AB84" s="78">
        <f t="shared" si="142"/>
        <v>91</v>
      </c>
      <c r="AC84" s="78">
        <f t="shared" si="142"/>
        <v>90</v>
      </c>
      <c r="AD84" s="78">
        <f t="shared" si="142"/>
        <v>93</v>
      </c>
      <c r="AE84" s="78">
        <f t="shared" si="142"/>
        <v>97</v>
      </c>
      <c r="AF84" s="78">
        <f t="shared" si="142"/>
        <v>90</v>
      </c>
      <c r="AG84" s="78">
        <f t="shared" si="142"/>
        <v>96</v>
      </c>
      <c r="AH84" s="78">
        <f t="shared" si="142"/>
        <v>97</v>
      </c>
      <c r="AI84" s="78">
        <f t="shared" si="142"/>
        <v>97</v>
      </c>
      <c r="AJ84" s="78">
        <f t="shared" si="142"/>
        <v>85</v>
      </c>
      <c r="AK84" s="78">
        <f t="shared" si="142"/>
        <v>87</v>
      </c>
      <c r="AL84" s="78">
        <f t="shared" si="142"/>
        <v>93</v>
      </c>
      <c r="AM84" s="78">
        <f t="shared" si="142"/>
        <v>89</v>
      </c>
      <c r="AN84" s="78">
        <f t="shared" si="142"/>
        <v>93</v>
      </c>
      <c r="AO84" s="78">
        <f t="shared" si="142"/>
        <v>90</v>
      </c>
      <c r="AP84" s="78">
        <f t="shared" si="142"/>
        <v>90</v>
      </c>
      <c r="AQ84" s="78">
        <f t="shared" si="142"/>
        <v>94</v>
      </c>
      <c r="AR84" s="78">
        <f t="shared" si="142"/>
        <v>79</v>
      </c>
      <c r="AS84" s="78">
        <f t="shared" si="142"/>
        <v>97</v>
      </c>
      <c r="AT84" s="78">
        <f t="shared" si="142"/>
        <v>100</v>
      </c>
      <c r="AU84" s="78">
        <f t="shared" si="142"/>
        <v>80</v>
      </c>
      <c r="AV84" s="78">
        <f t="shared" si="142"/>
        <v>97</v>
      </c>
      <c r="AW84" s="78">
        <f t="shared" si="142"/>
        <v>99</v>
      </c>
      <c r="AX84" s="78">
        <f t="shared" si="142"/>
        <v>83</v>
      </c>
      <c r="AY84" s="78">
        <f t="shared" si="142"/>
        <v>96</v>
      </c>
      <c r="AZ84" s="78">
        <f t="shared" si="142"/>
        <v>86</v>
      </c>
      <c r="BA84" s="78">
        <f t="shared" si="142"/>
        <v>92</v>
      </c>
      <c r="BB84" s="78">
        <f t="shared" si="142"/>
        <v>98</v>
      </c>
      <c r="BC84" s="78">
        <f t="shared" si="142"/>
        <v>83</v>
      </c>
      <c r="BD84" s="78">
        <f t="shared" si="142"/>
        <v>100</v>
      </c>
      <c r="BE84" s="78">
        <f t="shared" si="142"/>
        <v>87</v>
      </c>
      <c r="BF84" s="78">
        <f t="shared" si="142"/>
        <v>98</v>
      </c>
      <c r="BG84" s="78">
        <f t="shared" si="142"/>
        <v>90</v>
      </c>
      <c r="BH84" s="78">
        <f t="shared" si="142"/>
        <v>87</v>
      </c>
      <c r="BI84" s="78">
        <f t="shared" si="142"/>
        <v>88</v>
      </c>
      <c r="BJ84" s="78">
        <f t="shared" si="142"/>
        <v>89</v>
      </c>
      <c r="BK84" s="78">
        <f t="shared" si="142"/>
        <v>93</v>
      </c>
      <c r="BL84" s="78">
        <f t="shared" si="142"/>
        <v>92</v>
      </c>
      <c r="BM84" s="78">
        <f t="shared" si="142"/>
        <v>95</v>
      </c>
      <c r="BN84" s="78">
        <f t="shared" si="142"/>
        <v>85</v>
      </c>
      <c r="BO84" s="78">
        <f t="shared" si="142"/>
        <v>93</v>
      </c>
      <c r="BP84" s="78">
        <f t="shared" si="142"/>
        <v>98</v>
      </c>
      <c r="BQ84" s="78">
        <f t="shared" ref="BQ84:EB84" si="143">BQ85</f>
        <v>90</v>
      </c>
      <c r="BR84" s="78">
        <f t="shared" si="143"/>
        <v>95</v>
      </c>
      <c r="BS84" s="78">
        <f t="shared" si="143"/>
        <v>92</v>
      </c>
      <c r="BT84" s="78">
        <f t="shared" si="143"/>
        <v>93</v>
      </c>
      <c r="BU84" s="78">
        <f t="shared" si="143"/>
        <v>78</v>
      </c>
      <c r="BV84" s="78">
        <f t="shared" si="143"/>
        <v>88</v>
      </c>
      <c r="BW84" s="78">
        <f t="shared" si="143"/>
        <v>85</v>
      </c>
      <c r="BX84" s="78">
        <f t="shared" si="143"/>
        <v>79</v>
      </c>
      <c r="BY84" s="78">
        <f t="shared" si="143"/>
        <v>89</v>
      </c>
      <c r="BZ84" s="78">
        <f t="shared" si="143"/>
        <v>96</v>
      </c>
      <c r="CA84" s="78">
        <f t="shared" si="143"/>
        <v>99</v>
      </c>
      <c r="CB84" s="78">
        <f t="shared" si="143"/>
        <v>86</v>
      </c>
      <c r="CC84" s="78">
        <f t="shared" si="143"/>
        <v>83</v>
      </c>
      <c r="CD84" s="78">
        <f t="shared" si="143"/>
        <v>97</v>
      </c>
      <c r="CE84" s="78">
        <f t="shared" si="143"/>
        <v>97</v>
      </c>
      <c r="CF84" s="78">
        <f t="shared" si="143"/>
        <v>100</v>
      </c>
      <c r="CG84" s="78">
        <f t="shared" si="143"/>
        <v>94</v>
      </c>
      <c r="CH84" s="78">
        <f t="shared" si="143"/>
        <v>90</v>
      </c>
      <c r="CI84" s="78">
        <f t="shared" si="143"/>
        <v>94</v>
      </c>
      <c r="CJ84" s="78">
        <f t="shared" si="143"/>
        <v>96</v>
      </c>
      <c r="CK84" s="78">
        <f t="shared" si="143"/>
        <v>83</v>
      </c>
      <c r="CL84" s="78">
        <f t="shared" si="143"/>
        <v>96</v>
      </c>
      <c r="CM84" s="78">
        <f t="shared" si="143"/>
        <v>100</v>
      </c>
      <c r="CN84" s="78">
        <f t="shared" si="143"/>
        <v>93</v>
      </c>
      <c r="CO84" s="78">
        <f t="shared" si="143"/>
        <v>96</v>
      </c>
      <c r="CP84" s="78">
        <f t="shared" si="143"/>
        <v>97</v>
      </c>
      <c r="CQ84" s="78">
        <f t="shared" si="143"/>
        <v>98</v>
      </c>
      <c r="CR84" s="78">
        <f t="shared" si="143"/>
        <v>99</v>
      </c>
      <c r="CS84" s="78">
        <f t="shared" si="143"/>
        <v>88</v>
      </c>
      <c r="CT84" s="78">
        <f t="shared" si="143"/>
        <v>99</v>
      </c>
      <c r="CU84" s="78">
        <f t="shared" si="143"/>
        <v>97</v>
      </c>
      <c r="CV84" s="78">
        <f t="shared" si="143"/>
        <v>98</v>
      </c>
      <c r="CW84" s="78">
        <f t="shared" si="143"/>
        <v>95</v>
      </c>
      <c r="CX84" s="78">
        <f t="shared" si="143"/>
        <v>91</v>
      </c>
      <c r="CY84" s="78">
        <f t="shared" si="143"/>
        <v>97</v>
      </c>
      <c r="CZ84" s="78">
        <f t="shared" si="143"/>
        <v>97</v>
      </c>
      <c r="DA84" s="78">
        <f t="shared" si="143"/>
        <v>97</v>
      </c>
      <c r="DB84" s="78">
        <f t="shared" si="143"/>
        <v>93</v>
      </c>
      <c r="DC84" s="78">
        <f t="shared" si="143"/>
        <v>99</v>
      </c>
      <c r="DD84" s="78">
        <f t="shared" si="143"/>
        <v>96</v>
      </c>
      <c r="DE84" s="78">
        <f t="shared" si="143"/>
        <v>100</v>
      </c>
      <c r="DF84" s="78">
        <f t="shared" si="143"/>
        <v>91</v>
      </c>
      <c r="DG84" s="78">
        <f t="shared" si="143"/>
        <v>94</v>
      </c>
      <c r="DH84" s="78">
        <f t="shared" si="143"/>
        <v>99</v>
      </c>
      <c r="DI84" s="78">
        <f t="shared" si="143"/>
        <v>98</v>
      </c>
      <c r="DJ84" s="78">
        <f t="shared" si="143"/>
        <v>90</v>
      </c>
      <c r="DK84" s="78">
        <f t="shared" si="143"/>
        <v>100</v>
      </c>
      <c r="DL84" s="78">
        <f t="shared" si="143"/>
        <v>78</v>
      </c>
      <c r="DM84" s="78">
        <f t="shared" si="143"/>
        <v>100</v>
      </c>
      <c r="DN84" s="78">
        <f t="shared" si="143"/>
        <v>100</v>
      </c>
      <c r="DO84" s="78">
        <f t="shared" si="143"/>
        <v>87</v>
      </c>
      <c r="DP84" s="78">
        <f t="shared" si="143"/>
        <v>100</v>
      </c>
      <c r="DQ84" s="78">
        <f t="shared" si="143"/>
        <v>99</v>
      </c>
      <c r="DR84" s="78">
        <f t="shared" si="143"/>
        <v>100</v>
      </c>
      <c r="DS84" s="78">
        <f t="shared" si="143"/>
        <v>96</v>
      </c>
      <c r="DT84" s="78">
        <f t="shared" si="143"/>
        <v>100</v>
      </c>
      <c r="DU84" s="78">
        <f t="shared" si="143"/>
        <v>100</v>
      </c>
      <c r="DV84" s="78">
        <f t="shared" si="143"/>
        <v>100</v>
      </c>
      <c r="DW84" s="78">
        <f t="shared" si="143"/>
        <v>90</v>
      </c>
      <c r="DX84" s="78">
        <f t="shared" si="143"/>
        <v>92</v>
      </c>
      <c r="DY84" s="78">
        <f t="shared" si="143"/>
        <v>98</v>
      </c>
      <c r="DZ84" s="78">
        <f t="shared" si="143"/>
        <v>100</v>
      </c>
      <c r="EA84" s="78">
        <f t="shared" si="143"/>
        <v>96</v>
      </c>
      <c r="EB84" s="78">
        <f t="shared" si="143"/>
        <v>100</v>
      </c>
      <c r="EC84" s="78">
        <f t="shared" ref="EC84:FN84" si="144">EC85</f>
        <v>96</v>
      </c>
      <c r="ED84" s="78">
        <f t="shared" si="144"/>
        <v>94</v>
      </c>
      <c r="EE84" s="78">
        <f t="shared" si="144"/>
        <v>96</v>
      </c>
      <c r="EF84" s="78">
        <f t="shared" si="144"/>
        <v>96</v>
      </c>
      <c r="EG84" s="78">
        <f t="shared" si="144"/>
        <v>98</v>
      </c>
      <c r="EH84" s="78">
        <f t="shared" si="144"/>
        <v>85</v>
      </c>
      <c r="EI84" s="78">
        <f t="shared" si="144"/>
        <v>100</v>
      </c>
      <c r="EJ84" s="78">
        <f t="shared" si="144"/>
        <v>94</v>
      </c>
      <c r="EK84" s="78">
        <f t="shared" si="144"/>
        <v>95</v>
      </c>
      <c r="EL84" s="78">
        <f t="shared" si="144"/>
        <v>91</v>
      </c>
      <c r="EM84" s="78">
        <f t="shared" si="144"/>
        <v>97</v>
      </c>
      <c r="EN84" s="78">
        <f t="shared" si="144"/>
        <v>93</v>
      </c>
      <c r="EO84" s="78">
        <f t="shared" si="144"/>
        <v>89</v>
      </c>
      <c r="EP84" s="78">
        <f t="shared" si="144"/>
        <v>100</v>
      </c>
      <c r="EQ84" s="78">
        <f t="shared" si="144"/>
        <v>86</v>
      </c>
      <c r="ER84" s="78">
        <f t="shared" si="144"/>
        <v>99</v>
      </c>
      <c r="ES84" s="78">
        <f t="shared" si="144"/>
        <v>100</v>
      </c>
      <c r="ET84" s="78">
        <f t="shared" si="144"/>
        <v>100</v>
      </c>
      <c r="EU84" s="78">
        <f t="shared" si="144"/>
        <v>96</v>
      </c>
      <c r="EV84" s="78">
        <f t="shared" si="144"/>
        <v>93</v>
      </c>
      <c r="EW84" s="78">
        <f t="shared" si="144"/>
        <v>97</v>
      </c>
      <c r="EX84" s="78">
        <f t="shared" si="144"/>
        <v>71</v>
      </c>
      <c r="EY84" s="78">
        <f t="shared" si="144"/>
        <v>100</v>
      </c>
      <c r="EZ84" s="78">
        <f t="shared" si="144"/>
        <v>100</v>
      </c>
      <c r="FA84" s="78">
        <f t="shared" si="144"/>
        <v>100</v>
      </c>
      <c r="FB84" s="78">
        <f t="shared" si="144"/>
        <v>99</v>
      </c>
      <c r="FC84" s="78">
        <f t="shared" si="144"/>
        <v>100</v>
      </c>
      <c r="FD84" s="78">
        <f t="shared" si="144"/>
        <v>98</v>
      </c>
      <c r="FE84" s="78">
        <f t="shared" si="144"/>
        <v>100</v>
      </c>
      <c r="FF84" s="78">
        <f t="shared" si="144"/>
        <v>100</v>
      </c>
      <c r="FG84" s="78">
        <f t="shared" si="144"/>
        <v>95</v>
      </c>
      <c r="FH84" s="78">
        <f t="shared" si="144"/>
        <v>100</v>
      </c>
      <c r="FI84" s="78">
        <f t="shared" si="144"/>
        <v>98</v>
      </c>
      <c r="FJ84" s="78">
        <f t="shared" si="144"/>
        <v>85</v>
      </c>
      <c r="FK84" s="78">
        <f t="shared" si="144"/>
        <v>100</v>
      </c>
      <c r="FL84" s="78">
        <f t="shared" si="144"/>
        <v>76</v>
      </c>
      <c r="FM84" s="78">
        <f t="shared" si="144"/>
        <v>98</v>
      </c>
      <c r="FN84" s="78">
        <f t="shared" si="144"/>
        <v>95</v>
      </c>
    </row>
    <row r="85" spans="1:170" s="45" customFormat="1" ht="86.25" customHeight="1" x14ac:dyDescent="0.25">
      <c r="A85" s="293"/>
      <c r="B85" s="303" t="s">
        <v>200</v>
      </c>
      <c r="C85" s="303"/>
      <c r="D85" s="48">
        <f>ROUND(D86/D87*100,0)</f>
        <v>100</v>
      </c>
      <c r="E85" s="48">
        <f t="shared" ref="E85:J85" si="145">ROUND(E86/E87*100,0)</f>
        <v>93</v>
      </c>
      <c r="F85" s="48">
        <f t="shared" si="145"/>
        <v>91</v>
      </c>
      <c r="G85" s="48">
        <f t="shared" si="145"/>
        <v>91</v>
      </c>
      <c r="H85" s="48">
        <f t="shared" si="145"/>
        <v>80</v>
      </c>
      <c r="I85" s="48">
        <f t="shared" si="145"/>
        <v>93</v>
      </c>
      <c r="J85" s="48">
        <f t="shared" si="145"/>
        <v>94</v>
      </c>
      <c r="K85" s="48">
        <f t="shared" ref="K85:BV85" si="146">ROUND(K86/K87*100,0)</f>
        <v>97</v>
      </c>
      <c r="L85" s="48">
        <f t="shared" si="146"/>
        <v>92</v>
      </c>
      <c r="M85" s="48">
        <f t="shared" si="146"/>
        <v>97</v>
      </c>
      <c r="N85" s="48">
        <f t="shared" si="146"/>
        <v>96</v>
      </c>
      <c r="O85" s="48">
        <f t="shared" si="146"/>
        <v>87</v>
      </c>
      <c r="P85" s="48">
        <f t="shared" si="146"/>
        <v>82</v>
      </c>
      <c r="Q85" s="48">
        <f t="shared" si="146"/>
        <v>91</v>
      </c>
      <c r="R85" s="48">
        <f t="shared" si="146"/>
        <v>90</v>
      </c>
      <c r="S85" s="48">
        <f t="shared" si="146"/>
        <v>99</v>
      </c>
      <c r="T85" s="48">
        <f t="shared" si="146"/>
        <v>82</v>
      </c>
      <c r="U85" s="48">
        <f t="shared" si="146"/>
        <v>91</v>
      </c>
      <c r="V85" s="48">
        <f t="shared" si="146"/>
        <v>96</v>
      </c>
      <c r="W85" s="48">
        <f t="shared" si="146"/>
        <v>98</v>
      </c>
      <c r="X85" s="48">
        <f t="shared" si="146"/>
        <v>93</v>
      </c>
      <c r="Y85" s="48">
        <f t="shared" si="146"/>
        <v>95</v>
      </c>
      <c r="Z85" s="48">
        <f t="shared" si="146"/>
        <v>84</v>
      </c>
      <c r="AA85" s="48">
        <f t="shared" si="146"/>
        <v>100</v>
      </c>
      <c r="AB85" s="48">
        <f t="shared" si="146"/>
        <v>91</v>
      </c>
      <c r="AC85" s="48">
        <f t="shared" si="146"/>
        <v>90</v>
      </c>
      <c r="AD85" s="48">
        <f t="shared" si="146"/>
        <v>93</v>
      </c>
      <c r="AE85" s="48">
        <f t="shared" si="146"/>
        <v>97</v>
      </c>
      <c r="AF85" s="48">
        <f t="shared" si="146"/>
        <v>90</v>
      </c>
      <c r="AG85" s="48">
        <f t="shared" si="146"/>
        <v>96</v>
      </c>
      <c r="AH85" s="48">
        <f t="shared" si="146"/>
        <v>97</v>
      </c>
      <c r="AI85" s="48">
        <f t="shared" si="146"/>
        <v>97</v>
      </c>
      <c r="AJ85" s="48">
        <f t="shared" si="146"/>
        <v>85</v>
      </c>
      <c r="AK85" s="48">
        <f t="shared" si="146"/>
        <v>87</v>
      </c>
      <c r="AL85" s="48">
        <f t="shared" si="146"/>
        <v>93</v>
      </c>
      <c r="AM85" s="48">
        <f t="shared" si="146"/>
        <v>89</v>
      </c>
      <c r="AN85" s="48">
        <f t="shared" si="146"/>
        <v>93</v>
      </c>
      <c r="AO85" s="48">
        <f t="shared" si="146"/>
        <v>90</v>
      </c>
      <c r="AP85" s="48">
        <f t="shared" si="146"/>
        <v>90</v>
      </c>
      <c r="AQ85" s="48">
        <f t="shared" si="146"/>
        <v>94</v>
      </c>
      <c r="AR85" s="48">
        <f t="shared" si="146"/>
        <v>79</v>
      </c>
      <c r="AS85" s="48">
        <f t="shared" si="146"/>
        <v>97</v>
      </c>
      <c r="AT85" s="48">
        <f t="shared" si="146"/>
        <v>100</v>
      </c>
      <c r="AU85" s="48">
        <f t="shared" si="146"/>
        <v>80</v>
      </c>
      <c r="AV85" s="48">
        <f t="shared" si="146"/>
        <v>97</v>
      </c>
      <c r="AW85" s="48">
        <f t="shared" si="146"/>
        <v>99</v>
      </c>
      <c r="AX85" s="48">
        <f t="shared" si="146"/>
        <v>83</v>
      </c>
      <c r="AY85" s="48">
        <f t="shared" si="146"/>
        <v>96</v>
      </c>
      <c r="AZ85" s="48">
        <f t="shared" si="146"/>
        <v>86</v>
      </c>
      <c r="BA85" s="48">
        <f t="shared" si="146"/>
        <v>92</v>
      </c>
      <c r="BB85" s="48">
        <f t="shared" si="146"/>
        <v>98</v>
      </c>
      <c r="BC85" s="48">
        <f t="shared" si="146"/>
        <v>83</v>
      </c>
      <c r="BD85" s="48">
        <f t="shared" si="146"/>
        <v>100</v>
      </c>
      <c r="BE85" s="48">
        <f t="shared" si="146"/>
        <v>87</v>
      </c>
      <c r="BF85" s="48">
        <f t="shared" si="146"/>
        <v>98</v>
      </c>
      <c r="BG85" s="48">
        <f t="shared" si="146"/>
        <v>90</v>
      </c>
      <c r="BH85" s="48">
        <f t="shared" si="146"/>
        <v>87</v>
      </c>
      <c r="BI85" s="48">
        <f t="shared" si="146"/>
        <v>88</v>
      </c>
      <c r="BJ85" s="48">
        <f t="shared" si="146"/>
        <v>89</v>
      </c>
      <c r="BK85" s="48">
        <f t="shared" si="146"/>
        <v>93</v>
      </c>
      <c r="BL85" s="48">
        <f t="shared" si="146"/>
        <v>92</v>
      </c>
      <c r="BM85" s="48">
        <f t="shared" si="146"/>
        <v>95</v>
      </c>
      <c r="BN85" s="48">
        <f t="shared" si="146"/>
        <v>85</v>
      </c>
      <c r="BO85" s="48">
        <f t="shared" si="146"/>
        <v>93</v>
      </c>
      <c r="BP85" s="48">
        <f t="shared" si="146"/>
        <v>98</v>
      </c>
      <c r="BQ85" s="48">
        <f t="shared" si="146"/>
        <v>90</v>
      </c>
      <c r="BR85" s="48">
        <f t="shared" si="146"/>
        <v>95</v>
      </c>
      <c r="BS85" s="48">
        <f t="shared" si="146"/>
        <v>92</v>
      </c>
      <c r="BT85" s="48">
        <f t="shared" si="146"/>
        <v>93</v>
      </c>
      <c r="BU85" s="48">
        <f t="shared" si="146"/>
        <v>78</v>
      </c>
      <c r="BV85" s="48">
        <f t="shared" si="146"/>
        <v>88</v>
      </c>
      <c r="BW85" s="48">
        <f t="shared" ref="BW85:EH85" si="147">ROUND(BW86/BW87*100,0)</f>
        <v>85</v>
      </c>
      <c r="BX85" s="48">
        <f t="shared" si="147"/>
        <v>79</v>
      </c>
      <c r="BY85" s="48">
        <f t="shared" si="147"/>
        <v>89</v>
      </c>
      <c r="BZ85" s="48">
        <f t="shared" si="147"/>
        <v>96</v>
      </c>
      <c r="CA85" s="48">
        <f t="shared" si="147"/>
        <v>99</v>
      </c>
      <c r="CB85" s="48">
        <f t="shared" si="147"/>
        <v>86</v>
      </c>
      <c r="CC85" s="48">
        <f t="shared" si="147"/>
        <v>83</v>
      </c>
      <c r="CD85" s="48">
        <f t="shared" si="147"/>
        <v>97</v>
      </c>
      <c r="CE85" s="48">
        <f t="shared" si="147"/>
        <v>97</v>
      </c>
      <c r="CF85" s="48">
        <f t="shared" si="147"/>
        <v>100</v>
      </c>
      <c r="CG85" s="48">
        <f t="shared" si="147"/>
        <v>94</v>
      </c>
      <c r="CH85" s="48">
        <f t="shared" si="147"/>
        <v>90</v>
      </c>
      <c r="CI85" s="48">
        <f t="shared" si="147"/>
        <v>94</v>
      </c>
      <c r="CJ85" s="48">
        <f t="shared" si="147"/>
        <v>96</v>
      </c>
      <c r="CK85" s="48">
        <f t="shared" si="147"/>
        <v>83</v>
      </c>
      <c r="CL85" s="48">
        <f t="shared" si="147"/>
        <v>96</v>
      </c>
      <c r="CM85" s="48">
        <f t="shared" si="147"/>
        <v>100</v>
      </c>
      <c r="CN85" s="48">
        <f t="shared" si="147"/>
        <v>93</v>
      </c>
      <c r="CO85" s="48">
        <f t="shared" si="147"/>
        <v>96</v>
      </c>
      <c r="CP85" s="48">
        <f t="shared" si="147"/>
        <v>97</v>
      </c>
      <c r="CQ85" s="48">
        <f t="shared" si="147"/>
        <v>98</v>
      </c>
      <c r="CR85" s="48">
        <f t="shared" si="147"/>
        <v>99</v>
      </c>
      <c r="CS85" s="48">
        <f t="shared" si="147"/>
        <v>88</v>
      </c>
      <c r="CT85" s="48">
        <f t="shared" si="147"/>
        <v>99</v>
      </c>
      <c r="CU85" s="48">
        <f t="shared" si="147"/>
        <v>97</v>
      </c>
      <c r="CV85" s="48">
        <f t="shared" si="147"/>
        <v>98</v>
      </c>
      <c r="CW85" s="48">
        <f t="shared" si="147"/>
        <v>95</v>
      </c>
      <c r="CX85" s="48">
        <f t="shared" si="147"/>
        <v>91</v>
      </c>
      <c r="CY85" s="48">
        <f t="shared" si="147"/>
        <v>97</v>
      </c>
      <c r="CZ85" s="48">
        <f t="shared" si="147"/>
        <v>97</v>
      </c>
      <c r="DA85" s="48">
        <f t="shared" si="147"/>
        <v>97</v>
      </c>
      <c r="DB85" s="48">
        <f t="shared" si="147"/>
        <v>93</v>
      </c>
      <c r="DC85" s="48">
        <f t="shared" si="147"/>
        <v>99</v>
      </c>
      <c r="DD85" s="48">
        <f t="shared" si="147"/>
        <v>96</v>
      </c>
      <c r="DE85" s="48">
        <f t="shared" si="147"/>
        <v>100</v>
      </c>
      <c r="DF85" s="48">
        <f t="shared" si="147"/>
        <v>91</v>
      </c>
      <c r="DG85" s="48">
        <f t="shared" si="147"/>
        <v>94</v>
      </c>
      <c r="DH85" s="48">
        <f t="shared" si="147"/>
        <v>99</v>
      </c>
      <c r="DI85" s="48">
        <f t="shared" si="147"/>
        <v>98</v>
      </c>
      <c r="DJ85" s="48">
        <f t="shared" si="147"/>
        <v>90</v>
      </c>
      <c r="DK85" s="48">
        <f t="shared" si="147"/>
        <v>100</v>
      </c>
      <c r="DL85" s="48">
        <f t="shared" si="147"/>
        <v>78</v>
      </c>
      <c r="DM85" s="48">
        <f t="shared" si="147"/>
        <v>100</v>
      </c>
      <c r="DN85" s="48">
        <f t="shared" si="147"/>
        <v>100</v>
      </c>
      <c r="DO85" s="48">
        <f t="shared" si="147"/>
        <v>87</v>
      </c>
      <c r="DP85" s="48">
        <f t="shared" si="147"/>
        <v>100</v>
      </c>
      <c r="DQ85" s="48">
        <f t="shared" si="147"/>
        <v>99</v>
      </c>
      <c r="DR85" s="48">
        <f t="shared" si="147"/>
        <v>100</v>
      </c>
      <c r="DS85" s="48">
        <f t="shared" si="147"/>
        <v>96</v>
      </c>
      <c r="DT85" s="48">
        <f t="shared" si="147"/>
        <v>100</v>
      </c>
      <c r="DU85" s="48">
        <f t="shared" si="147"/>
        <v>100</v>
      </c>
      <c r="DV85" s="48">
        <f t="shared" si="147"/>
        <v>100</v>
      </c>
      <c r="DW85" s="48">
        <f t="shared" si="147"/>
        <v>90</v>
      </c>
      <c r="DX85" s="48">
        <f t="shared" si="147"/>
        <v>92</v>
      </c>
      <c r="DY85" s="48">
        <f t="shared" si="147"/>
        <v>98</v>
      </c>
      <c r="DZ85" s="48">
        <f t="shared" si="147"/>
        <v>100</v>
      </c>
      <c r="EA85" s="48">
        <f t="shared" si="147"/>
        <v>96</v>
      </c>
      <c r="EB85" s="48">
        <f t="shared" si="147"/>
        <v>100</v>
      </c>
      <c r="EC85" s="48">
        <f t="shared" si="147"/>
        <v>96</v>
      </c>
      <c r="ED85" s="48">
        <f t="shared" si="147"/>
        <v>94</v>
      </c>
      <c r="EE85" s="48">
        <f t="shared" si="147"/>
        <v>96</v>
      </c>
      <c r="EF85" s="48">
        <f t="shared" si="147"/>
        <v>96</v>
      </c>
      <c r="EG85" s="48">
        <f t="shared" si="147"/>
        <v>98</v>
      </c>
      <c r="EH85" s="48">
        <f t="shared" si="147"/>
        <v>85</v>
      </c>
      <c r="EI85" s="48">
        <f t="shared" ref="EI85:FN85" si="148">ROUND(EI86/EI87*100,0)</f>
        <v>100</v>
      </c>
      <c r="EJ85" s="48">
        <f t="shared" si="148"/>
        <v>94</v>
      </c>
      <c r="EK85" s="48">
        <f t="shared" si="148"/>
        <v>95</v>
      </c>
      <c r="EL85" s="48">
        <f t="shared" si="148"/>
        <v>91</v>
      </c>
      <c r="EM85" s="48">
        <f t="shared" si="148"/>
        <v>97</v>
      </c>
      <c r="EN85" s="48">
        <f t="shared" si="148"/>
        <v>93</v>
      </c>
      <c r="EO85" s="48">
        <f t="shared" si="148"/>
        <v>89</v>
      </c>
      <c r="EP85" s="48">
        <f t="shared" si="148"/>
        <v>100</v>
      </c>
      <c r="EQ85" s="48">
        <f t="shared" si="148"/>
        <v>86</v>
      </c>
      <c r="ER85" s="48">
        <f t="shared" si="148"/>
        <v>99</v>
      </c>
      <c r="ES85" s="48">
        <f t="shared" si="148"/>
        <v>100</v>
      </c>
      <c r="ET85" s="48">
        <f t="shared" si="148"/>
        <v>100</v>
      </c>
      <c r="EU85" s="48">
        <f t="shared" si="148"/>
        <v>96</v>
      </c>
      <c r="EV85" s="48">
        <f t="shared" si="148"/>
        <v>93</v>
      </c>
      <c r="EW85" s="48">
        <f t="shared" si="148"/>
        <v>97</v>
      </c>
      <c r="EX85" s="48">
        <f t="shared" si="148"/>
        <v>71</v>
      </c>
      <c r="EY85" s="48">
        <f t="shared" si="148"/>
        <v>100</v>
      </c>
      <c r="EZ85" s="48">
        <f t="shared" si="148"/>
        <v>100</v>
      </c>
      <c r="FA85" s="48">
        <f t="shared" si="148"/>
        <v>100</v>
      </c>
      <c r="FB85" s="48">
        <f t="shared" si="148"/>
        <v>99</v>
      </c>
      <c r="FC85" s="48">
        <f t="shared" si="148"/>
        <v>100</v>
      </c>
      <c r="FD85" s="48">
        <f t="shared" si="148"/>
        <v>98</v>
      </c>
      <c r="FE85" s="48">
        <f t="shared" si="148"/>
        <v>100</v>
      </c>
      <c r="FF85" s="48">
        <f t="shared" si="148"/>
        <v>100</v>
      </c>
      <c r="FG85" s="48">
        <f t="shared" si="148"/>
        <v>95</v>
      </c>
      <c r="FH85" s="48">
        <f t="shared" si="148"/>
        <v>100</v>
      </c>
      <c r="FI85" s="48">
        <f t="shared" si="148"/>
        <v>98</v>
      </c>
      <c r="FJ85" s="48">
        <f t="shared" si="148"/>
        <v>85</v>
      </c>
      <c r="FK85" s="48">
        <f t="shared" si="148"/>
        <v>100</v>
      </c>
      <c r="FL85" s="48">
        <f t="shared" si="148"/>
        <v>76</v>
      </c>
      <c r="FM85" s="48">
        <f t="shared" si="148"/>
        <v>98</v>
      </c>
      <c r="FN85" s="48">
        <f t="shared" si="148"/>
        <v>95</v>
      </c>
    </row>
    <row r="86" spans="1:170" ht="55.5" customHeight="1" x14ac:dyDescent="0.25">
      <c r="A86" s="293"/>
      <c r="B86" s="320" t="s">
        <v>201</v>
      </c>
      <c r="C86" s="59" t="s">
        <v>202</v>
      </c>
      <c r="D86" s="148">
        <v>22</v>
      </c>
      <c r="E86" s="148">
        <v>171</v>
      </c>
      <c r="F86" s="148">
        <v>395</v>
      </c>
      <c r="G86" s="148">
        <v>40</v>
      </c>
      <c r="H86" s="148">
        <v>4</v>
      </c>
      <c r="I86" s="148">
        <v>87</v>
      </c>
      <c r="J86" s="148">
        <v>98</v>
      </c>
      <c r="K86" s="148">
        <v>32</v>
      </c>
      <c r="L86" s="148">
        <v>133</v>
      </c>
      <c r="M86" s="148">
        <v>63</v>
      </c>
      <c r="N86" s="148">
        <v>4155</v>
      </c>
      <c r="O86" s="148">
        <v>952</v>
      </c>
      <c r="P86" s="148">
        <v>692</v>
      </c>
      <c r="Q86" s="148">
        <v>566</v>
      </c>
      <c r="R86" s="148">
        <v>339</v>
      </c>
      <c r="S86" s="148">
        <v>188</v>
      </c>
      <c r="T86" s="148">
        <v>76</v>
      </c>
      <c r="U86" s="148">
        <v>345</v>
      </c>
      <c r="V86" s="148">
        <v>228</v>
      </c>
      <c r="W86" s="148">
        <v>236</v>
      </c>
      <c r="X86" s="148">
        <v>125</v>
      </c>
      <c r="Y86" s="148">
        <v>157</v>
      </c>
      <c r="Z86" s="148">
        <v>32</v>
      </c>
      <c r="AA86" s="148">
        <v>31</v>
      </c>
      <c r="AB86" s="148">
        <v>217</v>
      </c>
      <c r="AC86" s="148">
        <v>114</v>
      </c>
      <c r="AD86" s="148">
        <v>109</v>
      </c>
      <c r="AE86" s="148">
        <v>59</v>
      </c>
      <c r="AF86" s="148">
        <v>134</v>
      </c>
      <c r="AG86" s="148">
        <v>65</v>
      </c>
      <c r="AH86" s="148">
        <v>200</v>
      </c>
      <c r="AI86" s="148">
        <v>38</v>
      </c>
      <c r="AJ86" s="148">
        <v>68</v>
      </c>
      <c r="AK86" s="148">
        <v>92</v>
      </c>
      <c r="AL86" s="148">
        <v>27</v>
      </c>
      <c r="AM86" s="148">
        <v>569</v>
      </c>
      <c r="AN86" s="148">
        <v>294</v>
      </c>
      <c r="AO86" s="148">
        <v>298</v>
      </c>
      <c r="AP86" s="148">
        <v>395</v>
      </c>
      <c r="AQ86" s="148">
        <v>119</v>
      </c>
      <c r="AR86" s="148">
        <v>11</v>
      </c>
      <c r="AS86" s="148">
        <v>69</v>
      </c>
      <c r="AT86" s="148">
        <v>44</v>
      </c>
      <c r="AU86" s="148">
        <v>329</v>
      </c>
      <c r="AV86" s="148">
        <v>297</v>
      </c>
      <c r="AW86" s="148">
        <v>100</v>
      </c>
      <c r="AX86" s="148">
        <v>34</v>
      </c>
      <c r="AY86" s="148">
        <v>55</v>
      </c>
      <c r="AZ86" s="148">
        <v>79</v>
      </c>
      <c r="BA86" s="148">
        <v>36</v>
      </c>
      <c r="BB86" s="148">
        <v>56</v>
      </c>
      <c r="BC86" s="148">
        <v>15</v>
      </c>
      <c r="BD86" s="148">
        <v>58</v>
      </c>
      <c r="BE86" s="148">
        <v>26</v>
      </c>
      <c r="BF86" s="148">
        <v>45</v>
      </c>
      <c r="BG86" s="148">
        <v>131</v>
      </c>
      <c r="BH86" s="148">
        <v>235</v>
      </c>
      <c r="BI86" s="148">
        <v>153</v>
      </c>
      <c r="BJ86" s="148">
        <v>16</v>
      </c>
      <c r="BK86" s="148">
        <v>217</v>
      </c>
      <c r="BL86" s="148">
        <v>265</v>
      </c>
      <c r="BM86" s="148">
        <v>96</v>
      </c>
      <c r="BN86" s="148">
        <v>120</v>
      </c>
      <c r="BO86" s="148">
        <v>131</v>
      </c>
      <c r="BP86" s="148">
        <v>183</v>
      </c>
      <c r="BQ86" s="148">
        <v>77</v>
      </c>
      <c r="BR86" s="148">
        <v>73</v>
      </c>
      <c r="BS86" s="148">
        <v>130</v>
      </c>
      <c r="BT86" s="148">
        <v>254</v>
      </c>
      <c r="BU86" s="148">
        <v>36</v>
      </c>
      <c r="BV86" s="148">
        <v>223</v>
      </c>
      <c r="BW86" s="148">
        <v>133</v>
      </c>
      <c r="BX86" s="148">
        <v>15</v>
      </c>
      <c r="BY86" s="148">
        <v>34</v>
      </c>
      <c r="BZ86" s="148">
        <v>23</v>
      </c>
      <c r="CA86" s="148">
        <v>188</v>
      </c>
      <c r="CB86" s="148">
        <v>143</v>
      </c>
      <c r="CC86" s="148">
        <v>77</v>
      </c>
      <c r="CD86" s="148">
        <v>67</v>
      </c>
      <c r="CE86" s="148">
        <v>64</v>
      </c>
      <c r="CF86" s="148">
        <v>22</v>
      </c>
      <c r="CG86" s="148">
        <v>206</v>
      </c>
      <c r="CH86" s="148">
        <v>76</v>
      </c>
      <c r="CI86" s="148">
        <v>166</v>
      </c>
      <c r="CJ86" s="148">
        <v>110</v>
      </c>
      <c r="CK86" s="148">
        <v>45</v>
      </c>
      <c r="CL86" s="148">
        <v>23</v>
      </c>
      <c r="CM86" s="148">
        <v>51</v>
      </c>
      <c r="CN86" s="148">
        <v>85</v>
      </c>
      <c r="CO86" s="148">
        <v>267</v>
      </c>
      <c r="CP86" s="148">
        <v>36</v>
      </c>
      <c r="CQ86" s="148">
        <v>60</v>
      </c>
      <c r="CR86" s="148">
        <v>154</v>
      </c>
      <c r="CS86" s="148">
        <v>57</v>
      </c>
      <c r="CT86" s="148">
        <v>263</v>
      </c>
      <c r="CU86" s="148">
        <v>204</v>
      </c>
      <c r="CV86" s="148">
        <v>195</v>
      </c>
      <c r="CW86" s="148">
        <v>110</v>
      </c>
      <c r="CX86" s="148">
        <v>136</v>
      </c>
      <c r="CY86" s="148">
        <v>243</v>
      </c>
      <c r="CZ86" s="148">
        <v>33</v>
      </c>
      <c r="DA86" s="148">
        <v>63</v>
      </c>
      <c r="DB86" s="148">
        <v>37</v>
      </c>
      <c r="DC86" s="148">
        <v>101</v>
      </c>
      <c r="DD86" s="148">
        <v>97</v>
      </c>
      <c r="DE86" s="148">
        <v>43</v>
      </c>
      <c r="DF86" s="148">
        <v>29</v>
      </c>
      <c r="DG86" s="148">
        <v>107</v>
      </c>
      <c r="DH86" s="148">
        <v>77</v>
      </c>
      <c r="DI86" s="148">
        <v>105</v>
      </c>
      <c r="DJ86" s="148">
        <v>18</v>
      </c>
      <c r="DK86" s="148">
        <v>57</v>
      </c>
      <c r="DL86" s="148">
        <v>52</v>
      </c>
      <c r="DM86" s="148">
        <v>20</v>
      </c>
      <c r="DN86" s="148">
        <v>27</v>
      </c>
      <c r="DO86" s="148">
        <v>13</v>
      </c>
      <c r="DP86" s="148">
        <v>69</v>
      </c>
      <c r="DQ86" s="148">
        <v>121</v>
      </c>
      <c r="DR86" s="148">
        <v>47</v>
      </c>
      <c r="DS86" s="148">
        <v>46</v>
      </c>
      <c r="DT86" s="148">
        <v>38</v>
      </c>
      <c r="DU86" s="148">
        <v>55</v>
      </c>
      <c r="DV86" s="148">
        <v>33</v>
      </c>
      <c r="DW86" s="148">
        <v>26</v>
      </c>
      <c r="DX86" s="148">
        <v>47</v>
      </c>
      <c r="DY86" s="148">
        <v>55</v>
      </c>
      <c r="DZ86" s="148">
        <v>72</v>
      </c>
      <c r="EA86" s="148">
        <v>26</v>
      </c>
      <c r="EB86" s="148">
        <v>5</v>
      </c>
      <c r="EC86" s="148">
        <v>53</v>
      </c>
      <c r="ED86" s="148">
        <v>82</v>
      </c>
      <c r="EE86" s="148">
        <v>105</v>
      </c>
      <c r="EF86" s="148">
        <v>65</v>
      </c>
      <c r="EG86" s="148">
        <v>44</v>
      </c>
      <c r="EH86" s="148">
        <v>46</v>
      </c>
      <c r="EI86" s="148">
        <v>39</v>
      </c>
      <c r="EJ86" s="148">
        <v>30</v>
      </c>
      <c r="EK86" s="148">
        <v>40</v>
      </c>
      <c r="EL86" s="148">
        <v>149</v>
      </c>
      <c r="EM86" s="148">
        <v>109</v>
      </c>
      <c r="EN86" s="148">
        <v>111</v>
      </c>
      <c r="EO86" s="148">
        <v>31</v>
      </c>
      <c r="EP86" s="148">
        <v>61</v>
      </c>
      <c r="EQ86" s="148">
        <v>19</v>
      </c>
      <c r="ER86" s="148">
        <v>108</v>
      </c>
      <c r="ES86" s="148">
        <v>153</v>
      </c>
      <c r="ET86" s="148">
        <v>22</v>
      </c>
      <c r="EU86" s="148">
        <v>26</v>
      </c>
      <c r="EV86" s="148">
        <v>43</v>
      </c>
      <c r="EW86" s="148">
        <v>85</v>
      </c>
      <c r="EX86" s="148">
        <v>5</v>
      </c>
      <c r="EY86" s="148">
        <v>168</v>
      </c>
      <c r="EZ86" s="148">
        <v>116</v>
      </c>
      <c r="FA86" s="148">
        <v>227</v>
      </c>
      <c r="FB86" s="148">
        <v>380</v>
      </c>
      <c r="FC86" s="148">
        <v>217</v>
      </c>
      <c r="FD86" s="148">
        <v>118</v>
      </c>
      <c r="FE86" s="148">
        <v>160</v>
      </c>
      <c r="FF86" s="148">
        <v>121</v>
      </c>
      <c r="FG86" s="148">
        <v>231</v>
      </c>
      <c r="FH86" s="148">
        <v>229</v>
      </c>
      <c r="FI86" s="148">
        <v>125</v>
      </c>
      <c r="FJ86" s="148">
        <v>17</v>
      </c>
      <c r="FK86" s="148">
        <v>2</v>
      </c>
      <c r="FL86" s="148">
        <v>19</v>
      </c>
      <c r="FM86" s="148">
        <v>236</v>
      </c>
      <c r="FN86" s="148">
        <v>418</v>
      </c>
    </row>
    <row r="87" spans="1:170" ht="45.75" customHeight="1" x14ac:dyDescent="0.25">
      <c r="A87" s="293"/>
      <c r="B87" s="320"/>
      <c r="C87" s="59" t="s">
        <v>203</v>
      </c>
      <c r="D87" s="149">
        <v>22</v>
      </c>
      <c r="E87" s="149">
        <v>183</v>
      </c>
      <c r="F87" s="149">
        <v>433</v>
      </c>
      <c r="G87" s="149">
        <v>44</v>
      </c>
      <c r="H87" s="149">
        <v>5</v>
      </c>
      <c r="I87" s="149">
        <v>94</v>
      </c>
      <c r="J87" s="149">
        <v>104</v>
      </c>
      <c r="K87" s="149">
        <v>33</v>
      </c>
      <c r="L87" s="149">
        <v>145</v>
      </c>
      <c r="M87" s="149">
        <v>65</v>
      </c>
      <c r="N87" s="149">
        <v>4308</v>
      </c>
      <c r="O87" s="149">
        <v>1091</v>
      </c>
      <c r="P87" s="149">
        <v>848</v>
      </c>
      <c r="Q87" s="149">
        <v>619</v>
      </c>
      <c r="R87" s="149">
        <v>378</v>
      </c>
      <c r="S87" s="149">
        <v>189</v>
      </c>
      <c r="T87" s="149">
        <v>93</v>
      </c>
      <c r="U87" s="149">
        <v>379</v>
      </c>
      <c r="V87" s="149">
        <v>237</v>
      </c>
      <c r="W87" s="149">
        <v>241</v>
      </c>
      <c r="X87" s="149">
        <v>135</v>
      </c>
      <c r="Y87" s="149">
        <v>166</v>
      </c>
      <c r="Z87" s="149">
        <v>38</v>
      </c>
      <c r="AA87" s="149">
        <v>31</v>
      </c>
      <c r="AB87" s="149">
        <v>239</v>
      </c>
      <c r="AC87" s="149">
        <v>126</v>
      </c>
      <c r="AD87" s="149">
        <v>117</v>
      </c>
      <c r="AE87" s="149">
        <v>61</v>
      </c>
      <c r="AF87" s="149">
        <v>149</v>
      </c>
      <c r="AG87" s="149">
        <v>68</v>
      </c>
      <c r="AH87" s="149">
        <v>207</v>
      </c>
      <c r="AI87" s="149">
        <v>39</v>
      </c>
      <c r="AJ87" s="149">
        <v>80</v>
      </c>
      <c r="AK87" s="149">
        <v>106</v>
      </c>
      <c r="AL87" s="149">
        <v>29</v>
      </c>
      <c r="AM87" s="149">
        <v>637</v>
      </c>
      <c r="AN87" s="149">
        <v>316</v>
      </c>
      <c r="AO87" s="149">
        <v>332</v>
      </c>
      <c r="AP87" s="149">
        <v>439</v>
      </c>
      <c r="AQ87" s="149">
        <v>126</v>
      </c>
      <c r="AR87" s="149">
        <v>14</v>
      </c>
      <c r="AS87" s="149">
        <v>71</v>
      </c>
      <c r="AT87" s="149">
        <v>44</v>
      </c>
      <c r="AU87" s="149">
        <v>412</v>
      </c>
      <c r="AV87" s="149">
        <v>305</v>
      </c>
      <c r="AW87" s="149">
        <v>101</v>
      </c>
      <c r="AX87" s="149">
        <v>41</v>
      </c>
      <c r="AY87" s="149">
        <v>57</v>
      </c>
      <c r="AZ87" s="149">
        <v>92</v>
      </c>
      <c r="BA87" s="149">
        <v>39</v>
      </c>
      <c r="BB87" s="149">
        <v>57</v>
      </c>
      <c r="BC87" s="149">
        <v>18</v>
      </c>
      <c r="BD87" s="149">
        <v>58</v>
      </c>
      <c r="BE87" s="149">
        <v>30</v>
      </c>
      <c r="BF87" s="149">
        <v>46</v>
      </c>
      <c r="BG87" s="149">
        <v>146</v>
      </c>
      <c r="BH87" s="149">
        <v>271</v>
      </c>
      <c r="BI87" s="149">
        <v>173</v>
      </c>
      <c r="BJ87" s="149">
        <v>18</v>
      </c>
      <c r="BK87" s="149">
        <v>234</v>
      </c>
      <c r="BL87" s="149">
        <v>289</v>
      </c>
      <c r="BM87" s="149">
        <v>101</v>
      </c>
      <c r="BN87" s="149">
        <v>141</v>
      </c>
      <c r="BO87" s="149">
        <v>141</v>
      </c>
      <c r="BP87" s="149">
        <v>186</v>
      </c>
      <c r="BQ87" s="149">
        <v>86</v>
      </c>
      <c r="BR87" s="149">
        <v>77</v>
      </c>
      <c r="BS87" s="149">
        <v>141</v>
      </c>
      <c r="BT87" s="149">
        <v>274</v>
      </c>
      <c r="BU87" s="149">
        <v>46</v>
      </c>
      <c r="BV87" s="149">
        <v>252</v>
      </c>
      <c r="BW87" s="149">
        <v>156</v>
      </c>
      <c r="BX87" s="149">
        <v>19</v>
      </c>
      <c r="BY87" s="149">
        <v>38</v>
      </c>
      <c r="BZ87" s="149">
        <v>24</v>
      </c>
      <c r="CA87" s="149">
        <v>190</v>
      </c>
      <c r="CB87" s="149">
        <v>166</v>
      </c>
      <c r="CC87" s="149">
        <v>93</v>
      </c>
      <c r="CD87" s="149">
        <v>69</v>
      </c>
      <c r="CE87" s="149">
        <v>66</v>
      </c>
      <c r="CF87" s="149">
        <v>22</v>
      </c>
      <c r="CG87" s="149">
        <v>218</v>
      </c>
      <c r="CH87" s="149">
        <v>84</v>
      </c>
      <c r="CI87" s="149">
        <v>176</v>
      </c>
      <c r="CJ87" s="149">
        <v>114</v>
      </c>
      <c r="CK87" s="149">
        <v>54</v>
      </c>
      <c r="CL87" s="149">
        <v>24</v>
      </c>
      <c r="CM87" s="149">
        <v>51</v>
      </c>
      <c r="CN87" s="149">
        <v>91</v>
      </c>
      <c r="CO87" s="149">
        <v>279</v>
      </c>
      <c r="CP87" s="149">
        <v>37</v>
      </c>
      <c r="CQ87" s="149">
        <v>61</v>
      </c>
      <c r="CR87" s="149">
        <v>155</v>
      </c>
      <c r="CS87" s="149">
        <v>65</v>
      </c>
      <c r="CT87" s="149">
        <v>267</v>
      </c>
      <c r="CU87" s="149">
        <v>211</v>
      </c>
      <c r="CV87" s="149">
        <v>200</v>
      </c>
      <c r="CW87" s="149">
        <v>116</v>
      </c>
      <c r="CX87" s="149">
        <v>150</v>
      </c>
      <c r="CY87" s="149">
        <v>250</v>
      </c>
      <c r="CZ87" s="149">
        <v>34</v>
      </c>
      <c r="DA87" s="149">
        <v>65</v>
      </c>
      <c r="DB87" s="149">
        <v>40</v>
      </c>
      <c r="DC87" s="149">
        <v>102</v>
      </c>
      <c r="DD87" s="149">
        <v>101</v>
      </c>
      <c r="DE87" s="149">
        <v>43</v>
      </c>
      <c r="DF87" s="149">
        <v>32</v>
      </c>
      <c r="DG87" s="149">
        <v>114</v>
      </c>
      <c r="DH87" s="149">
        <v>78</v>
      </c>
      <c r="DI87" s="149">
        <v>107</v>
      </c>
      <c r="DJ87" s="149">
        <v>20</v>
      </c>
      <c r="DK87" s="149">
        <v>57</v>
      </c>
      <c r="DL87" s="149">
        <v>67</v>
      </c>
      <c r="DM87" s="149">
        <v>20</v>
      </c>
      <c r="DN87" s="149">
        <v>27</v>
      </c>
      <c r="DO87" s="149">
        <v>15</v>
      </c>
      <c r="DP87" s="149">
        <v>69</v>
      </c>
      <c r="DQ87" s="149">
        <v>122</v>
      </c>
      <c r="DR87" s="149">
        <v>47</v>
      </c>
      <c r="DS87" s="149">
        <v>48</v>
      </c>
      <c r="DT87" s="149">
        <v>38</v>
      </c>
      <c r="DU87" s="149">
        <v>55</v>
      </c>
      <c r="DV87" s="149">
        <v>33</v>
      </c>
      <c r="DW87" s="149">
        <v>29</v>
      </c>
      <c r="DX87" s="149">
        <v>51</v>
      </c>
      <c r="DY87" s="149">
        <v>56</v>
      </c>
      <c r="DZ87" s="149">
        <v>72</v>
      </c>
      <c r="EA87" s="149">
        <v>27</v>
      </c>
      <c r="EB87" s="149">
        <v>5</v>
      </c>
      <c r="EC87" s="149">
        <v>55</v>
      </c>
      <c r="ED87" s="149">
        <v>87</v>
      </c>
      <c r="EE87" s="149">
        <v>109</v>
      </c>
      <c r="EF87" s="149">
        <v>68</v>
      </c>
      <c r="EG87" s="149">
        <v>45</v>
      </c>
      <c r="EH87" s="149">
        <v>54</v>
      </c>
      <c r="EI87" s="149">
        <v>39</v>
      </c>
      <c r="EJ87" s="149">
        <v>32</v>
      </c>
      <c r="EK87" s="149">
        <v>42</v>
      </c>
      <c r="EL87" s="149">
        <v>164</v>
      </c>
      <c r="EM87" s="149">
        <v>112</v>
      </c>
      <c r="EN87" s="149">
        <v>119</v>
      </c>
      <c r="EO87" s="149">
        <v>35</v>
      </c>
      <c r="EP87" s="149">
        <v>61</v>
      </c>
      <c r="EQ87" s="149">
        <v>22</v>
      </c>
      <c r="ER87" s="149">
        <v>109</v>
      </c>
      <c r="ES87" s="149">
        <v>153</v>
      </c>
      <c r="ET87" s="149">
        <v>22</v>
      </c>
      <c r="EU87" s="149">
        <v>27</v>
      </c>
      <c r="EV87" s="149">
        <v>46</v>
      </c>
      <c r="EW87" s="149">
        <v>88</v>
      </c>
      <c r="EX87" s="149">
        <v>7</v>
      </c>
      <c r="EY87" s="149">
        <v>168</v>
      </c>
      <c r="EZ87" s="149">
        <v>116</v>
      </c>
      <c r="FA87" s="149">
        <v>228</v>
      </c>
      <c r="FB87" s="149">
        <v>382</v>
      </c>
      <c r="FC87" s="149">
        <v>218</v>
      </c>
      <c r="FD87" s="149">
        <v>121</v>
      </c>
      <c r="FE87" s="149">
        <v>160</v>
      </c>
      <c r="FF87" s="149">
        <v>121</v>
      </c>
      <c r="FG87" s="149">
        <v>244</v>
      </c>
      <c r="FH87" s="149">
        <v>229</v>
      </c>
      <c r="FI87" s="149">
        <v>127</v>
      </c>
      <c r="FJ87" s="149">
        <v>20</v>
      </c>
      <c r="FK87" s="149">
        <v>2</v>
      </c>
      <c r="FL87" s="149">
        <v>25</v>
      </c>
      <c r="FM87" s="149">
        <v>240</v>
      </c>
      <c r="FN87" s="149">
        <v>438</v>
      </c>
    </row>
    <row r="88" spans="1:170" ht="18.75" hidden="1" customHeight="1" x14ac:dyDescent="0.25">
      <c r="A88" s="293"/>
      <c r="B88" s="323" t="s">
        <v>204</v>
      </c>
      <c r="C88" s="323"/>
      <c r="D88" s="50">
        <v>97.4</v>
      </c>
      <c r="E88" s="50">
        <v>98.9</v>
      </c>
      <c r="F88" s="50">
        <v>100</v>
      </c>
      <c r="G88" s="50">
        <v>100</v>
      </c>
      <c r="H88" s="50">
        <v>100</v>
      </c>
      <c r="I88" s="50">
        <v>100</v>
      </c>
      <c r="J88" s="50">
        <v>100</v>
      </c>
      <c r="K88" s="50">
        <v>101</v>
      </c>
      <c r="L88" s="50">
        <v>102</v>
      </c>
      <c r="M88" s="50">
        <v>103</v>
      </c>
      <c r="N88" s="50">
        <v>104</v>
      </c>
      <c r="O88" s="50">
        <v>105</v>
      </c>
      <c r="P88" s="50">
        <v>106</v>
      </c>
      <c r="Q88" s="50">
        <v>107</v>
      </c>
      <c r="R88" s="50">
        <v>108</v>
      </c>
      <c r="S88" s="50">
        <v>109</v>
      </c>
      <c r="T88" s="50">
        <v>110</v>
      </c>
      <c r="U88" s="50">
        <v>111</v>
      </c>
      <c r="V88" s="50">
        <v>112</v>
      </c>
      <c r="W88" s="50">
        <v>113</v>
      </c>
      <c r="X88" s="50">
        <v>114</v>
      </c>
      <c r="Y88" s="50">
        <v>115</v>
      </c>
      <c r="Z88" s="50">
        <v>116</v>
      </c>
      <c r="AA88" s="50">
        <v>117</v>
      </c>
      <c r="AB88" s="50">
        <v>118</v>
      </c>
      <c r="AC88" s="50">
        <v>119</v>
      </c>
      <c r="AD88" s="50">
        <v>120</v>
      </c>
      <c r="AE88" s="50">
        <v>121</v>
      </c>
      <c r="AF88" s="50">
        <v>122</v>
      </c>
      <c r="AG88" s="50">
        <v>123</v>
      </c>
      <c r="AH88" s="50">
        <v>124</v>
      </c>
      <c r="AI88" s="50">
        <v>125</v>
      </c>
      <c r="AJ88" s="50">
        <v>126</v>
      </c>
      <c r="AK88" s="50">
        <v>127</v>
      </c>
      <c r="AL88" s="50">
        <v>128</v>
      </c>
      <c r="AM88" s="50">
        <v>129</v>
      </c>
      <c r="AN88" s="50">
        <v>130</v>
      </c>
      <c r="AO88" s="50">
        <v>131</v>
      </c>
      <c r="AP88" s="50">
        <v>132</v>
      </c>
      <c r="AQ88" s="50">
        <v>133</v>
      </c>
      <c r="AR88" s="50">
        <v>134</v>
      </c>
      <c r="AS88" s="50">
        <v>135</v>
      </c>
      <c r="AT88" s="50">
        <v>136</v>
      </c>
      <c r="AU88" s="50">
        <v>137</v>
      </c>
      <c r="AV88" s="50">
        <v>138</v>
      </c>
      <c r="AW88" s="50">
        <v>139</v>
      </c>
      <c r="AX88" s="50">
        <v>140</v>
      </c>
      <c r="AY88" s="50">
        <v>141</v>
      </c>
      <c r="AZ88" s="50">
        <v>142</v>
      </c>
      <c r="BA88" s="50">
        <v>143</v>
      </c>
      <c r="BB88" s="50">
        <v>144</v>
      </c>
      <c r="BC88" s="50">
        <v>145</v>
      </c>
      <c r="BD88" s="50">
        <v>146</v>
      </c>
      <c r="BE88" s="50">
        <v>147</v>
      </c>
      <c r="BF88" s="50">
        <v>148</v>
      </c>
      <c r="BG88" s="50">
        <v>149</v>
      </c>
      <c r="BH88" s="50">
        <v>150</v>
      </c>
      <c r="BI88" s="50">
        <v>151</v>
      </c>
      <c r="BJ88" s="50">
        <v>152</v>
      </c>
      <c r="BK88" s="50">
        <v>153</v>
      </c>
      <c r="BL88" s="50">
        <v>154</v>
      </c>
      <c r="BM88" s="50">
        <v>155</v>
      </c>
      <c r="BN88" s="50">
        <v>156</v>
      </c>
      <c r="BO88" s="50">
        <v>157</v>
      </c>
      <c r="BP88" s="50">
        <v>158</v>
      </c>
      <c r="BQ88" s="50">
        <v>159</v>
      </c>
      <c r="BR88" s="50">
        <v>160</v>
      </c>
      <c r="BS88" s="50">
        <v>161</v>
      </c>
      <c r="BT88" s="50">
        <v>162</v>
      </c>
      <c r="BU88" s="50">
        <v>163</v>
      </c>
      <c r="BV88" s="50">
        <v>164</v>
      </c>
      <c r="BW88" s="50">
        <v>165</v>
      </c>
      <c r="BX88" s="50">
        <v>166</v>
      </c>
      <c r="BY88" s="50">
        <v>167</v>
      </c>
      <c r="BZ88" s="50">
        <v>168</v>
      </c>
      <c r="CA88" s="50">
        <v>169</v>
      </c>
      <c r="CB88" s="50">
        <v>170</v>
      </c>
      <c r="CC88" s="50">
        <v>171</v>
      </c>
      <c r="CD88" s="50">
        <v>172</v>
      </c>
      <c r="CE88" s="50">
        <v>173</v>
      </c>
      <c r="CF88" s="50">
        <v>174</v>
      </c>
      <c r="CG88" s="50">
        <v>175</v>
      </c>
      <c r="CH88" s="50">
        <v>176</v>
      </c>
      <c r="CI88" s="50">
        <v>177</v>
      </c>
      <c r="CJ88" s="50">
        <v>178</v>
      </c>
      <c r="CK88" s="50">
        <v>179</v>
      </c>
      <c r="CL88" s="50">
        <v>180</v>
      </c>
      <c r="CM88" s="50">
        <v>181</v>
      </c>
      <c r="CN88" s="50">
        <v>182</v>
      </c>
      <c r="CO88" s="50">
        <v>183</v>
      </c>
      <c r="CP88" s="50">
        <v>184</v>
      </c>
      <c r="CQ88" s="50">
        <v>185</v>
      </c>
      <c r="CR88" s="50">
        <v>186</v>
      </c>
      <c r="CS88" s="50">
        <v>187</v>
      </c>
      <c r="CT88" s="50">
        <v>188</v>
      </c>
      <c r="CU88" s="50">
        <v>189</v>
      </c>
      <c r="CV88" s="50">
        <v>190</v>
      </c>
      <c r="CW88" s="50">
        <v>191</v>
      </c>
      <c r="CX88" s="50">
        <v>192</v>
      </c>
      <c r="CY88" s="50">
        <v>193</v>
      </c>
      <c r="CZ88" s="50">
        <v>194</v>
      </c>
      <c r="DA88" s="50">
        <v>195</v>
      </c>
      <c r="DB88" s="50">
        <v>196</v>
      </c>
      <c r="DC88" s="50">
        <v>197</v>
      </c>
      <c r="DD88" s="50">
        <v>198</v>
      </c>
      <c r="DE88" s="50">
        <v>199</v>
      </c>
      <c r="DF88" s="50">
        <v>200</v>
      </c>
      <c r="DG88" s="50">
        <v>201</v>
      </c>
      <c r="DH88" s="50">
        <v>202</v>
      </c>
      <c r="DI88" s="50">
        <v>203</v>
      </c>
      <c r="DJ88" s="50">
        <v>204</v>
      </c>
      <c r="DK88" s="50">
        <v>205</v>
      </c>
      <c r="DL88" s="50">
        <v>206</v>
      </c>
      <c r="DM88" s="50">
        <v>207</v>
      </c>
      <c r="DN88" s="50">
        <v>208</v>
      </c>
      <c r="DO88" s="50">
        <v>209</v>
      </c>
      <c r="DP88" s="50">
        <v>210</v>
      </c>
      <c r="DQ88" s="50">
        <v>211</v>
      </c>
      <c r="DR88" s="50">
        <v>212</v>
      </c>
      <c r="DS88" s="50">
        <v>213</v>
      </c>
      <c r="DT88" s="50">
        <v>214</v>
      </c>
      <c r="DU88" s="50">
        <v>215</v>
      </c>
      <c r="DV88" s="50">
        <v>216</v>
      </c>
      <c r="DW88" s="50">
        <v>217</v>
      </c>
      <c r="DX88" s="50">
        <v>218</v>
      </c>
      <c r="DY88" s="50">
        <v>219</v>
      </c>
      <c r="DZ88" s="50">
        <v>220</v>
      </c>
      <c r="EA88" s="50">
        <v>221</v>
      </c>
      <c r="EB88" s="50">
        <v>222</v>
      </c>
      <c r="EC88" s="50">
        <v>223</v>
      </c>
      <c r="ED88" s="50">
        <v>224</v>
      </c>
      <c r="EE88" s="50">
        <v>225</v>
      </c>
      <c r="EF88" s="50">
        <v>226</v>
      </c>
      <c r="EG88" s="50">
        <v>227</v>
      </c>
      <c r="EH88" s="50">
        <v>228</v>
      </c>
      <c r="EI88" s="50">
        <v>229</v>
      </c>
      <c r="EJ88" s="50">
        <v>230</v>
      </c>
      <c r="EK88" s="50">
        <v>231</v>
      </c>
      <c r="EL88" s="50">
        <v>232</v>
      </c>
      <c r="EM88" s="50">
        <v>233</v>
      </c>
      <c r="EN88" s="50">
        <v>234</v>
      </c>
      <c r="EO88" s="50">
        <v>235</v>
      </c>
      <c r="EP88" s="50">
        <v>236</v>
      </c>
      <c r="EQ88" s="50">
        <v>237</v>
      </c>
      <c r="ER88" s="50">
        <v>238</v>
      </c>
      <c r="ES88" s="50">
        <v>239</v>
      </c>
      <c r="ET88" s="50">
        <v>240</v>
      </c>
      <c r="EU88" s="50">
        <v>241</v>
      </c>
      <c r="EV88" s="50">
        <v>242</v>
      </c>
      <c r="EW88" s="50">
        <v>243</v>
      </c>
      <c r="EX88" s="50">
        <v>244</v>
      </c>
      <c r="EY88" s="50">
        <v>245</v>
      </c>
      <c r="EZ88" s="50">
        <v>246</v>
      </c>
      <c r="FA88" s="50">
        <v>247</v>
      </c>
      <c r="FB88" s="50">
        <v>248</v>
      </c>
      <c r="FC88" s="50">
        <v>249</v>
      </c>
      <c r="FD88" s="50">
        <v>250</v>
      </c>
      <c r="FE88" s="50">
        <v>251</v>
      </c>
      <c r="FF88" s="50">
        <v>252</v>
      </c>
      <c r="FG88" s="50">
        <v>253</v>
      </c>
      <c r="FH88" s="50">
        <v>254</v>
      </c>
      <c r="FI88" s="50">
        <v>255</v>
      </c>
      <c r="FJ88" s="50">
        <v>256</v>
      </c>
      <c r="FK88" s="50">
        <v>257</v>
      </c>
      <c r="FL88" s="50">
        <v>258</v>
      </c>
      <c r="FM88" s="50">
        <v>259</v>
      </c>
      <c r="FN88" s="50">
        <v>260</v>
      </c>
    </row>
    <row r="89" spans="1:170" s="56" customFormat="1" ht="21" hidden="1" customHeight="1" x14ac:dyDescent="0.25">
      <c r="A89" s="294"/>
      <c r="B89" s="282" t="s">
        <v>144</v>
      </c>
      <c r="C89" s="282"/>
      <c r="D89" s="54">
        <f t="shared" ref="D89:J89" si="149">D85-D88</f>
        <v>2.5999999999999943</v>
      </c>
      <c r="E89" s="54">
        <f t="shared" si="149"/>
        <v>-5.9000000000000057</v>
      </c>
      <c r="F89" s="54">
        <f t="shared" si="149"/>
        <v>-9</v>
      </c>
      <c r="G89" s="54">
        <f t="shared" si="149"/>
        <v>-9</v>
      </c>
      <c r="H89" s="54">
        <f t="shared" si="149"/>
        <v>-20</v>
      </c>
      <c r="I89" s="54">
        <f t="shared" si="149"/>
        <v>-7</v>
      </c>
      <c r="J89" s="54">
        <f t="shared" si="149"/>
        <v>-6</v>
      </c>
      <c r="K89" s="54">
        <f t="shared" ref="K89:BV89" si="150">K85-K88</f>
        <v>-4</v>
      </c>
      <c r="L89" s="54">
        <f t="shared" si="150"/>
        <v>-10</v>
      </c>
      <c r="M89" s="54">
        <f t="shared" si="150"/>
        <v>-6</v>
      </c>
      <c r="N89" s="54">
        <f t="shared" si="150"/>
        <v>-8</v>
      </c>
      <c r="O89" s="54">
        <f t="shared" si="150"/>
        <v>-18</v>
      </c>
      <c r="P89" s="54">
        <f t="shared" si="150"/>
        <v>-24</v>
      </c>
      <c r="Q89" s="54">
        <f t="shared" si="150"/>
        <v>-16</v>
      </c>
      <c r="R89" s="54">
        <f t="shared" si="150"/>
        <v>-18</v>
      </c>
      <c r="S89" s="54">
        <f t="shared" si="150"/>
        <v>-10</v>
      </c>
      <c r="T89" s="54">
        <f t="shared" si="150"/>
        <v>-28</v>
      </c>
      <c r="U89" s="54">
        <f t="shared" si="150"/>
        <v>-20</v>
      </c>
      <c r="V89" s="54">
        <f t="shared" si="150"/>
        <v>-16</v>
      </c>
      <c r="W89" s="54">
        <f t="shared" si="150"/>
        <v>-15</v>
      </c>
      <c r="X89" s="54">
        <f t="shared" si="150"/>
        <v>-21</v>
      </c>
      <c r="Y89" s="54">
        <f t="shared" si="150"/>
        <v>-20</v>
      </c>
      <c r="Z89" s="54">
        <f t="shared" si="150"/>
        <v>-32</v>
      </c>
      <c r="AA89" s="54">
        <f t="shared" si="150"/>
        <v>-17</v>
      </c>
      <c r="AB89" s="54">
        <f t="shared" si="150"/>
        <v>-27</v>
      </c>
      <c r="AC89" s="54">
        <f t="shared" si="150"/>
        <v>-29</v>
      </c>
      <c r="AD89" s="54">
        <f t="shared" si="150"/>
        <v>-27</v>
      </c>
      <c r="AE89" s="54">
        <f t="shared" si="150"/>
        <v>-24</v>
      </c>
      <c r="AF89" s="54">
        <f t="shared" si="150"/>
        <v>-32</v>
      </c>
      <c r="AG89" s="54">
        <f t="shared" si="150"/>
        <v>-27</v>
      </c>
      <c r="AH89" s="54">
        <f t="shared" si="150"/>
        <v>-27</v>
      </c>
      <c r="AI89" s="54">
        <f t="shared" si="150"/>
        <v>-28</v>
      </c>
      <c r="AJ89" s="54">
        <f t="shared" si="150"/>
        <v>-41</v>
      </c>
      <c r="AK89" s="54">
        <f t="shared" si="150"/>
        <v>-40</v>
      </c>
      <c r="AL89" s="54">
        <f t="shared" si="150"/>
        <v>-35</v>
      </c>
      <c r="AM89" s="54">
        <f t="shared" si="150"/>
        <v>-40</v>
      </c>
      <c r="AN89" s="54">
        <f t="shared" si="150"/>
        <v>-37</v>
      </c>
      <c r="AO89" s="54">
        <f t="shared" si="150"/>
        <v>-41</v>
      </c>
      <c r="AP89" s="54">
        <f t="shared" si="150"/>
        <v>-42</v>
      </c>
      <c r="AQ89" s="54">
        <f t="shared" si="150"/>
        <v>-39</v>
      </c>
      <c r="AR89" s="54">
        <f t="shared" si="150"/>
        <v>-55</v>
      </c>
      <c r="AS89" s="54">
        <f t="shared" si="150"/>
        <v>-38</v>
      </c>
      <c r="AT89" s="54">
        <f t="shared" si="150"/>
        <v>-36</v>
      </c>
      <c r="AU89" s="54">
        <f t="shared" si="150"/>
        <v>-57</v>
      </c>
      <c r="AV89" s="54">
        <f t="shared" si="150"/>
        <v>-41</v>
      </c>
      <c r="AW89" s="54">
        <f t="shared" si="150"/>
        <v>-40</v>
      </c>
      <c r="AX89" s="54">
        <f t="shared" si="150"/>
        <v>-57</v>
      </c>
      <c r="AY89" s="54">
        <f t="shared" si="150"/>
        <v>-45</v>
      </c>
      <c r="AZ89" s="54">
        <f t="shared" si="150"/>
        <v>-56</v>
      </c>
      <c r="BA89" s="54">
        <f t="shared" si="150"/>
        <v>-51</v>
      </c>
      <c r="BB89" s="54">
        <f t="shared" si="150"/>
        <v>-46</v>
      </c>
      <c r="BC89" s="54">
        <f t="shared" si="150"/>
        <v>-62</v>
      </c>
      <c r="BD89" s="54">
        <f t="shared" si="150"/>
        <v>-46</v>
      </c>
      <c r="BE89" s="54">
        <f t="shared" si="150"/>
        <v>-60</v>
      </c>
      <c r="BF89" s="54">
        <f t="shared" si="150"/>
        <v>-50</v>
      </c>
      <c r="BG89" s="54">
        <f t="shared" si="150"/>
        <v>-59</v>
      </c>
      <c r="BH89" s="54">
        <f t="shared" si="150"/>
        <v>-63</v>
      </c>
      <c r="BI89" s="54">
        <f t="shared" si="150"/>
        <v>-63</v>
      </c>
      <c r="BJ89" s="54">
        <f t="shared" si="150"/>
        <v>-63</v>
      </c>
      <c r="BK89" s="54">
        <f t="shared" si="150"/>
        <v>-60</v>
      </c>
      <c r="BL89" s="54">
        <f t="shared" si="150"/>
        <v>-62</v>
      </c>
      <c r="BM89" s="54">
        <f t="shared" si="150"/>
        <v>-60</v>
      </c>
      <c r="BN89" s="54">
        <f t="shared" si="150"/>
        <v>-71</v>
      </c>
      <c r="BO89" s="54">
        <f t="shared" si="150"/>
        <v>-64</v>
      </c>
      <c r="BP89" s="54">
        <f t="shared" si="150"/>
        <v>-60</v>
      </c>
      <c r="BQ89" s="54">
        <f t="shared" si="150"/>
        <v>-69</v>
      </c>
      <c r="BR89" s="54">
        <f t="shared" si="150"/>
        <v>-65</v>
      </c>
      <c r="BS89" s="54">
        <f t="shared" si="150"/>
        <v>-69</v>
      </c>
      <c r="BT89" s="54">
        <f t="shared" si="150"/>
        <v>-69</v>
      </c>
      <c r="BU89" s="54">
        <f t="shared" si="150"/>
        <v>-85</v>
      </c>
      <c r="BV89" s="54">
        <f t="shared" si="150"/>
        <v>-76</v>
      </c>
      <c r="BW89" s="54">
        <f t="shared" ref="BW89:EH89" si="151">BW85-BW88</f>
        <v>-80</v>
      </c>
      <c r="BX89" s="54">
        <f t="shared" si="151"/>
        <v>-87</v>
      </c>
      <c r="BY89" s="54">
        <f t="shared" si="151"/>
        <v>-78</v>
      </c>
      <c r="BZ89" s="54">
        <f t="shared" si="151"/>
        <v>-72</v>
      </c>
      <c r="CA89" s="54">
        <f t="shared" si="151"/>
        <v>-70</v>
      </c>
      <c r="CB89" s="54">
        <f t="shared" si="151"/>
        <v>-84</v>
      </c>
      <c r="CC89" s="54">
        <f t="shared" si="151"/>
        <v>-88</v>
      </c>
      <c r="CD89" s="54">
        <f t="shared" si="151"/>
        <v>-75</v>
      </c>
      <c r="CE89" s="54">
        <f t="shared" si="151"/>
        <v>-76</v>
      </c>
      <c r="CF89" s="54">
        <f t="shared" si="151"/>
        <v>-74</v>
      </c>
      <c r="CG89" s="54">
        <f t="shared" si="151"/>
        <v>-81</v>
      </c>
      <c r="CH89" s="54">
        <f t="shared" si="151"/>
        <v>-86</v>
      </c>
      <c r="CI89" s="54">
        <f t="shared" si="151"/>
        <v>-83</v>
      </c>
      <c r="CJ89" s="54">
        <f t="shared" si="151"/>
        <v>-82</v>
      </c>
      <c r="CK89" s="54">
        <f t="shared" si="151"/>
        <v>-96</v>
      </c>
      <c r="CL89" s="54">
        <f t="shared" si="151"/>
        <v>-84</v>
      </c>
      <c r="CM89" s="54">
        <f t="shared" si="151"/>
        <v>-81</v>
      </c>
      <c r="CN89" s="54">
        <f t="shared" si="151"/>
        <v>-89</v>
      </c>
      <c r="CO89" s="54">
        <f t="shared" si="151"/>
        <v>-87</v>
      </c>
      <c r="CP89" s="54">
        <f t="shared" si="151"/>
        <v>-87</v>
      </c>
      <c r="CQ89" s="54">
        <f t="shared" si="151"/>
        <v>-87</v>
      </c>
      <c r="CR89" s="54">
        <f t="shared" si="151"/>
        <v>-87</v>
      </c>
      <c r="CS89" s="54">
        <f t="shared" si="151"/>
        <v>-99</v>
      </c>
      <c r="CT89" s="54">
        <f t="shared" si="151"/>
        <v>-89</v>
      </c>
      <c r="CU89" s="54">
        <f t="shared" si="151"/>
        <v>-92</v>
      </c>
      <c r="CV89" s="54">
        <f t="shared" si="151"/>
        <v>-92</v>
      </c>
      <c r="CW89" s="54">
        <f t="shared" si="151"/>
        <v>-96</v>
      </c>
      <c r="CX89" s="54">
        <f t="shared" si="151"/>
        <v>-101</v>
      </c>
      <c r="CY89" s="54">
        <f t="shared" si="151"/>
        <v>-96</v>
      </c>
      <c r="CZ89" s="54">
        <f t="shared" si="151"/>
        <v>-97</v>
      </c>
      <c r="DA89" s="54">
        <f t="shared" si="151"/>
        <v>-98</v>
      </c>
      <c r="DB89" s="54">
        <f t="shared" si="151"/>
        <v>-103</v>
      </c>
      <c r="DC89" s="54">
        <f t="shared" si="151"/>
        <v>-98</v>
      </c>
      <c r="DD89" s="54">
        <f t="shared" si="151"/>
        <v>-102</v>
      </c>
      <c r="DE89" s="54">
        <f t="shared" si="151"/>
        <v>-99</v>
      </c>
      <c r="DF89" s="54">
        <f t="shared" si="151"/>
        <v>-109</v>
      </c>
      <c r="DG89" s="54">
        <f t="shared" si="151"/>
        <v>-107</v>
      </c>
      <c r="DH89" s="54">
        <f t="shared" si="151"/>
        <v>-103</v>
      </c>
      <c r="DI89" s="54">
        <f t="shared" si="151"/>
        <v>-105</v>
      </c>
      <c r="DJ89" s="54">
        <f t="shared" si="151"/>
        <v>-114</v>
      </c>
      <c r="DK89" s="54">
        <f t="shared" si="151"/>
        <v>-105</v>
      </c>
      <c r="DL89" s="54">
        <f t="shared" si="151"/>
        <v>-128</v>
      </c>
      <c r="DM89" s="54">
        <f t="shared" si="151"/>
        <v>-107</v>
      </c>
      <c r="DN89" s="54">
        <f t="shared" si="151"/>
        <v>-108</v>
      </c>
      <c r="DO89" s="54">
        <f t="shared" si="151"/>
        <v>-122</v>
      </c>
      <c r="DP89" s="54">
        <f t="shared" si="151"/>
        <v>-110</v>
      </c>
      <c r="DQ89" s="54">
        <f t="shared" si="151"/>
        <v>-112</v>
      </c>
      <c r="DR89" s="54">
        <f t="shared" si="151"/>
        <v>-112</v>
      </c>
      <c r="DS89" s="54">
        <f t="shared" si="151"/>
        <v>-117</v>
      </c>
      <c r="DT89" s="54">
        <f t="shared" si="151"/>
        <v>-114</v>
      </c>
      <c r="DU89" s="54">
        <f t="shared" si="151"/>
        <v>-115</v>
      </c>
      <c r="DV89" s="54">
        <f t="shared" si="151"/>
        <v>-116</v>
      </c>
      <c r="DW89" s="54">
        <f t="shared" si="151"/>
        <v>-127</v>
      </c>
      <c r="DX89" s="54">
        <f t="shared" si="151"/>
        <v>-126</v>
      </c>
      <c r="DY89" s="54">
        <f t="shared" si="151"/>
        <v>-121</v>
      </c>
      <c r="DZ89" s="54">
        <f t="shared" si="151"/>
        <v>-120</v>
      </c>
      <c r="EA89" s="54">
        <f t="shared" si="151"/>
        <v>-125</v>
      </c>
      <c r="EB89" s="54">
        <f t="shared" si="151"/>
        <v>-122</v>
      </c>
      <c r="EC89" s="54">
        <f t="shared" si="151"/>
        <v>-127</v>
      </c>
      <c r="ED89" s="54">
        <f t="shared" si="151"/>
        <v>-130</v>
      </c>
      <c r="EE89" s="54">
        <f t="shared" si="151"/>
        <v>-129</v>
      </c>
      <c r="EF89" s="54">
        <f t="shared" si="151"/>
        <v>-130</v>
      </c>
      <c r="EG89" s="54">
        <f t="shared" si="151"/>
        <v>-129</v>
      </c>
      <c r="EH89" s="54">
        <f t="shared" si="151"/>
        <v>-143</v>
      </c>
      <c r="EI89" s="54">
        <f t="shared" ref="EI89:FN89" si="152">EI85-EI88</f>
        <v>-129</v>
      </c>
      <c r="EJ89" s="54">
        <f t="shared" si="152"/>
        <v>-136</v>
      </c>
      <c r="EK89" s="54">
        <f t="shared" si="152"/>
        <v>-136</v>
      </c>
      <c r="EL89" s="54">
        <f t="shared" si="152"/>
        <v>-141</v>
      </c>
      <c r="EM89" s="54">
        <f t="shared" si="152"/>
        <v>-136</v>
      </c>
      <c r="EN89" s="54">
        <f t="shared" si="152"/>
        <v>-141</v>
      </c>
      <c r="EO89" s="54">
        <f t="shared" si="152"/>
        <v>-146</v>
      </c>
      <c r="EP89" s="54">
        <f t="shared" si="152"/>
        <v>-136</v>
      </c>
      <c r="EQ89" s="54">
        <f t="shared" si="152"/>
        <v>-151</v>
      </c>
      <c r="ER89" s="54">
        <f t="shared" si="152"/>
        <v>-139</v>
      </c>
      <c r="ES89" s="54">
        <f t="shared" si="152"/>
        <v>-139</v>
      </c>
      <c r="ET89" s="54">
        <f t="shared" si="152"/>
        <v>-140</v>
      </c>
      <c r="EU89" s="54">
        <f t="shared" si="152"/>
        <v>-145</v>
      </c>
      <c r="EV89" s="54">
        <f t="shared" si="152"/>
        <v>-149</v>
      </c>
      <c r="EW89" s="54">
        <f t="shared" si="152"/>
        <v>-146</v>
      </c>
      <c r="EX89" s="54">
        <f t="shared" si="152"/>
        <v>-173</v>
      </c>
      <c r="EY89" s="54">
        <f t="shared" si="152"/>
        <v>-145</v>
      </c>
      <c r="EZ89" s="54">
        <f t="shared" si="152"/>
        <v>-146</v>
      </c>
      <c r="FA89" s="54">
        <f t="shared" si="152"/>
        <v>-147</v>
      </c>
      <c r="FB89" s="54">
        <f t="shared" si="152"/>
        <v>-149</v>
      </c>
      <c r="FC89" s="54">
        <f t="shared" si="152"/>
        <v>-149</v>
      </c>
      <c r="FD89" s="54">
        <f t="shared" si="152"/>
        <v>-152</v>
      </c>
      <c r="FE89" s="54">
        <f t="shared" si="152"/>
        <v>-151</v>
      </c>
      <c r="FF89" s="54">
        <f t="shared" si="152"/>
        <v>-152</v>
      </c>
      <c r="FG89" s="54">
        <f t="shared" si="152"/>
        <v>-158</v>
      </c>
      <c r="FH89" s="54">
        <f t="shared" si="152"/>
        <v>-154</v>
      </c>
      <c r="FI89" s="54">
        <f t="shared" si="152"/>
        <v>-157</v>
      </c>
      <c r="FJ89" s="54">
        <f t="shared" si="152"/>
        <v>-171</v>
      </c>
      <c r="FK89" s="54">
        <f t="shared" si="152"/>
        <v>-157</v>
      </c>
      <c r="FL89" s="54">
        <f t="shared" si="152"/>
        <v>-182</v>
      </c>
      <c r="FM89" s="54">
        <f t="shared" si="152"/>
        <v>-161</v>
      </c>
      <c r="FN89" s="54">
        <f t="shared" si="152"/>
        <v>-165</v>
      </c>
    </row>
    <row r="90" spans="1:170" s="45" customFormat="1" ht="60" customHeight="1" x14ac:dyDescent="0.25">
      <c r="A90" s="292" t="s">
        <v>205</v>
      </c>
      <c r="B90" s="321" t="s">
        <v>206</v>
      </c>
      <c r="C90" s="322"/>
      <c r="D90" s="78">
        <f>D91</f>
        <v>88</v>
      </c>
      <c r="E90" s="78">
        <f t="shared" ref="E90:BP90" si="153">E91</f>
        <v>96</v>
      </c>
      <c r="F90" s="78">
        <f t="shared" si="153"/>
        <v>93</v>
      </c>
      <c r="G90" s="78">
        <f t="shared" si="153"/>
        <v>100</v>
      </c>
      <c r="H90" s="78">
        <f t="shared" si="153"/>
        <v>100</v>
      </c>
      <c r="I90" s="78">
        <f t="shared" si="153"/>
        <v>99</v>
      </c>
      <c r="J90" s="78">
        <f t="shared" si="153"/>
        <v>99</v>
      </c>
      <c r="K90" s="78">
        <f t="shared" si="153"/>
        <v>96</v>
      </c>
      <c r="L90" s="78">
        <f t="shared" si="153"/>
        <v>97</v>
      </c>
      <c r="M90" s="78">
        <f t="shared" si="153"/>
        <v>96</v>
      </c>
      <c r="N90" s="78">
        <f t="shared" si="153"/>
        <v>98</v>
      </c>
      <c r="O90" s="78">
        <f t="shared" si="153"/>
        <v>89</v>
      </c>
      <c r="P90" s="78">
        <f t="shared" si="153"/>
        <v>90</v>
      </c>
      <c r="Q90" s="78">
        <f t="shared" si="153"/>
        <v>93</v>
      </c>
      <c r="R90" s="78">
        <f t="shared" si="153"/>
        <v>94</v>
      </c>
      <c r="S90" s="78">
        <f t="shared" si="153"/>
        <v>99</v>
      </c>
      <c r="T90" s="78">
        <f t="shared" si="153"/>
        <v>90</v>
      </c>
      <c r="U90" s="78">
        <f t="shared" si="153"/>
        <v>94</v>
      </c>
      <c r="V90" s="78">
        <f t="shared" si="153"/>
        <v>98</v>
      </c>
      <c r="W90" s="78">
        <f t="shared" si="153"/>
        <v>95</v>
      </c>
      <c r="X90" s="78">
        <f t="shared" si="153"/>
        <v>88</v>
      </c>
      <c r="Y90" s="78">
        <f t="shared" si="153"/>
        <v>99</v>
      </c>
      <c r="Z90" s="78">
        <f t="shared" si="153"/>
        <v>96</v>
      </c>
      <c r="AA90" s="78">
        <f t="shared" si="153"/>
        <v>100</v>
      </c>
      <c r="AB90" s="78">
        <f t="shared" si="153"/>
        <v>95</v>
      </c>
      <c r="AC90" s="78">
        <f t="shared" si="153"/>
        <v>92</v>
      </c>
      <c r="AD90" s="78">
        <f t="shared" si="153"/>
        <v>95</v>
      </c>
      <c r="AE90" s="78">
        <f t="shared" si="153"/>
        <v>100</v>
      </c>
      <c r="AF90" s="78">
        <f t="shared" si="153"/>
        <v>94</v>
      </c>
      <c r="AG90" s="78">
        <f t="shared" si="153"/>
        <v>98</v>
      </c>
      <c r="AH90" s="78">
        <f t="shared" si="153"/>
        <v>98</v>
      </c>
      <c r="AI90" s="78">
        <f t="shared" si="153"/>
        <v>100</v>
      </c>
      <c r="AJ90" s="78">
        <f t="shared" si="153"/>
        <v>94</v>
      </c>
      <c r="AK90" s="78">
        <f t="shared" si="153"/>
        <v>82</v>
      </c>
      <c r="AL90" s="78">
        <f t="shared" si="153"/>
        <v>100</v>
      </c>
      <c r="AM90" s="78">
        <f t="shared" si="153"/>
        <v>91</v>
      </c>
      <c r="AN90" s="78">
        <f t="shared" si="153"/>
        <v>95</v>
      </c>
      <c r="AO90" s="78">
        <f t="shared" si="153"/>
        <v>92</v>
      </c>
      <c r="AP90" s="78">
        <f t="shared" si="153"/>
        <v>90</v>
      </c>
      <c r="AQ90" s="78">
        <f t="shared" si="153"/>
        <v>91</v>
      </c>
      <c r="AR90" s="78">
        <f t="shared" si="153"/>
        <v>89</v>
      </c>
      <c r="AS90" s="78">
        <f t="shared" si="153"/>
        <v>97</v>
      </c>
      <c r="AT90" s="78">
        <f t="shared" si="153"/>
        <v>100</v>
      </c>
      <c r="AU90" s="78">
        <f t="shared" si="153"/>
        <v>88</v>
      </c>
      <c r="AV90" s="78">
        <f t="shared" si="153"/>
        <v>99</v>
      </c>
      <c r="AW90" s="78">
        <f t="shared" si="153"/>
        <v>98</v>
      </c>
      <c r="AX90" s="78">
        <f t="shared" si="153"/>
        <v>95</v>
      </c>
      <c r="AY90" s="78">
        <f t="shared" si="153"/>
        <v>100</v>
      </c>
      <c r="AZ90" s="78">
        <f t="shared" si="153"/>
        <v>86</v>
      </c>
      <c r="BA90" s="78">
        <f t="shared" si="153"/>
        <v>96</v>
      </c>
      <c r="BB90" s="78">
        <f t="shared" si="153"/>
        <v>98</v>
      </c>
      <c r="BC90" s="78">
        <f t="shared" si="153"/>
        <v>100</v>
      </c>
      <c r="BD90" s="78">
        <f t="shared" si="153"/>
        <v>100</v>
      </c>
      <c r="BE90" s="78">
        <f t="shared" si="153"/>
        <v>94</v>
      </c>
      <c r="BF90" s="78">
        <f t="shared" si="153"/>
        <v>95</v>
      </c>
      <c r="BG90" s="78">
        <f t="shared" si="153"/>
        <v>92</v>
      </c>
      <c r="BH90" s="78">
        <f t="shared" si="153"/>
        <v>91</v>
      </c>
      <c r="BI90" s="78">
        <f t="shared" si="153"/>
        <v>92</v>
      </c>
      <c r="BJ90" s="78">
        <f t="shared" si="153"/>
        <v>100</v>
      </c>
      <c r="BK90" s="78">
        <f t="shared" si="153"/>
        <v>95</v>
      </c>
      <c r="BL90" s="78">
        <f t="shared" si="153"/>
        <v>97</v>
      </c>
      <c r="BM90" s="78">
        <f t="shared" si="153"/>
        <v>98</v>
      </c>
      <c r="BN90" s="78">
        <f t="shared" si="153"/>
        <v>90</v>
      </c>
      <c r="BO90" s="78">
        <f t="shared" si="153"/>
        <v>98</v>
      </c>
      <c r="BP90" s="78">
        <f t="shared" si="153"/>
        <v>100</v>
      </c>
      <c r="BQ90" s="78">
        <f t="shared" ref="BQ90:EB90" si="154">BQ91</f>
        <v>94</v>
      </c>
      <c r="BR90" s="78">
        <f t="shared" si="154"/>
        <v>98</v>
      </c>
      <c r="BS90" s="78">
        <f t="shared" si="154"/>
        <v>93</v>
      </c>
      <c r="BT90" s="78">
        <f t="shared" si="154"/>
        <v>95</v>
      </c>
      <c r="BU90" s="78">
        <f t="shared" si="154"/>
        <v>96</v>
      </c>
      <c r="BV90" s="78">
        <f t="shared" si="154"/>
        <v>94</v>
      </c>
      <c r="BW90" s="78">
        <f t="shared" si="154"/>
        <v>88</v>
      </c>
      <c r="BX90" s="78">
        <f t="shared" si="154"/>
        <v>81</v>
      </c>
      <c r="BY90" s="78">
        <f t="shared" si="154"/>
        <v>93</v>
      </c>
      <c r="BZ90" s="78">
        <f t="shared" si="154"/>
        <v>95</v>
      </c>
      <c r="CA90" s="78">
        <f t="shared" si="154"/>
        <v>100</v>
      </c>
      <c r="CB90" s="78">
        <f t="shared" si="154"/>
        <v>90</v>
      </c>
      <c r="CC90" s="78">
        <f t="shared" si="154"/>
        <v>93</v>
      </c>
      <c r="CD90" s="78">
        <f t="shared" si="154"/>
        <v>96</v>
      </c>
      <c r="CE90" s="78">
        <f t="shared" si="154"/>
        <v>98</v>
      </c>
      <c r="CF90" s="78">
        <f t="shared" si="154"/>
        <v>100</v>
      </c>
      <c r="CG90" s="78">
        <f t="shared" si="154"/>
        <v>97</v>
      </c>
      <c r="CH90" s="78">
        <f t="shared" si="154"/>
        <v>96</v>
      </c>
      <c r="CI90" s="78">
        <f t="shared" si="154"/>
        <v>98</v>
      </c>
      <c r="CJ90" s="78">
        <f t="shared" si="154"/>
        <v>97</v>
      </c>
      <c r="CK90" s="78">
        <f t="shared" si="154"/>
        <v>94</v>
      </c>
      <c r="CL90" s="78">
        <f t="shared" si="154"/>
        <v>100</v>
      </c>
      <c r="CM90" s="78">
        <f t="shared" si="154"/>
        <v>98</v>
      </c>
      <c r="CN90" s="78">
        <f t="shared" si="154"/>
        <v>94</v>
      </c>
      <c r="CO90" s="78">
        <f t="shared" si="154"/>
        <v>98</v>
      </c>
      <c r="CP90" s="78">
        <f t="shared" si="154"/>
        <v>97</v>
      </c>
      <c r="CQ90" s="78">
        <f t="shared" si="154"/>
        <v>100</v>
      </c>
      <c r="CR90" s="78">
        <f t="shared" si="154"/>
        <v>97</v>
      </c>
      <c r="CS90" s="78">
        <f t="shared" si="154"/>
        <v>93</v>
      </c>
      <c r="CT90" s="78">
        <f t="shared" si="154"/>
        <v>99</v>
      </c>
      <c r="CU90" s="78">
        <f t="shared" si="154"/>
        <v>97</v>
      </c>
      <c r="CV90" s="78">
        <f t="shared" si="154"/>
        <v>95</v>
      </c>
      <c r="CW90" s="78">
        <f t="shared" si="154"/>
        <v>94</v>
      </c>
      <c r="CX90" s="78">
        <f t="shared" si="154"/>
        <v>95</v>
      </c>
      <c r="CY90" s="78">
        <f t="shared" si="154"/>
        <v>99</v>
      </c>
      <c r="CZ90" s="78">
        <f t="shared" si="154"/>
        <v>100</v>
      </c>
      <c r="DA90" s="78">
        <f t="shared" si="154"/>
        <v>98</v>
      </c>
      <c r="DB90" s="78">
        <f t="shared" si="154"/>
        <v>100</v>
      </c>
      <c r="DC90" s="78">
        <f t="shared" si="154"/>
        <v>98</v>
      </c>
      <c r="DD90" s="78">
        <f t="shared" si="154"/>
        <v>97</v>
      </c>
      <c r="DE90" s="78">
        <f t="shared" si="154"/>
        <v>94</v>
      </c>
      <c r="DF90" s="78">
        <f t="shared" si="154"/>
        <v>88</v>
      </c>
      <c r="DG90" s="78">
        <f t="shared" si="154"/>
        <v>99</v>
      </c>
      <c r="DH90" s="78">
        <f t="shared" si="154"/>
        <v>100</v>
      </c>
      <c r="DI90" s="78">
        <f t="shared" si="154"/>
        <v>99</v>
      </c>
      <c r="DJ90" s="78">
        <f t="shared" si="154"/>
        <v>86</v>
      </c>
      <c r="DK90" s="78">
        <f t="shared" si="154"/>
        <v>100</v>
      </c>
      <c r="DL90" s="78">
        <f t="shared" si="154"/>
        <v>75</v>
      </c>
      <c r="DM90" s="78">
        <f t="shared" si="154"/>
        <v>91</v>
      </c>
      <c r="DN90" s="78">
        <f t="shared" si="154"/>
        <v>100</v>
      </c>
      <c r="DO90" s="78">
        <f t="shared" si="154"/>
        <v>100</v>
      </c>
      <c r="DP90" s="78">
        <f t="shared" si="154"/>
        <v>100</v>
      </c>
      <c r="DQ90" s="78">
        <f t="shared" si="154"/>
        <v>100</v>
      </c>
      <c r="DR90" s="78">
        <f t="shared" si="154"/>
        <v>100</v>
      </c>
      <c r="DS90" s="78">
        <f t="shared" si="154"/>
        <v>91</v>
      </c>
      <c r="DT90" s="78">
        <f t="shared" si="154"/>
        <v>97</v>
      </c>
      <c r="DU90" s="78">
        <f t="shared" si="154"/>
        <v>98</v>
      </c>
      <c r="DV90" s="78">
        <f t="shared" si="154"/>
        <v>100</v>
      </c>
      <c r="DW90" s="78">
        <f t="shared" si="154"/>
        <v>96</v>
      </c>
      <c r="DX90" s="78">
        <f t="shared" si="154"/>
        <v>91</v>
      </c>
      <c r="DY90" s="78">
        <f t="shared" si="154"/>
        <v>98</v>
      </c>
      <c r="DZ90" s="78">
        <f t="shared" si="154"/>
        <v>100</v>
      </c>
      <c r="EA90" s="78">
        <f t="shared" si="154"/>
        <v>94</v>
      </c>
      <c r="EB90" s="78">
        <f t="shared" si="154"/>
        <v>100</v>
      </c>
      <c r="EC90" s="78">
        <f t="shared" ref="EC90:FN90" si="155">EC91</f>
        <v>100</v>
      </c>
      <c r="ED90" s="78">
        <f t="shared" si="155"/>
        <v>97</v>
      </c>
      <c r="EE90" s="78">
        <f t="shared" si="155"/>
        <v>96</v>
      </c>
      <c r="EF90" s="78">
        <f t="shared" si="155"/>
        <v>98</v>
      </c>
      <c r="EG90" s="78">
        <f t="shared" si="155"/>
        <v>100</v>
      </c>
      <c r="EH90" s="78">
        <f t="shared" si="155"/>
        <v>95</v>
      </c>
      <c r="EI90" s="78">
        <f t="shared" si="155"/>
        <v>91</v>
      </c>
      <c r="EJ90" s="78">
        <f t="shared" si="155"/>
        <v>88</v>
      </c>
      <c r="EK90" s="78">
        <f t="shared" si="155"/>
        <v>97</v>
      </c>
      <c r="EL90" s="78">
        <f t="shared" si="155"/>
        <v>96</v>
      </c>
      <c r="EM90" s="78">
        <f t="shared" si="155"/>
        <v>98</v>
      </c>
      <c r="EN90" s="78">
        <f t="shared" si="155"/>
        <v>96</v>
      </c>
      <c r="EO90" s="78">
        <f t="shared" si="155"/>
        <v>92</v>
      </c>
      <c r="EP90" s="78">
        <f t="shared" si="155"/>
        <v>100</v>
      </c>
      <c r="EQ90" s="78">
        <f t="shared" si="155"/>
        <v>83</v>
      </c>
      <c r="ER90" s="78">
        <f t="shared" si="155"/>
        <v>98</v>
      </c>
      <c r="ES90" s="78">
        <f t="shared" si="155"/>
        <v>100</v>
      </c>
      <c r="ET90" s="78">
        <f t="shared" si="155"/>
        <v>100</v>
      </c>
      <c r="EU90" s="78">
        <f t="shared" si="155"/>
        <v>89</v>
      </c>
      <c r="EV90" s="78">
        <f t="shared" si="155"/>
        <v>90</v>
      </c>
      <c r="EW90" s="78">
        <f t="shared" si="155"/>
        <v>100</v>
      </c>
      <c r="EX90" s="78">
        <f t="shared" si="155"/>
        <v>83</v>
      </c>
      <c r="EY90" s="78">
        <f t="shared" si="155"/>
        <v>97</v>
      </c>
      <c r="EZ90" s="78">
        <f t="shared" si="155"/>
        <v>98</v>
      </c>
      <c r="FA90" s="78">
        <f t="shared" si="155"/>
        <v>99</v>
      </c>
      <c r="FB90" s="78">
        <f t="shared" si="155"/>
        <v>98</v>
      </c>
      <c r="FC90" s="78">
        <f t="shared" si="155"/>
        <v>100</v>
      </c>
      <c r="FD90" s="78">
        <f t="shared" si="155"/>
        <v>94</v>
      </c>
      <c r="FE90" s="78">
        <f t="shared" si="155"/>
        <v>100</v>
      </c>
      <c r="FF90" s="78">
        <f t="shared" si="155"/>
        <v>100</v>
      </c>
      <c r="FG90" s="78">
        <f t="shared" si="155"/>
        <v>96</v>
      </c>
      <c r="FH90" s="78">
        <f t="shared" si="155"/>
        <v>89</v>
      </c>
      <c r="FI90" s="78">
        <f t="shared" si="155"/>
        <v>100</v>
      </c>
      <c r="FJ90" s="78">
        <f t="shared" si="155"/>
        <v>100</v>
      </c>
      <c r="FK90" s="78">
        <f t="shared" si="155"/>
        <v>100</v>
      </c>
      <c r="FL90" s="78">
        <f t="shared" si="155"/>
        <v>79</v>
      </c>
      <c r="FM90" s="78">
        <f t="shared" si="155"/>
        <v>100</v>
      </c>
      <c r="FN90" s="78">
        <f t="shared" si="155"/>
        <v>96</v>
      </c>
    </row>
    <row r="91" spans="1:170" s="45" customFormat="1" ht="79.5" customHeight="1" x14ac:dyDescent="0.25">
      <c r="A91" s="293"/>
      <c r="B91" s="321" t="s">
        <v>207</v>
      </c>
      <c r="C91" s="322"/>
      <c r="D91" s="48">
        <f>ROUND(D92/D93*100,0)</f>
        <v>88</v>
      </c>
      <c r="E91" s="48">
        <f t="shared" ref="E91:J91" si="156">ROUND(E92/E93*100,0)</f>
        <v>96</v>
      </c>
      <c r="F91" s="48">
        <f t="shared" si="156"/>
        <v>93</v>
      </c>
      <c r="G91" s="48">
        <f t="shared" si="156"/>
        <v>100</v>
      </c>
      <c r="H91" s="48">
        <f t="shared" si="156"/>
        <v>100</v>
      </c>
      <c r="I91" s="48">
        <f t="shared" si="156"/>
        <v>99</v>
      </c>
      <c r="J91" s="48">
        <f t="shared" si="156"/>
        <v>99</v>
      </c>
      <c r="K91" s="48">
        <f t="shared" ref="K91:BV91" si="157">ROUND(K92/K93*100,0)</f>
        <v>96</v>
      </c>
      <c r="L91" s="48">
        <f t="shared" si="157"/>
        <v>97</v>
      </c>
      <c r="M91" s="48">
        <f t="shared" si="157"/>
        <v>96</v>
      </c>
      <c r="N91" s="48">
        <f t="shared" si="157"/>
        <v>98</v>
      </c>
      <c r="O91" s="48">
        <f t="shared" si="157"/>
        <v>89</v>
      </c>
      <c r="P91" s="48">
        <f t="shared" si="157"/>
        <v>90</v>
      </c>
      <c r="Q91" s="48">
        <f t="shared" si="157"/>
        <v>93</v>
      </c>
      <c r="R91" s="48">
        <f t="shared" si="157"/>
        <v>94</v>
      </c>
      <c r="S91" s="48">
        <f t="shared" si="157"/>
        <v>99</v>
      </c>
      <c r="T91" s="48">
        <f t="shared" si="157"/>
        <v>90</v>
      </c>
      <c r="U91" s="48">
        <f t="shared" si="157"/>
        <v>94</v>
      </c>
      <c r="V91" s="48">
        <f t="shared" si="157"/>
        <v>98</v>
      </c>
      <c r="W91" s="48">
        <f t="shared" si="157"/>
        <v>95</v>
      </c>
      <c r="X91" s="48">
        <f t="shared" si="157"/>
        <v>88</v>
      </c>
      <c r="Y91" s="48">
        <f t="shared" si="157"/>
        <v>99</v>
      </c>
      <c r="Z91" s="48">
        <f t="shared" si="157"/>
        <v>96</v>
      </c>
      <c r="AA91" s="48">
        <f t="shared" si="157"/>
        <v>100</v>
      </c>
      <c r="AB91" s="48">
        <f t="shared" si="157"/>
        <v>95</v>
      </c>
      <c r="AC91" s="48">
        <f t="shared" si="157"/>
        <v>92</v>
      </c>
      <c r="AD91" s="48">
        <f t="shared" si="157"/>
        <v>95</v>
      </c>
      <c r="AE91" s="48">
        <f t="shared" si="157"/>
        <v>100</v>
      </c>
      <c r="AF91" s="48">
        <f t="shared" si="157"/>
        <v>94</v>
      </c>
      <c r="AG91" s="48">
        <f t="shared" si="157"/>
        <v>98</v>
      </c>
      <c r="AH91" s="48">
        <f t="shared" si="157"/>
        <v>98</v>
      </c>
      <c r="AI91" s="48">
        <f t="shared" si="157"/>
        <v>100</v>
      </c>
      <c r="AJ91" s="48">
        <f t="shared" si="157"/>
        <v>94</v>
      </c>
      <c r="AK91" s="48">
        <f t="shared" si="157"/>
        <v>82</v>
      </c>
      <c r="AL91" s="48">
        <f t="shared" si="157"/>
        <v>100</v>
      </c>
      <c r="AM91" s="48">
        <f t="shared" si="157"/>
        <v>91</v>
      </c>
      <c r="AN91" s="48">
        <f t="shared" si="157"/>
        <v>95</v>
      </c>
      <c r="AO91" s="48">
        <f t="shared" si="157"/>
        <v>92</v>
      </c>
      <c r="AP91" s="48">
        <f t="shared" si="157"/>
        <v>90</v>
      </c>
      <c r="AQ91" s="48">
        <f t="shared" si="157"/>
        <v>91</v>
      </c>
      <c r="AR91" s="48">
        <f t="shared" si="157"/>
        <v>89</v>
      </c>
      <c r="AS91" s="48">
        <f t="shared" si="157"/>
        <v>97</v>
      </c>
      <c r="AT91" s="48">
        <f t="shared" si="157"/>
        <v>100</v>
      </c>
      <c r="AU91" s="48">
        <f t="shared" si="157"/>
        <v>88</v>
      </c>
      <c r="AV91" s="48">
        <f t="shared" si="157"/>
        <v>99</v>
      </c>
      <c r="AW91" s="48">
        <f t="shared" si="157"/>
        <v>98</v>
      </c>
      <c r="AX91" s="48">
        <f t="shared" si="157"/>
        <v>95</v>
      </c>
      <c r="AY91" s="48">
        <f t="shared" si="157"/>
        <v>100</v>
      </c>
      <c r="AZ91" s="48">
        <f t="shared" si="157"/>
        <v>86</v>
      </c>
      <c r="BA91" s="48">
        <f t="shared" si="157"/>
        <v>96</v>
      </c>
      <c r="BB91" s="48">
        <f t="shared" si="157"/>
        <v>98</v>
      </c>
      <c r="BC91" s="48">
        <f t="shared" si="157"/>
        <v>100</v>
      </c>
      <c r="BD91" s="48">
        <f t="shared" si="157"/>
        <v>100</v>
      </c>
      <c r="BE91" s="48">
        <f t="shared" si="157"/>
        <v>94</v>
      </c>
      <c r="BF91" s="48">
        <f t="shared" si="157"/>
        <v>95</v>
      </c>
      <c r="BG91" s="48">
        <f t="shared" si="157"/>
        <v>92</v>
      </c>
      <c r="BH91" s="48">
        <f t="shared" si="157"/>
        <v>91</v>
      </c>
      <c r="BI91" s="48">
        <f t="shared" si="157"/>
        <v>92</v>
      </c>
      <c r="BJ91" s="48">
        <f t="shared" si="157"/>
        <v>100</v>
      </c>
      <c r="BK91" s="48">
        <f t="shared" si="157"/>
        <v>95</v>
      </c>
      <c r="BL91" s="48">
        <f t="shared" si="157"/>
        <v>97</v>
      </c>
      <c r="BM91" s="48">
        <f t="shared" si="157"/>
        <v>98</v>
      </c>
      <c r="BN91" s="48">
        <f t="shared" si="157"/>
        <v>90</v>
      </c>
      <c r="BO91" s="48">
        <f t="shared" si="157"/>
        <v>98</v>
      </c>
      <c r="BP91" s="48">
        <f t="shared" si="157"/>
        <v>100</v>
      </c>
      <c r="BQ91" s="48">
        <f t="shared" si="157"/>
        <v>94</v>
      </c>
      <c r="BR91" s="48">
        <f t="shared" si="157"/>
        <v>98</v>
      </c>
      <c r="BS91" s="48">
        <f t="shared" si="157"/>
        <v>93</v>
      </c>
      <c r="BT91" s="48">
        <f t="shared" si="157"/>
        <v>95</v>
      </c>
      <c r="BU91" s="48">
        <f t="shared" si="157"/>
        <v>96</v>
      </c>
      <c r="BV91" s="48">
        <f t="shared" si="157"/>
        <v>94</v>
      </c>
      <c r="BW91" s="48">
        <f t="shared" ref="BW91:EH91" si="158">ROUND(BW92/BW93*100,0)</f>
        <v>88</v>
      </c>
      <c r="BX91" s="48">
        <f t="shared" si="158"/>
        <v>81</v>
      </c>
      <c r="BY91" s="48">
        <f t="shared" si="158"/>
        <v>93</v>
      </c>
      <c r="BZ91" s="48">
        <f t="shared" si="158"/>
        <v>95</v>
      </c>
      <c r="CA91" s="48">
        <f t="shared" si="158"/>
        <v>100</v>
      </c>
      <c r="CB91" s="48">
        <f t="shared" si="158"/>
        <v>90</v>
      </c>
      <c r="CC91" s="48">
        <f t="shared" si="158"/>
        <v>93</v>
      </c>
      <c r="CD91" s="48">
        <f t="shared" si="158"/>
        <v>96</v>
      </c>
      <c r="CE91" s="48">
        <f t="shared" si="158"/>
        <v>98</v>
      </c>
      <c r="CF91" s="48">
        <f t="shared" si="158"/>
        <v>100</v>
      </c>
      <c r="CG91" s="48">
        <f t="shared" si="158"/>
        <v>97</v>
      </c>
      <c r="CH91" s="48">
        <f t="shared" si="158"/>
        <v>96</v>
      </c>
      <c r="CI91" s="48">
        <f t="shared" si="158"/>
        <v>98</v>
      </c>
      <c r="CJ91" s="48">
        <f t="shared" si="158"/>
        <v>97</v>
      </c>
      <c r="CK91" s="48">
        <f t="shared" si="158"/>
        <v>94</v>
      </c>
      <c r="CL91" s="48">
        <f t="shared" si="158"/>
        <v>100</v>
      </c>
      <c r="CM91" s="48">
        <f t="shared" si="158"/>
        <v>98</v>
      </c>
      <c r="CN91" s="48">
        <f t="shared" si="158"/>
        <v>94</v>
      </c>
      <c r="CO91" s="48">
        <f t="shared" si="158"/>
        <v>98</v>
      </c>
      <c r="CP91" s="48">
        <f t="shared" si="158"/>
        <v>97</v>
      </c>
      <c r="CQ91" s="48">
        <f t="shared" si="158"/>
        <v>100</v>
      </c>
      <c r="CR91" s="48">
        <f t="shared" si="158"/>
        <v>97</v>
      </c>
      <c r="CS91" s="48">
        <f t="shared" si="158"/>
        <v>93</v>
      </c>
      <c r="CT91" s="48">
        <f t="shared" si="158"/>
        <v>99</v>
      </c>
      <c r="CU91" s="48">
        <f t="shared" si="158"/>
        <v>97</v>
      </c>
      <c r="CV91" s="48">
        <f t="shared" si="158"/>
        <v>95</v>
      </c>
      <c r="CW91" s="48">
        <f t="shared" si="158"/>
        <v>94</v>
      </c>
      <c r="CX91" s="48">
        <f t="shared" si="158"/>
        <v>95</v>
      </c>
      <c r="CY91" s="48">
        <f t="shared" si="158"/>
        <v>99</v>
      </c>
      <c r="CZ91" s="48">
        <f t="shared" si="158"/>
        <v>100</v>
      </c>
      <c r="DA91" s="48">
        <f t="shared" si="158"/>
        <v>98</v>
      </c>
      <c r="DB91" s="48">
        <f t="shared" si="158"/>
        <v>100</v>
      </c>
      <c r="DC91" s="48">
        <f t="shared" si="158"/>
        <v>98</v>
      </c>
      <c r="DD91" s="48">
        <f t="shared" si="158"/>
        <v>97</v>
      </c>
      <c r="DE91" s="48">
        <f t="shared" si="158"/>
        <v>94</v>
      </c>
      <c r="DF91" s="48">
        <f t="shared" si="158"/>
        <v>88</v>
      </c>
      <c r="DG91" s="48">
        <f t="shared" si="158"/>
        <v>99</v>
      </c>
      <c r="DH91" s="48">
        <f t="shared" si="158"/>
        <v>100</v>
      </c>
      <c r="DI91" s="48">
        <f t="shared" si="158"/>
        <v>99</v>
      </c>
      <c r="DJ91" s="48">
        <f t="shared" si="158"/>
        <v>86</v>
      </c>
      <c r="DK91" s="48">
        <f t="shared" si="158"/>
        <v>100</v>
      </c>
      <c r="DL91" s="48">
        <f t="shared" si="158"/>
        <v>75</v>
      </c>
      <c r="DM91" s="48">
        <f t="shared" si="158"/>
        <v>91</v>
      </c>
      <c r="DN91" s="48">
        <f t="shared" si="158"/>
        <v>100</v>
      </c>
      <c r="DO91" s="48">
        <f t="shared" si="158"/>
        <v>100</v>
      </c>
      <c r="DP91" s="48">
        <f t="shared" si="158"/>
        <v>100</v>
      </c>
      <c r="DQ91" s="48">
        <f t="shared" si="158"/>
        <v>100</v>
      </c>
      <c r="DR91" s="48">
        <f t="shared" si="158"/>
        <v>100</v>
      </c>
      <c r="DS91" s="48">
        <f t="shared" si="158"/>
        <v>91</v>
      </c>
      <c r="DT91" s="48">
        <f t="shared" si="158"/>
        <v>97</v>
      </c>
      <c r="DU91" s="48">
        <f t="shared" si="158"/>
        <v>98</v>
      </c>
      <c r="DV91" s="48">
        <f t="shared" si="158"/>
        <v>100</v>
      </c>
      <c r="DW91" s="48">
        <f t="shared" si="158"/>
        <v>96</v>
      </c>
      <c r="DX91" s="48">
        <f t="shared" si="158"/>
        <v>91</v>
      </c>
      <c r="DY91" s="48">
        <f t="shared" si="158"/>
        <v>98</v>
      </c>
      <c r="DZ91" s="48">
        <f t="shared" si="158"/>
        <v>100</v>
      </c>
      <c r="EA91" s="48">
        <f t="shared" si="158"/>
        <v>94</v>
      </c>
      <c r="EB91" s="48">
        <f t="shared" si="158"/>
        <v>100</v>
      </c>
      <c r="EC91" s="48">
        <f t="shared" si="158"/>
        <v>100</v>
      </c>
      <c r="ED91" s="48">
        <f t="shared" si="158"/>
        <v>97</v>
      </c>
      <c r="EE91" s="48">
        <f t="shared" si="158"/>
        <v>96</v>
      </c>
      <c r="EF91" s="48">
        <f t="shared" si="158"/>
        <v>98</v>
      </c>
      <c r="EG91" s="48">
        <f t="shared" si="158"/>
        <v>100</v>
      </c>
      <c r="EH91" s="48">
        <f t="shared" si="158"/>
        <v>95</v>
      </c>
      <c r="EI91" s="48">
        <f t="shared" ref="EI91:FN91" si="159">ROUND(EI92/EI93*100,0)</f>
        <v>91</v>
      </c>
      <c r="EJ91" s="48">
        <f t="shared" si="159"/>
        <v>88</v>
      </c>
      <c r="EK91" s="48">
        <f t="shared" si="159"/>
        <v>97</v>
      </c>
      <c r="EL91" s="48">
        <f t="shared" si="159"/>
        <v>96</v>
      </c>
      <c r="EM91" s="48">
        <f t="shared" si="159"/>
        <v>98</v>
      </c>
      <c r="EN91" s="48">
        <f t="shared" si="159"/>
        <v>96</v>
      </c>
      <c r="EO91" s="48">
        <f t="shared" si="159"/>
        <v>92</v>
      </c>
      <c r="EP91" s="48">
        <f t="shared" si="159"/>
        <v>100</v>
      </c>
      <c r="EQ91" s="48">
        <f t="shared" si="159"/>
        <v>83</v>
      </c>
      <c r="ER91" s="48">
        <f t="shared" si="159"/>
        <v>98</v>
      </c>
      <c r="ES91" s="48">
        <f t="shared" si="159"/>
        <v>100</v>
      </c>
      <c r="ET91" s="48">
        <f t="shared" si="159"/>
        <v>100</v>
      </c>
      <c r="EU91" s="48">
        <f t="shared" si="159"/>
        <v>89</v>
      </c>
      <c r="EV91" s="48">
        <f t="shared" si="159"/>
        <v>90</v>
      </c>
      <c r="EW91" s="48">
        <f t="shared" si="159"/>
        <v>100</v>
      </c>
      <c r="EX91" s="48">
        <f t="shared" si="159"/>
        <v>83</v>
      </c>
      <c r="EY91" s="48">
        <f t="shared" si="159"/>
        <v>97</v>
      </c>
      <c r="EZ91" s="48">
        <f t="shared" si="159"/>
        <v>98</v>
      </c>
      <c r="FA91" s="48">
        <f t="shared" si="159"/>
        <v>99</v>
      </c>
      <c r="FB91" s="48">
        <f t="shared" si="159"/>
        <v>98</v>
      </c>
      <c r="FC91" s="48">
        <f t="shared" si="159"/>
        <v>100</v>
      </c>
      <c r="FD91" s="48">
        <f t="shared" si="159"/>
        <v>94</v>
      </c>
      <c r="FE91" s="48">
        <f t="shared" si="159"/>
        <v>100</v>
      </c>
      <c r="FF91" s="48">
        <f t="shared" si="159"/>
        <v>100</v>
      </c>
      <c r="FG91" s="48">
        <f t="shared" si="159"/>
        <v>96</v>
      </c>
      <c r="FH91" s="48">
        <f t="shared" si="159"/>
        <v>89</v>
      </c>
      <c r="FI91" s="48">
        <f t="shared" si="159"/>
        <v>100</v>
      </c>
      <c r="FJ91" s="48">
        <f t="shared" si="159"/>
        <v>100</v>
      </c>
      <c r="FK91" s="48">
        <f t="shared" si="159"/>
        <v>100</v>
      </c>
      <c r="FL91" s="48">
        <f t="shared" si="159"/>
        <v>79</v>
      </c>
      <c r="FM91" s="48">
        <f t="shared" si="159"/>
        <v>100</v>
      </c>
      <c r="FN91" s="48">
        <f t="shared" si="159"/>
        <v>96</v>
      </c>
    </row>
    <row r="92" spans="1:170" ht="48" customHeight="1" x14ac:dyDescent="0.25">
      <c r="A92" s="293"/>
      <c r="B92" s="320" t="s">
        <v>208</v>
      </c>
      <c r="C92" s="59" t="s">
        <v>156</v>
      </c>
      <c r="D92" s="148">
        <v>15</v>
      </c>
      <c r="E92" s="148">
        <v>151</v>
      </c>
      <c r="F92" s="148">
        <v>269</v>
      </c>
      <c r="G92" s="148">
        <v>31</v>
      </c>
      <c r="H92" s="148">
        <v>3</v>
      </c>
      <c r="I92" s="148">
        <v>68</v>
      </c>
      <c r="J92" s="148">
        <v>88</v>
      </c>
      <c r="K92" s="148">
        <v>26</v>
      </c>
      <c r="L92" s="148">
        <v>103</v>
      </c>
      <c r="M92" s="148">
        <v>50</v>
      </c>
      <c r="N92" s="148">
        <v>3775</v>
      </c>
      <c r="O92" s="148">
        <v>537</v>
      </c>
      <c r="P92" s="148">
        <v>305</v>
      </c>
      <c r="Q92" s="148">
        <v>450</v>
      </c>
      <c r="R92" s="148">
        <v>243</v>
      </c>
      <c r="S92" s="148">
        <v>186</v>
      </c>
      <c r="T92" s="148">
        <v>62</v>
      </c>
      <c r="U92" s="148">
        <v>262</v>
      </c>
      <c r="V92" s="148">
        <v>186</v>
      </c>
      <c r="W92" s="148">
        <v>172</v>
      </c>
      <c r="X92" s="148">
        <v>83</v>
      </c>
      <c r="Y92" s="148">
        <v>133</v>
      </c>
      <c r="Z92" s="148">
        <v>22</v>
      </c>
      <c r="AA92" s="148">
        <v>30</v>
      </c>
      <c r="AB92" s="148">
        <v>198</v>
      </c>
      <c r="AC92" s="148">
        <v>96</v>
      </c>
      <c r="AD92" s="148">
        <v>93</v>
      </c>
      <c r="AE92" s="148">
        <v>58</v>
      </c>
      <c r="AF92" s="148">
        <v>125</v>
      </c>
      <c r="AG92" s="148">
        <v>54</v>
      </c>
      <c r="AH92" s="148">
        <v>193</v>
      </c>
      <c r="AI92" s="148">
        <v>30</v>
      </c>
      <c r="AJ92" s="148">
        <v>49</v>
      </c>
      <c r="AK92" s="148">
        <v>37</v>
      </c>
      <c r="AL92" s="148">
        <v>16</v>
      </c>
      <c r="AM92" s="148">
        <v>371</v>
      </c>
      <c r="AN92" s="148">
        <v>232</v>
      </c>
      <c r="AO92" s="148">
        <v>218</v>
      </c>
      <c r="AP92" s="148">
        <v>202</v>
      </c>
      <c r="AQ92" s="148">
        <v>74</v>
      </c>
      <c r="AR92" s="148">
        <v>8</v>
      </c>
      <c r="AS92" s="148">
        <v>33</v>
      </c>
      <c r="AT92" s="148">
        <v>42</v>
      </c>
      <c r="AU92" s="148">
        <v>230</v>
      </c>
      <c r="AV92" s="148">
        <v>277</v>
      </c>
      <c r="AW92" s="148">
        <v>84</v>
      </c>
      <c r="AX92" s="148">
        <v>21</v>
      </c>
      <c r="AY92" s="148">
        <v>46</v>
      </c>
      <c r="AZ92" s="148">
        <v>54</v>
      </c>
      <c r="BA92" s="148">
        <v>27</v>
      </c>
      <c r="BB92" s="148">
        <v>46</v>
      </c>
      <c r="BC92" s="148">
        <v>13</v>
      </c>
      <c r="BD92" s="148">
        <v>44</v>
      </c>
      <c r="BE92" s="148">
        <v>16</v>
      </c>
      <c r="BF92" s="148">
        <v>36</v>
      </c>
      <c r="BG92" s="148">
        <v>106</v>
      </c>
      <c r="BH92" s="148">
        <v>165</v>
      </c>
      <c r="BI92" s="148">
        <v>88</v>
      </c>
      <c r="BJ92" s="148">
        <v>11</v>
      </c>
      <c r="BK92" s="148">
        <v>168</v>
      </c>
      <c r="BL92" s="148">
        <v>212</v>
      </c>
      <c r="BM92" s="148">
        <v>82</v>
      </c>
      <c r="BN92" s="148">
        <v>81</v>
      </c>
      <c r="BO92" s="148">
        <v>121</v>
      </c>
      <c r="BP92" s="148">
        <v>180</v>
      </c>
      <c r="BQ92" s="148">
        <v>59</v>
      </c>
      <c r="BR92" s="148">
        <v>58</v>
      </c>
      <c r="BS92" s="148">
        <v>78</v>
      </c>
      <c r="BT92" s="148">
        <v>209</v>
      </c>
      <c r="BU92" s="148">
        <v>22</v>
      </c>
      <c r="BV92" s="148">
        <v>188</v>
      </c>
      <c r="BW92" s="148">
        <v>99</v>
      </c>
      <c r="BX92" s="148">
        <v>13</v>
      </c>
      <c r="BY92" s="148">
        <v>26</v>
      </c>
      <c r="BZ92" s="148">
        <v>18</v>
      </c>
      <c r="CA92" s="148">
        <v>158</v>
      </c>
      <c r="CB92" s="148">
        <v>107</v>
      </c>
      <c r="CC92" s="148">
        <v>53</v>
      </c>
      <c r="CD92" s="148">
        <v>44</v>
      </c>
      <c r="CE92" s="148">
        <v>53</v>
      </c>
      <c r="CF92" s="148">
        <v>21</v>
      </c>
      <c r="CG92" s="148">
        <v>129</v>
      </c>
      <c r="CH92" s="148">
        <v>26</v>
      </c>
      <c r="CI92" s="148">
        <v>91</v>
      </c>
      <c r="CJ92" s="148">
        <v>89</v>
      </c>
      <c r="CK92" s="148">
        <v>33</v>
      </c>
      <c r="CL92" s="148">
        <v>22</v>
      </c>
      <c r="CM92" s="148">
        <v>44</v>
      </c>
      <c r="CN92" s="148">
        <v>72</v>
      </c>
      <c r="CO92" s="148">
        <v>246</v>
      </c>
      <c r="CP92" s="148">
        <v>33</v>
      </c>
      <c r="CQ92" s="148">
        <v>59</v>
      </c>
      <c r="CR92" s="148">
        <v>131</v>
      </c>
      <c r="CS92" s="148">
        <v>39</v>
      </c>
      <c r="CT92" s="148">
        <v>260</v>
      </c>
      <c r="CU92" s="148">
        <v>155</v>
      </c>
      <c r="CV92" s="148">
        <v>147</v>
      </c>
      <c r="CW92" s="148">
        <v>81</v>
      </c>
      <c r="CX92" s="148">
        <v>90</v>
      </c>
      <c r="CY92" s="148">
        <v>215</v>
      </c>
      <c r="CZ92" s="148">
        <v>27</v>
      </c>
      <c r="DA92" s="148">
        <v>41</v>
      </c>
      <c r="DB92" s="148">
        <v>17</v>
      </c>
      <c r="DC92" s="148">
        <v>90</v>
      </c>
      <c r="DD92" s="148">
        <v>72</v>
      </c>
      <c r="DE92" s="148">
        <v>34</v>
      </c>
      <c r="DF92" s="148">
        <v>15</v>
      </c>
      <c r="DG92" s="148">
        <v>85</v>
      </c>
      <c r="DH92" s="148">
        <v>77</v>
      </c>
      <c r="DI92" s="148">
        <v>90</v>
      </c>
      <c r="DJ92" s="148">
        <v>6</v>
      </c>
      <c r="DK92" s="148">
        <v>55</v>
      </c>
      <c r="DL92" s="148">
        <v>40</v>
      </c>
      <c r="DM92" s="148">
        <v>10</v>
      </c>
      <c r="DN92" s="148">
        <v>16</v>
      </c>
      <c r="DO92" s="148">
        <v>14</v>
      </c>
      <c r="DP92" s="148">
        <v>69</v>
      </c>
      <c r="DQ92" s="148">
        <v>98</v>
      </c>
      <c r="DR92" s="148">
        <v>46</v>
      </c>
      <c r="DS92" s="148">
        <v>29</v>
      </c>
      <c r="DT92" s="148">
        <v>28</v>
      </c>
      <c r="DU92" s="148">
        <v>51</v>
      </c>
      <c r="DV92" s="148">
        <v>32</v>
      </c>
      <c r="DW92" s="148">
        <v>26</v>
      </c>
      <c r="DX92" s="148">
        <v>29</v>
      </c>
      <c r="DY92" s="148">
        <v>51</v>
      </c>
      <c r="DZ92" s="148">
        <v>70</v>
      </c>
      <c r="EA92" s="148">
        <v>16</v>
      </c>
      <c r="EB92" s="148">
        <v>3</v>
      </c>
      <c r="EC92" s="148">
        <v>37</v>
      </c>
      <c r="ED92" s="148">
        <v>59</v>
      </c>
      <c r="EE92" s="148">
        <v>75</v>
      </c>
      <c r="EF92" s="148">
        <v>55</v>
      </c>
      <c r="EG92" s="148">
        <v>35</v>
      </c>
      <c r="EH92" s="148">
        <v>36</v>
      </c>
      <c r="EI92" s="148">
        <v>21</v>
      </c>
      <c r="EJ92" s="148">
        <v>22</v>
      </c>
      <c r="EK92" s="148">
        <v>32</v>
      </c>
      <c r="EL92" s="148">
        <v>71</v>
      </c>
      <c r="EM92" s="148">
        <v>60</v>
      </c>
      <c r="EN92" s="148">
        <v>43</v>
      </c>
      <c r="EO92" s="148">
        <v>22</v>
      </c>
      <c r="EP92" s="148">
        <v>57</v>
      </c>
      <c r="EQ92" s="148">
        <v>10</v>
      </c>
      <c r="ER92" s="148">
        <v>102</v>
      </c>
      <c r="ES92" s="148">
        <v>95</v>
      </c>
      <c r="ET92" s="148">
        <v>21</v>
      </c>
      <c r="EU92" s="148">
        <v>17</v>
      </c>
      <c r="EV92" s="148">
        <v>27</v>
      </c>
      <c r="EW92" s="148">
        <v>79</v>
      </c>
      <c r="EX92" s="148">
        <v>5</v>
      </c>
      <c r="EY92" s="148">
        <v>132</v>
      </c>
      <c r="EZ92" s="148">
        <v>89</v>
      </c>
      <c r="FA92" s="148">
        <v>198</v>
      </c>
      <c r="FB92" s="148">
        <v>302</v>
      </c>
      <c r="FC92" s="148">
        <v>202</v>
      </c>
      <c r="FD92" s="148">
        <v>68</v>
      </c>
      <c r="FE92" s="148">
        <v>157</v>
      </c>
      <c r="FF92" s="148">
        <v>120</v>
      </c>
      <c r="FG92" s="148">
        <v>178</v>
      </c>
      <c r="FH92" s="148">
        <v>99</v>
      </c>
      <c r="FI92" s="148">
        <v>110</v>
      </c>
      <c r="FJ92" s="148">
        <v>6</v>
      </c>
      <c r="FK92" s="148">
        <v>1</v>
      </c>
      <c r="FL92" s="148">
        <v>11</v>
      </c>
      <c r="FM92" s="148">
        <v>168</v>
      </c>
      <c r="FN92" s="148">
        <v>261</v>
      </c>
    </row>
    <row r="93" spans="1:170" ht="51" customHeight="1" x14ac:dyDescent="0.25">
      <c r="A93" s="293"/>
      <c r="B93" s="320"/>
      <c r="C93" s="59" t="s">
        <v>157</v>
      </c>
      <c r="D93" s="149">
        <v>17</v>
      </c>
      <c r="E93" s="149">
        <v>158</v>
      </c>
      <c r="F93" s="149">
        <v>289</v>
      </c>
      <c r="G93" s="149">
        <v>31</v>
      </c>
      <c r="H93" s="149">
        <v>3</v>
      </c>
      <c r="I93" s="149">
        <v>69</v>
      </c>
      <c r="J93" s="149">
        <v>89</v>
      </c>
      <c r="K93" s="149">
        <v>27</v>
      </c>
      <c r="L93" s="149">
        <v>106</v>
      </c>
      <c r="M93" s="149">
        <v>52</v>
      </c>
      <c r="N93" s="149">
        <v>3843</v>
      </c>
      <c r="O93" s="149">
        <v>605</v>
      </c>
      <c r="P93" s="149">
        <v>339</v>
      </c>
      <c r="Q93" s="149">
        <v>486</v>
      </c>
      <c r="R93" s="149">
        <v>258</v>
      </c>
      <c r="S93" s="149">
        <v>187</v>
      </c>
      <c r="T93" s="149">
        <v>69</v>
      </c>
      <c r="U93" s="149">
        <v>279</v>
      </c>
      <c r="V93" s="149">
        <v>190</v>
      </c>
      <c r="W93" s="149">
        <v>182</v>
      </c>
      <c r="X93" s="149">
        <v>94</v>
      </c>
      <c r="Y93" s="149">
        <v>134</v>
      </c>
      <c r="Z93" s="149">
        <v>23</v>
      </c>
      <c r="AA93" s="149">
        <v>30</v>
      </c>
      <c r="AB93" s="149">
        <v>209</v>
      </c>
      <c r="AC93" s="149">
        <v>104</v>
      </c>
      <c r="AD93" s="149">
        <v>98</v>
      </c>
      <c r="AE93" s="149">
        <v>58</v>
      </c>
      <c r="AF93" s="149">
        <v>133</v>
      </c>
      <c r="AG93" s="149">
        <v>55</v>
      </c>
      <c r="AH93" s="149">
        <v>197</v>
      </c>
      <c r="AI93" s="149">
        <v>30</v>
      </c>
      <c r="AJ93" s="149">
        <v>52</v>
      </c>
      <c r="AK93" s="149">
        <v>45</v>
      </c>
      <c r="AL93" s="149">
        <v>16</v>
      </c>
      <c r="AM93" s="149">
        <v>407</v>
      </c>
      <c r="AN93" s="149">
        <v>243</v>
      </c>
      <c r="AO93" s="149">
        <v>238</v>
      </c>
      <c r="AP93" s="149">
        <v>224</v>
      </c>
      <c r="AQ93" s="149">
        <v>81</v>
      </c>
      <c r="AR93" s="149">
        <v>9</v>
      </c>
      <c r="AS93" s="149">
        <v>34</v>
      </c>
      <c r="AT93" s="149">
        <v>42</v>
      </c>
      <c r="AU93" s="149">
        <v>261</v>
      </c>
      <c r="AV93" s="149">
        <v>280</v>
      </c>
      <c r="AW93" s="149">
        <v>86</v>
      </c>
      <c r="AX93" s="149">
        <v>22</v>
      </c>
      <c r="AY93" s="149">
        <v>46</v>
      </c>
      <c r="AZ93" s="149">
        <v>63</v>
      </c>
      <c r="BA93" s="149">
        <v>28</v>
      </c>
      <c r="BB93" s="149">
        <v>47</v>
      </c>
      <c r="BC93" s="149">
        <v>13</v>
      </c>
      <c r="BD93" s="149">
        <v>44</v>
      </c>
      <c r="BE93" s="149">
        <v>17</v>
      </c>
      <c r="BF93" s="149">
        <v>38</v>
      </c>
      <c r="BG93" s="149">
        <v>115</v>
      </c>
      <c r="BH93" s="149">
        <v>182</v>
      </c>
      <c r="BI93" s="149">
        <v>96</v>
      </c>
      <c r="BJ93" s="149">
        <v>11</v>
      </c>
      <c r="BK93" s="149">
        <v>177</v>
      </c>
      <c r="BL93" s="149">
        <v>218</v>
      </c>
      <c r="BM93" s="149">
        <v>84</v>
      </c>
      <c r="BN93" s="149">
        <v>90</v>
      </c>
      <c r="BO93" s="149">
        <v>124</v>
      </c>
      <c r="BP93" s="149">
        <v>180</v>
      </c>
      <c r="BQ93" s="149">
        <v>63</v>
      </c>
      <c r="BR93" s="149">
        <v>59</v>
      </c>
      <c r="BS93" s="149">
        <v>84</v>
      </c>
      <c r="BT93" s="149">
        <v>220</v>
      </c>
      <c r="BU93" s="149">
        <v>23</v>
      </c>
      <c r="BV93" s="149">
        <v>200</v>
      </c>
      <c r="BW93" s="149">
        <v>112</v>
      </c>
      <c r="BX93" s="149">
        <v>16</v>
      </c>
      <c r="BY93" s="149">
        <v>28</v>
      </c>
      <c r="BZ93" s="149">
        <v>19</v>
      </c>
      <c r="CA93" s="149">
        <v>158</v>
      </c>
      <c r="CB93" s="149">
        <v>119</v>
      </c>
      <c r="CC93" s="149">
        <v>57</v>
      </c>
      <c r="CD93" s="149">
        <v>46</v>
      </c>
      <c r="CE93" s="149">
        <v>54</v>
      </c>
      <c r="CF93" s="149">
        <v>21</v>
      </c>
      <c r="CG93" s="149">
        <v>133</v>
      </c>
      <c r="CH93" s="149">
        <v>27</v>
      </c>
      <c r="CI93" s="149">
        <v>93</v>
      </c>
      <c r="CJ93" s="149">
        <v>92</v>
      </c>
      <c r="CK93" s="149">
        <v>35</v>
      </c>
      <c r="CL93" s="149">
        <v>22</v>
      </c>
      <c r="CM93" s="149">
        <v>45</v>
      </c>
      <c r="CN93" s="149">
        <v>77</v>
      </c>
      <c r="CO93" s="149">
        <v>250</v>
      </c>
      <c r="CP93" s="149">
        <v>34</v>
      </c>
      <c r="CQ93" s="149">
        <v>59</v>
      </c>
      <c r="CR93" s="149">
        <v>135</v>
      </c>
      <c r="CS93" s="149">
        <v>42</v>
      </c>
      <c r="CT93" s="149">
        <v>263</v>
      </c>
      <c r="CU93" s="149">
        <v>160</v>
      </c>
      <c r="CV93" s="149">
        <v>155</v>
      </c>
      <c r="CW93" s="149">
        <v>86</v>
      </c>
      <c r="CX93" s="149">
        <v>95</v>
      </c>
      <c r="CY93" s="149">
        <v>217</v>
      </c>
      <c r="CZ93" s="149">
        <v>27</v>
      </c>
      <c r="DA93" s="149">
        <v>42</v>
      </c>
      <c r="DB93" s="149">
        <v>17</v>
      </c>
      <c r="DC93" s="149">
        <v>92</v>
      </c>
      <c r="DD93" s="149">
        <v>74</v>
      </c>
      <c r="DE93" s="149">
        <v>36</v>
      </c>
      <c r="DF93" s="149">
        <v>17</v>
      </c>
      <c r="DG93" s="149">
        <v>86</v>
      </c>
      <c r="DH93" s="149">
        <v>77</v>
      </c>
      <c r="DI93" s="149">
        <v>91</v>
      </c>
      <c r="DJ93" s="149">
        <v>7</v>
      </c>
      <c r="DK93" s="149">
        <v>55</v>
      </c>
      <c r="DL93" s="149">
        <v>53</v>
      </c>
      <c r="DM93" s="149">
        <v>11</v>
      </c>
      <c r="DN93" s="149">
        <v>16</v>
      </c>
      <c r="DO93" s="149">
        <v>14</v>
      </c>
      <c r="DP93" s="149">
        <v>69</v>
      </c>
      <c r="DQ93" s="149">
        <v>98</v>
      </c>
      <c r="DR93" s="149">
        <v>46</v>
      </c>
      <c r="DS93" s="149">
        <v>32</v>
      </c>
      <c r="DT93" s="149">
        <v>29</v>
      </c>
      <c r="DU93" s="149">
        <v>52</v>
      </c>
      <c r="DV93" s="149">
        <v>32</v>
      </c>
      <c r="DW93" s="149">
        <v>27</v>
      </c>
      <c r="DX93" s="149">
        <v>32</v>
      </c>
      <c r="DY93" s="149">
        <v>52</v>
      </c>
      <c r="DZ93" s="149">
        <v>70</v>
      </c>
      <c r="EA93" s="149">
        <v>17</v>
      </c>
      <c r="EB93" s="149">
        <v>3</v>
      </c>
      <c r="EC93" s="149">
        <v>37</v>
      </c>
      <c r="ED93" s="149">
        <v>61</v>
      </c>
      <c r="EE93" s="149">
        <v>78</v>
      </c>
      <c r="EF93" s="149">
        <v>56</v>
      </c>
      <c r="EG93" s="149">
        <v>35</v>
      </c>
      <c r="EH93" s="149">
        <v>38</v>
      </c>
      <c r="EI93" s="149">
        <v>23</v>
      </c>
      <c r="EJ93" s="149">
        <v>25</v>
      </c>
      <c r="EK93" s="149">
        <v>33</v>
      </c>
      <c r="EL93" s="149">
        <v>74</v>
      </c>
      <c r="EM93" s="149">
        <v>61</v>
      </c>
      <c r="EN93" s="149">
        <v>45</v>
      </c>
      <c r="EO93" s="149">
        <v>24</v>
      </c>
      <c r="EP93" s="149">
        <v>57</v>
      </c>
      <c r="EQ93" s="149">
        <v>12</v>
      </c>
      <c r="ER93" s="149">
        <v>104</v>
      </c>
      <c r="ES93" s="149">
        <v>95</v>
      </c>
      <c r="ET93" s="149">
        <v>21</v>
      </c>
      <c r="EU93" s="149">
        <v>19</v>
      </c>
      <c r="EV93" s="149">
        <v>30</v>
      </c>
      <c r="EW93" s="149">
        <v>79</v>
      </c>
      <c r="EX93" s="149">
        <v>6</v>
      </c>
      <c r="EY93" s="149">
        <v>136</v>
      </c>
      <c r="EZ93" s="149">
        <v>91</v>
      </c>
      <c r="FA93" s="149">
        <v>199</v>
      </c>
      <c r="FB93" s="149">
        <v>309</v>
      </c>
      <c r="FC93" s="149">
        <v>202</v>
      </c>
      <c r="FD93" s="149">
        <v>72</v>
      </c>
      <c r="FE93" s="149">
        <v>157</v>
      </c>
      <c r="FF93" s="149">
        <v>120</v>
      </c>
      <c r="FG93" s="149">
        <v>186</v>
      </c>
      <c r="FH93" s="149">
        <v>111</v>
      </c>
      <c r="FI93" s="149">
        <v>110</v>
      </c>
      <c r="FJ93" s="149">
        <v>6</v>
      </c>
      <c r="FK93" s="149">
        <v>1</v>
      </c>
      <c r="FL93" s="149">
        <v>14</v>
      </c>
      <c r="FM93" s="149">
        <v>168</v>
      </c>
      <c r="FN93" s="149">
        <v>273</v>
      </c>
    </row>
    <row r="94" spans="1:170" s="53" customFormat="1" ht="18.75" hidden="1" customHeight="1" x14ac:dyDescent="0.25">
      <c r="A94" s="293"/>
      <c r="B94" s="281" t="s">
        <v>209</v>
      </c>
      <c r="C94" s="281"/>
      <c r="D94" s="52">
        <v>98.4</v>
      </c>
      <c r="E94" s="52">
        <v>96.7</v>
      </c>
      <c r="F94" s="52">
        <v>100</v>
      </c>
      <c r="G94" s="52">
        <v>98.3</v>
      </c>
      <c r="H94" s="52">
        <v>99.3</v>
      </c>
      <c r="I94" s="52">
        <v>100</v>
      </c>
      <c r="J94" s="52">
        <v>100</v>
      </c>
      <c r="K94" s="52">
        <v>101</v>
      </c>
      <c r="L94" s="52">
        <v>102</v>
      </c>
      <c r="M94" s="52">
        <v>103</v>
      </c>
      <c r="N94" s="52">
        <v>104</v>
      </c>
      <c r="O94" s="52">
        <v>105</v>
      </c>
      <c r="P94" s="52">
        <v>106</v>
      </c>
      <c r="Q94" s="52">
        <v>107</v>
      </c>
      <c r="R94" s="52">
        <v>108</v>
      </c>
      <c r="S94" s="52">
        <v>109</v>
      </c>
      <c r="T94" s="52">
        <v>110</v>
      </c>
      <c r="U94" s="52">
        <v>111</v>
      </c>
      <c r="V94" s="52">
        <v>112</v>
      </c>
      <c r="W94" s="52">
        <v>113</v>
      </c>
      <c r="X94" s="52">
        <v>114</v>
      </c>
      <c r="Y94" s="52">
        <v>115</v>
      </c>
      <c r="Z94" s="52">
        <v>116</v>
      </c>
      <c r="AA94" s="52">
        <v>117</v>
      </c>
      <c r="AB94" s="52">
        <v>118</v>
      </c>
      <c r="AC94" s="52">
        <v>119</v>
      </c>
      <c r="AD94" s="52">
        <v>120</v>
      </c>
      <c r="AE94" s="52">
        <v>121</v>
      </c>
      <c r="AF94" s="52">
        <v>122</v>
      </c>
      <c r="AG94" s="52">
        <v>123</v>
      </c>
      <c r="AH94" s="52">
        <v>124</v>
      </c>
      <c r="AI94" s="52">
        <v>125</v>
      </c>
      <c r="AJ94" s="52">
        <v>126</v>
      </c>
      <c r="AK94" s="52">
        <v>127</v>
      </c>
      <c r="AL94" s="52">
        <v>128</v>
      </c>
      <c r="AM94" s="52">
        <v>129</v>
      </c>
      <c r="AN94" s="52">
        <v>130</v>
      </c>
      <c r="AO94" s="52">
        <v>131</v>
      </c>
      <c r="AP94" s="52">
        <v>132</v>
      </c>
      <c r="AQ94" s="52">
        <v>133</v>
      </c>
      <c r="AR94" s="52">
        <v>134</v>
      </c>
      <c r="AS94" s="52">
        <v>135</v>
      </c>
      <c r="AT94" s="52">
        <v>136</v>
      </c>
      <c r="AU94" s="52">
        <v>137</v>
      </c>
      <c r="AV94" s="52">
        <v>138</v>
      </c>
      <c r="AW94" s="52">
        <v>139</v>
      </c>
      <c r="AX94" s="52">
        <v>140</v>
      </c>
      <c r="AY94" s="52">
        <v>141</v>
      </c>
      <c r="AZ94" s="52">
        <v>142</v>
      </c>
      <c r="BA94" s="52">
        <v>143</v>
      </c>
      <c r="BB94" s="52">
        <v>144</v>
      </c>
      <c r="BC94" s="52">
        <v>145</v>
      </c>
      <c r="BD94" s="52">
        <v>146</v>
      </c>
      <c r="BE94" s="52">
        <v>147</v>
      </c>
      <c r="BF94" s="52">
        <v>148</v>
      </c>
      <c r="BG94" s="52">
        <v>149</v>
      </c>
      <c r="BH94" s="52">
        <v>150</v>
      </c>
      <c r="BI94" s="52">
        <v>151</v>
      </c>
      <c r="BJ94" s="52">
        <v>152</v>
      </c>
      <c r="BK94" s="52">
        <v>153</v>
      </c>
      <c r="BL94" s="52">
        <v>154</v>
      </c>
      <c r="BM94" s="52">
        <v>155</v>
      </c>
      <c r="BN94" s="52">
        <v>156</v>
      </c>
      <c r="BO94" s="52">
        <v>157</v>
      </c>
      <c r="BP94" s="52">
        <v>158</v>
      </c>
      <c r="BQ94" s="52">
        <v>159</v>
      </c>
      <c r="BR94" s="52">
        <v>160</v>
      </c>
      <c r="BS94" s="52">
        <v>161</v>
      </c>
      <c r="BT94" s="52">
        <v>162</v>
      </c>
      <c r="BU94" s="52">
        <v>163</v>
      </c>
      <c r="BV94" s="52">
        <v>164</v>
      </c>
      <c r="BW94" s="52">
        <v>165</v>
      </c>
      <c r="BX94" s="52">
        <v>166</v>
      </c>
      <c r="BY94" s="52">
        <v>167</v>
      </c>
      <c r="BZ94" s="52">
        <v>168</v>
      </c>
      <c r="CA94" s="52">
        <v>169</v>
      </c>
      <c r="CB94" s="52">
        <v>170</v>
      </c>
      <c r="CC94" s="52">
        <v>171</v>
      </c>
      <c r="CD94" s="52">
        <v>172</v>
      </c>
      <c r="CE94" s="52">
        <v>173</v>
      </c>
      <c r="CF94" s="52">
        <v>174</v>
      </c>
      <c r="CG94" s="52">
        <v>175</v>
      </c>
      <c r="CH94" s="52">
        <v>176</v>
      </c>
      <c r="CI94" s="52">
        <v>177</v>
      </c>
      <c r="CJ94" s="52">
        <v>178</v>
      </c>
      <c r="CK94" s="52">
        <v>179</v>
      </c>
      <c r="CL94" s="52">
        <v>180</v>
      </c>
      <c r="CM94" s="52">
        <v>181</v>
      </c>
      <c r="CN94" s="52">
        <v>182</v>
      </c>
      <c r="CO94" s="52">
        <v>183</v>
      </c>
      <c r="CP94" s="52">
        <v>184</v>
      </c>
      <c r="CQ94" s="52">
        <v>185</v>
      </c>
      <c r="CR94" s="52">
        <v>186</v>
      </c>
      <c r="CS94" s="52">
        <v>187</v>
      </c>
      <c r="CT94" s="52">
        <v>188</v>
      </c>
      <c r="CU94" s="52">
        <v>189</v>
      </c>
      <c r="CV94" s="52">
        <v>190</v>
      </c>
      <c r="CW94" s="52">
        <v>191</v>
      </c>
      <c r="CX94" s="52">
        <v>192</v>
      </c>
      <c r="CY94" s="52">
        <v>193</v>
      </c>
      <c r="CZ94" s="52">
        <v>194</v>
      </c>
      <c r="DA94" s="52">
        <v>195</v>
      </c>
      <c r="DB94" s="52">
        <v>196</v>
      </c>
      <c r="DC94" s="52">
        <v>197</v>
      </c>
      <c r="DD94" s="52">
        <v>198</v>
      </c>
      <c r="DE94" s="52">
        <v>199</v>
      </c>
      <c r="DF94" s="52">
        <v>200</v>
      </c>
      <c r="DG94" s="52">
        <v>201</v>
      </c>
      <c r="DH94" s="52">
        <v>202</v>
      </c>
      <c r="DI94" s="52">
        <v>203</v>
      </c>
      <c r="DJ94" s="52">
        <v>204</v>
      </c>
      <c r="DK94" s="52">
        <v>205</v>
      </c>
      <c r="DL94" s="52">
        <v>206</v>
      </c>
      <c r="DM94" s="52">
        <v>207</v>
      </c>
      <c r="DN94" s="52">
        <v>208</v>
      </c>
      <c r="DO94" s="52">
        <v>209</v>
      </c>
      <c r="DP94" s="52">
        <v>210</v>
      </c>
      <c r="DQ94" s="52">
        <v>211</v>
      </c>
      <c r="DR94" s="52">
        <v>212</v>
      </c>
      <c r="DS94" s="52">
        <v>213</v>
      </c>
      <c r="DT94" s="52">
        <v>214</v>
      </c>
      <c r="DU94" s="52">
        <v>215</v>
      </c>
      <c r="DV94" s="52">
        <v>216</v>
      </c>
      <c r="DW94" s="52">
        <v>217</v>
      </c>
      <c r="DX94" s="52">
        <v>218</v>
      </c>
      <c r="DY94" s="52">
        <v>219</v>
      </c>
      <c r="DZ94" s="52">
        <v>220</v>
      </c>
      <c r="EA94" s="52">
        <v>221</v>
      </c>
      <c r="EB94" s="52">
        <v>222</v>
      </c>
      <c r="EC94" s="52">
        <v>223</v>
      </c>
      <c r="ED94" s="52">
        <v>224</v>
      </c>
      <c r="EE94" s="52">
        <v>225</v>
      </c>
      <c r="EF94" s="52">
        <v>226</v>
      </c>
      <c r="EG94" s="52">
        <v>227</v>
      </c>
      <c r="EH94" s="52">
        <v>228</v>
      </c>
      <c r="EI94" s="52">
        <v>229</v>
      </c>
      <c r="EJ94" s="52">
        <v>230</v>
      </c>
      <c r="EK94" s="52">
        <v>231</v>
      </c>
      <c r="EL94" s="52">
        <v>232</v>
      </c>
      <c r="EM94" s="52">
        <v>233</v>
      </c>
      <c r="EN94" s="52">
        <v>234</v>
      </c>
      <c r="EO94" s="52">
        <v>235</v>
      </c>
      <c r="EP94" s="52">
        <v>236</v>
      </c>
      <c r="EQ94" s="52">
        <v>237</v>
      </c>
      <c r="ER94" s="52">
        <v>238</v>
      </c>
      <c r="ES94" s="52">
        <v>239</v>
      </c>
      <c r="ET94" s="52">
        <v>240</v>
      </c>
      <c r="EU94" s="52">
        <v>241</v>
      </c>
      <c r="EV94" s="52">
        <v>242</v>
      </c>
      <c r="EW94" s="52">
        <v>243</v>
      </c>
      <c r="EX94" s="52">
        <v>244</v>
      </c>
      <c r="EY94" s="52">
        <v>245</v>
      </c>
      <c r="EZ94" s="52">
        <v>246</v>
      </c>
      <c r="FA94" s="52">
        <v>247</v>
      </c>
      <c r="FB94" s="52">
        <v>248</v>
      </c>
      <c r="FC94" s="52">
        <v>249</v>
      </c>
      <c r="FD94" s="52">
        <v>250</v>
      </c>
      <c r="FE94" s="52">
        <v>251</v>
      </c>
      <c r="FF94" s="52">
        <v>252</v>
      </c>
      <c r="FG94" s="52">
        <v>253</v>
      </c>
      <c r="FH94" s="52">
        <v>254</v>
      </c>
      <c r="FI94" s="52">
        <v>255</v>
      </c>
      <c r="FJ94" s="52">
        <v>256</v>
      </c>
      <c r="FK94" s="52">
        <v>257</v>
      </c>
      <c r="FL94" s="52">
        <v>258</v>
      </c>
      <c r="FM94" s="52">
        <v>259</v>
      </c>
      <c r="FN94" s="52">
        <v>260</v>
      </c>
    </row>
    <row r="95" spans="1:170" s="56" customFormat="1" ht="21" hidden="1" customHeight="1" x14ac:dyDescent="0.25">
      <c r="A95" s="294"/>
      <c r="B95" s="282" t="s">
        <v>144</v>
      </c>
      <c r="C95" s="282"/>
      <c r="D95" s="54">
        <f t="shared" ref="D95:J95" si="160">D91-D94</f>
        <v>-10.400000000000006</v>
      </c>
      <c r="E95" s="54">
        <f t="shared" si="160"/>
        <v>-0.70000000000000284</v>
      </c>
      <c r="F95" s="54">
        <f t="shared" si="160"/>
        <v>-7</v>
      </c>
      <c r="G95" s="54">
        <f t="shared" si="160"/>
        <v>1.7000000000000028</v>
      </c>
      <c r="H95" s="54">
        <f t="shared" si="160"/>
        <v>0.70000000000000284</v>
      </c>
      <c r="I95" s="54">
        <f t="shared" si="160"/>
        <v>-1</v>
      </c>
      <c r="J95" s="54">
        <f t="shared" si="160"/>
        <v>-1</v>
      </c>
      <c r="K95" s="54">
        <f t="shared" ref="K95:BV95" si="161">K91-K94</f>
        <v>-5</v>
      </c>
      <c r="L95" s="54">
        <f t="shared" si="161"/>
        <v>-5</v>
      </c>
      <c r="M95" s="54">
        <f t="shared" si="161"/>
        <v>-7</v>
      </c>
      <c r="N95" s="54">
        <f t="shared" si="161"/>
        <v>-6</v>
      </c>
      <c r="O95" s="54">
        <f t="shared" si="161"/>
        <v>-16</v>
      </c>
      <c r="P95" s="54">
        <f t="shared" si="161"/>
        <v>-16</v>
      </c>
      <c r="Q95" s="54">
        <f t="shared" si="161"/>
        <v>-14</v>
      </c>
      <c r="R95" s="54">
        <f t="shared" si="161"/>
        <v>-14</v>
      </c>
      <c r="S95" s="54">
        <f t="shared" si="161"/>
        <v>-10</v>
      </c>
      <c r="T95" s="54">
        <f t="shared" si="161"/>
        <v>-20</v>
      </c>
      <c r="U95" s="54">
        <f t="shared" si="161"/>
        <v>-17</v>
      </c>
      <c r="V95" s="54">
        <f t="shared" si="161"/>
        <v>-14</v>
      </c>
      <c r="W95" s="54">
        <f t="shared" si="161"/>
        <v>-18</v>
      </c>
      <c r="X95" s="54">
        <f t="shared" si="161"/>
        <v>-26</v>
      </c>
      <c r="Y95" s="54">
        <f t="shared" si="161"/>
        <v>-16</v>
      </c>
      <c r="Z95" s="54">
        <f t="shared" si="161"/>
        <v>-20</v>
      </c>
      <c r="AA95" s="54">
        <f t="shared" si="161"/>
        <v>-17</v>
      </c>
      <c r="AB95" s="54">
        <f t="shared" si="161"/>
        <v>-23</v>
      </c>
      <c r="AC95" s="54">
        <f t="shared" si="161"/>
        <v>-27</v>
      </c>
      <c r="AD95" s="54">
        <f t="shared" si="161"/>
        <v>-25</v>
      </c>
      <c r="AE95" s="54">
        <f t="shared" si="161"/>
        <v>-21</v>
      </c>
      <c r="AF95" s="54">
        <f t="shared" si="161"/>
        <v>-28</v>
      </c>
      <c r="AG95" s="54">
        <f t="shared" si="161"/>
        <v>-25</v>
      </c>
      <c r="AH95" s="54">
        <f t="shared" si="161"/>
        <v>-26</v>
      </c>
      <c r="AI95" s="54">
        <f t="shared" si="161"/>
        <v>-25</v>
      </c>
      <c r="AJ95" s="54">
        <f t="shared" si="161"/>
        <v>-32</v>
      </c>
      <c r="AK95" s="54">
        <f t="shared" si="161"/>
        <v>-45</v>
      </c>
      <c r="AL95" s="54">
        <f t="shared" si="161"/>
        <v>-28</v>
      </c>
      <c r="AM95" s="54">
        <f t="shared" si="161"/>
        <v>-38</v>
      </c>
      <c r="AN95" s="54">
        <f t="shared" si="161"/>
        <v>-35</v>
      </c>
      <c r="AO95" s="54">
        <f t="shared" si="161"/>
        <v>-39</v>
      </c>
      <c r="AP95" s="54">
        <f t="shared" si="161"/>
        <v>-42</v>
      </c>
      <c r="AQ95" s="54">
        <f t="shared" si="161"/>
        <v>-42</v>
      </c>
      <c r="AR95" s="54">
        <f t="shared" si="161"/>
        <v>-45</v>
      </c>
      <c r="AS95" s="54">
        <f t="shared" si="161"/>
        <v>-38</v>
      </c>
      <c r="AT95" s="54">
        <f t="shared" si="161"/>
        <v>-36</v>
      </c>
      <c r="AU95" s="54">
        <f t="shared" si="161"/>
        <v>-49</v>
      </c>
      <c r="AV95" s="54">
        <f t="shared" si="161"/>
        <v>-39</v>
      </c>
      <c r="AW95" s="54">
        <f t="shared" si="161"/>
        <v>-41</v>
      </c>
      <c r="AX95" s="54">
        <f t="shared" si="161"/>
        <v>-45</v>
      </c>
      <c r="AY95" s="54">
        <f t="shared" si="161"/>
        <v>-41</v>
      </c>
      <c r="AZ95" s="54">
        <f t="shared" si="161"/>
        <v>-56</v>
      </c>
      <c r="BA95" s="54">
        <f t="shared" si="161"/>
        <v>-47</v>
      </c>
      <c r="BB95" s="54">
        <f t="shared" si="161"/>
        <v>-46</v>
      </c>
      <c r="BC95" s="54">
        <f t="shared" si="161"/>
        <v>-45</v>
      </c>
      <c r="BD95" s="54">
        <f t="shared" si="161"/>
        <v>-46</v>
      </c>
      <c r="BE95" s="54">
        <f t="shared" si="161"/>
        <v>-53</v>
      </c>
      <c r="BF95" s="54">
        <f t="shared" si="161"/>
        <v>-53</v>
      </c>
      <c r="BG95" s="54">
        <f t="shared" si="161"/>
        <v>-57</v>
      </c>
      <c r="BH95" s="54">
        <f t="shared" si="161"/>
        <v>-59</v>
      </c>
      <c r="BI95" s="54">
        <f t="shared" si="161"/>
        <v>-59</v>
      </c>
      <c r="BJ95" s="54">
        <f t="shared" si="161"/>
        <v>-52</v>
      </c>
      <c r="BK95" s="54">
        <f t="shared" si="161"/>
        <v>-58</v>
      </c>
      <c r="BL95" s="54">
        <f t="shared" si="161"/>
        <v>-57</v>
      </c>
      <c r="BM95" s="54">
        <f t="shared" si="161"/>
        <v>-57</v>
      </c>
      <c r="BN95" s="54">
        <f t="shared" si="161"/>
        <v>-66</v>
      </c>
      <c r="BO95" s="54">
        <f t="shared" si="161"/>
        <v>-59</v>
      </c>
      <c r="BP95" s="54">
        <f t="shared" si="161"/>
        <v>-58</v>
      </c>
      <c r="BQ95" s="54">
        <f t="shared" si="161"/>
        <v>-65</v>
      </c>
      <c r="BR95" s="54">
        <f t="shared" si="161"/>
        <v>-62</v>
      </c>
      <c r="BS95" s="54">
        <f t="shared" si="161"/>
        <v>-68</v>
      </c>
      <c r="BT95" s="54">
        <f t="shared" si="161"/>
        <v>-67</v>
      </c>
      <c r="BU95" s="54">
        <f t="shared" si="161"/>
        <v>-67</v>
      </c>
      <c r="BV95" s="54">
        <f t="shared" si="161"/>
        <v>-70</v>
      </c>
      <c r="BW95" s="54">
        <f t="shared" ref="BW95:EH95" si="162">BW91-BW94</f>
        <v>-77</v>
      </c>
      <c r="BX95" s="54">
        <f t="shared" si="162"/>
        <v>-85</v>
      </c>
      <c r="BY95" s="54">
        <f t="shared" si="162"/>
        <v>-74</v>
      </c>
      <c r="BZ95" s="54">
        <f t="shared" si="162"/>
        <v>-73</v>
      </c>
      <c r="CA95" s="54">
        <f t="shared" si="162"/>
        <v>-69</v>
      </c>
      <c r="CB95" s="54">
        <f t="shared" si="162"/>
        <v>-80</v>
      </c>
      <c r="CC95" s="54">
        <f t="shared" si="162"/>
        <v>-78</v>
      </c>
      <c r="CD95" s="54">
        <f t="shared" si="162"/>
        <v>-76</v>
      </c>
      <c r="CE95" s="54">
        <f t="shared" si="162"/>
        <v>-75</v>
      </c>
      <c r="CF95" s="54">
        <f t="shared" si="162"/>
        <v>-74</v>
      </c>
      <c r="CG95" s="54">
        <f t="shared" si="162"/>
        <v>-78</v>
      </c>
      <c r="CH95" s="54">
        <f t="shared" si="162"/>
        <v>-80</v>
      </c>
      <c r="CI95" s="54">
        <f t="shared" si="162"/>
        <v>-79</v>
      </c>
      <c r="CJ95" s="54">
        <f t="shared" si="162"/>
        <v>-81</v>
      </c>
      <c r="CK95" s="54">
        <f t="shared" si="162"/>
        <v>-85</v>
      </c>
      <c r="CL95" s="54">
        <f t="shared" si="162"/>
        <v>-80</v>
      </c>
      <c r="CM95" s="54">
        <f t="shared" si="162"/>
        <v>-83</v>
      </c>
      <c r="CN95" s="54">
        <f t="shared" si="162"/>
        <v>-88</v>
      </c>
      <c r="CO95" s="54">
        <f t="shared" si="162"/>
        <v>-85</v>
      </c>
      <c r="CP95" s="54">
        <f t="shared" si="162"/>
        <v>-87</v>
      </c>
      <c r="CQ95" s="54">
        <f t="shared" si="162"/>
        <v>-85</v>
      </c>
      <c r="CR95" s="54">
        <f t="shared" si="162"/>
        <v>-89</v>
      </c>
      <c r="CS95" s="54">
        <f t="shared" si="162"/>
        <v>-94</v>
      </c>
      <c r="CT95" s="54">
        <f t="shared" si="162"/>
        <v>-89</v>
      </c>
      <c r="CU95" s="54">
        <f t="shared" si="162"/>
        <v>-92</v>
      </c>
      <c r="CV95" s="54">
        <f t="shared" si="162"/>
        <v>-95</v>
      </c>
      <c r="CW95" s="54">
        <f t="shared" si="162"/>
        <v>-97</v>
      </c>
      <c r="CX95" s="54">
        <f t="shared" si="162"/>
        <v>-97</v>
      </c>
      <c r="CY95" s="54">
        <f t="shared" si="162"/>
        <v>-94</v>
      </c>
      <c r="CZ95" s="54">
        <f t="shared" si="162"/>
        <v>-94</v>
      </c>
      <c r="DA95" s="54">
        <f t="shared" si="162"/>
        <v>-97</v>
      </c>
      <c r="DB95" s="54">
        <f t="shared" si="162"/>
        <v>-96</v>
      </c>
      <c r="DC95" s="54">
        <f t="shared" si="162"/>
        <v>-99</v>
      </c>
      <c r="DD95" s="54">
        <f t="shared" si="162"/>
        <v>-101</v>
      </c>
      <c r="DE95" s="54">
        <f t="shared" si="162"/>
        <v>-105</v>
      </c>
      <c r="DF95" s="54">
        <f t="shared" si="162"/>
        <v>-112</v>
      </c>
      <c r="DG95" s="54">
        <f t="shared" si="162"/>
        <v>-102</v>
      </c>
      <c r="DH95" s="54">
        <f t="shared" si="162"/>
        <v>-102</v>
      </c>
      <c r="DI95" s="54">
        <f t="shared" si="162"/>
        <v>-104</v>
      </c>
      <c r="DJ95" s="54">
        <f t="shared" si="162"/>
        <v>-118</v>
      </c>
      <c r="DK95" s="54">
        <f t="shared" si="162"/>
        <v>-105</v>
      </c>
      <c r="DL95" s="54">
        <f t="shared" si="162"/>
        <v>-131</v>
      </c>
      <c r="DM95" s="54">
        <f t="shared" si="162"/>
        <v>-116</v>
      </c>
      <c r="DN95" s="54">
        <f t="shared" si="162"/>
        <v>-108</v>
      </c>
      <c r="DO95" s="54">
        <f t="shared" si="162"/>
        <v>-109</v>
      </c>
      <c r="DP95" s="54">
        <f t="shared" si="162"/>
        <v>-110</v>
      </c>
      <c r="DQ95" s="54">
        <f t="shared" si="162"/>
        <v>-111</v>
      </c>
      <c r="DR95" s="54">
        <f t="shared" si="162"/>
        <v>-112</v>
      </c>
      <c r="DS95" s="54">
        <f t="shared" si="162"/>
        <v>-122</v>
      </c>
      <c r="DT95" s="54">
        <f t="shared" si="162"/>
        <v>-117</v>
      </c>
      <c r="DU95" s="54">
        <f t="shared" si="162"/>
        <v>-117</v>
      </c>
      <c r="DV95" s="54">
        <f t="shared" si="162"/>
        <v>-116</v>
      </c>
      <c r="DW95" s="54">
        <f t="shared" si="162"/>
        <v>-121</v>
      </c>
      <c r="DX95" s="54">
        <f t="shared" si="162"/>
        <v>-127</v>
      </c>
      <c r="DY95" s="54">
        <f t="shared" si="162"/>
        <v>-121</v>
      </c>
      <c r="DZ95" s="54">
        <f t="shared" si="162"/>
        <v>-120</v>
      </c>
      <c r="EA95" s="54">
        <f t="shared" si="162"/>
        <v>-127</v>
      </c>
      <c r="EB95" s="54">
        <f t="shared" si="162"/>
        <v>-122</v>
      </c>
      <c r="EC95" s="54">
        <f t="shared" si="162"/>
        <v>-123</v>
      </c>
      <c r="ED95" s="54">
        <f t="shared" si="162"/>
        <v>-127</v>
      </c>
      <c r="EE95" s="54">
        <f t="shared" si="162"/>
        <v>-129</v>
      </c>
      <c r="EF95" s="54">
        <f t="shared" si="162"/>
        <v>-128</v>
      </c>
      <c r="EG95" s="54">
        <f t="shared" si="162"/>
        <v>-127</v>
      </c>
      <c r="EH95" s="54">
        <f t="shared" si="162"/>
        <v>-133</v>
      </c>
      <c r="EI95" s="54">
        <f t="shared" ref="EI95:FN95" si="163">EI91-EI94</f>
        <v>-138</v>
      </c>
      <c r="EJ95" s="54">
        <f t="shared" si="163"/>
        <v>-142</v>
      </c>
      <c r="EK95" s="54">
        <f t="shared" si="163"/>
        <v>-134</v>
      </c>
      <c r="EL95" s="54">
        <f t="shared" si="163"/>
        <v>-136</v>
      </c>
      <c r="EM95" s="54">
        <f t="shared" si="163"/>
        <v>-135</v>
      </c>
      <c r="EN95" s="54">
        <f t="shared" si="163"/>
        <v>-138</v>
      </c>
      <c r="EO95" s="54">
        <f t="shared" si="163"/>
        <v>-143</v>
      </c>
      <c r="EP95" s="54">
        <f t="shared" si="163"/>
        <v>-136</v>
      </c>
      <c r="EQ95" s="54">
        <f t="shared" si="163"/>
        <v>-154</v>
      </c>
      <c r="ER95" s="54">
        <f t="shared" si="163"/>
        <v>-140</v>
      </c>
      <c r="ES95" s="54">
        <f t="shared" si="163"/>
        <v>-139</v>
      </c>
      <c r="ET95" s="54">
        <f t="shared" si="163"/>
        <v>-140</v>
      </c>
      <c r="EU95" s="54">
        <f t="shared" si="163"/>
        <v>-152</v>
      </c>
      <c r="EV95" s="54">
        <f t="shared" si="163"/>
        <v>-152</v>
      </c>
      <c r="EW95" s="54">
        <f t="shared" si="163"/>
        <v>-143</v>
      </c>
      <c r="EX95" s="54">
        <f t="shared" si="163"/>
        <v>-161</v>
      </c>
      <c r="EY95" s="54">
        <f t="shared" si="163"/>
        <v>-148</v>
      </c>
      <c r="EZ95" s="54">
        <f t="shared" si="163"/>
        <v>-148</v>
      </c>
      <c r="FA95" s="54">
        <f t="shared" si="163"/>
        <v>-148</v>
      </c>
      <c r="FB95" s="54">
        <f t="shared" si="163"/>
        <v>-150</v>
      </c>
      <c r="FC95" s="54">
        <f t="shared" si="163"/>
        <v>-149</v>
      </c>
      <c r="FD95" s="54">
        <f t="shared" si="163"/>
        <v>-156</v>
      </c>
      <c r="FE95" s="54">
        <f t="shared" si="163"/>
        <v>-151</v>
      </c>
      <c r="FF95" s="54">
        <f t="shared" si="163"/>
        <v>-152</v>
      </c>
      <c r="FG95" s="54">
        <f t="shared" si="163"/>
        <v>-157</v>
      </c>
      <c r="FH95" s="54">
        <f t="shared" si="163"/>
        <v>-165</v>
      </c>
      <c r="FI95" s="54">
        <f t="shared" si="163"/>
        <v>-155</v>
      </c>
      <c r="FJ95" s="54">
        <f t="shared" si="163"/>
        <v>-156</v>
      </c>
      <c r="FK95" s="54">
        <f t="shared" si="163"/>
        <v>-157</v>
      </c>
      <c r="FL95" s="54">
        <f t="shared" si="163"/>
        <v>-179</v>
      </c>
      <c r="FM95" s="54">
        <f t="shared" si="163"/>
        <v>-159</v>
      </c>
      <c r="FN95" s="54">
        <f t="shared" si="163"/>
        <v>-164</v>
      </c>
    </row>
    <row r="96" spans="1:170" s="62" customFormat="1" ht="21" hidden="1" customHeight="1" x14ac:dyDescent="0.25">
      <c r="A96" s="319" t="s">
        <v>210</v>
      </c>
      <c r="B96" s="313" t="s">
        <v>164</v>
      </c>
      <c r="C96" s="313"/>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61"/>
      <c r="BY96" s="61"/>
      <c r="BZ96" s="61"/>
      <c r="CA96" s="61"/>
      <c r="CB96" s="61"/>
      <c r="CC96" s="61"/>
      <c r="CD96" s="61"/>
      <c r="CE96" s="61"/>
      <c r="CF96" s="61"/>
      <c r="CG96" s="61"/>
      <c r="CH96" s="61"/>
      <c r="CI96" s="61"/>
      <c r="CJ96" s="61"/>
      <c r="CK96" s="61"/>
      <c r="CL96" s="61"/>
      <c r="CM96" s="61"/>
      <c r="CN96" s="61"/>
      <c r="CO96" s="61"/>
      <c r="CP96" s="61"/>
      <c r="CQ96" s="61"/>
      <c r="CR96" s="61"/>
      <c r="CS96" s="61"/>
      <c r="CT96" s="61"/>
      <c r="CU96" s="61"/>
      <c r="CV96" s="61"/>
      <c r="CW96" s="61"/>
      <c r="CX96" s="61"/>
      <c r="CY96" s="61"/>
      <c r="CZ96" s="61"/>
      <c r="DA96" s="61"/>
      <c r="DB96" s="61"/>
      <c r="DC96" s="61"/>
      <c r="DD96" s="61"/>
      <c r="DE96" s="61"/>
      <c r="DF96" s="61"/>
      <c r="DG96" s="61"/>
      <c r="DH96" s="61"/>
      <c r="DI96" s="61"/>
      <c r="DJ96" s="61"/>
      <c r="DK96" s="61"/>
      <c r="DL96" s="61"/>
      <c r="DM96" s="61"/>
      <c r="DN96" s="61"/>
      <c r="DO96" s="61"/>
      <c r="DP96" s="61"/>
      <c r="DQ96" s="61"/>
      <c r="DR96" s="61"/>
      <c r="DS96" s="61"/>
      <c r="DT96" s="61"/>
      <c r="DU96" s="61"/>
      <c r="DV96" s="61"/>
      <c r="DW96" s="61"/>
      <c r="DX96" s="61"/>
      <c r="DY96" s="61"/>
      <c r="DZ96" s="61"/>
      <c r="EA96" s="61"/>
      <c r="EB96" s="61"/>
      <c r="EC96" s="61"/>
      <c r="ED96" s="61"/>
      <c r="EE96" s="61"/>
      <c r="EF96" s="61"/>
      <c r="EG96" s="61"/>
      <c r="EH96" s="61"/>
      <c r="EI96" s="61"/>
      <c r="EJ96" s="61"/>
      <c r="EK96" s="61"/>
      <c r="EL96" s="61"/>
      <c r="EM96" s="61"/>
      <c r="EN96" s="61"/>
      <c r="EO96" s="61"/>
      <c r="EP96" s="61"/>
      <c r="EQ96" s="61"/>
      <c r="ER96" s="61"/>
      <c r="ES96" s="61"/>
      <c r="ET96" s="61"/>
      <c r="EU96" s="61"/>
      <c r="EV96" s="61"/>
      <c r="EW96" s="61"/>
      <c r="EX96" s="61"/>
      <c r="EY96" s="61"/>
      <c r="EZ96" s="61"/>
      <c r="FA96" s="61"/>
      <c r="FB96" s="61"/>
      <c r="FC96" s="61"/>
      <c r="FD96" s="61"/>
      <c r="FE96" s="61"/>
      <c r="FF96" s="61"/>
      <c r="FG96" s="61"/>
      <c r="FH96" s="61"/>
      <c r="FI96" s="61"/>
      <c r="FJ96" s="61"/>
      <c r="FK96" s="61"/>
      <c r="FL96" s="61"/>
      <c r="FM96" s="61"/>
      <c r="FN96" s="61"/>
    </row>
    <row r="97" spans="1:171" s="65" customFormat="1" ht="30" customHeight="1" x14ac:dyDescent="0.25">
      <c r="A97" s="319"/>
      <c r="B97" s="314" t="s">
        <v>166</v>
      </c>
      <c r="C97" s="314"/>
      <c r="D97" s="64">
        <f>D78*0.4+D84*0.4+D90*0.2</f>
        <v>97.6</v>
      </c>
      <c r="E97" s="64">
        <f t="shared" ref="E97:J97" si="164">E78*0.4+E84*0.4+E90*0.2</f>
        <v>94.000000000000014</v>
      </c>
      <c r="F97" s="64">
        <f t="shared" si="164"/>
        <v>89.800000000000011</v>
      </c>
      <c r="G97" s="64">
        <f t="shared" si="164"/>
        <v>93.6</v>
      </c>
      <c r="H97" s="64">
        <f t="shared" si="164"/>
        <v>84</v>
      </c>
      <c r="I97" s="64">
        <f t="shared" si="164"/>
        <v>92.600000000000009</v>
      </c>
      <c r="J97" s="64">
        <f t="shared" si="164"/>
        <v>95.8</v>
      </c>
      <c r="K97" s="64">
        <f t="shared" ref="K97:BV97" si="165">K78*0.4+K84*0.4+K90*0.2</f>
        <v>95.600000000000009</v>
      </c>
      <c r="L97" s="64">
        <f t="shared" si="165"/>
        <v>91.4</v>
      </c>
      <c r="M97" s="64">
        <f t="shared" si="165"/>
        <v>96.000000000000014</v>
      </c>
      <c r="N97" s="64">
        <f t="shared" si="165"/>
        <v>96</v>
      </c>
      <c r="O97" s="64">
        <f t="shared" si="165"/>
        <v>85.4</v>
      </c>
      <c r="P97" s="64">
        <f t="shared" si="165"/>
        <v>82.800000000000011</v>
      </c>
      <c r="Q97" s="64">
        <f t="shared" si="165"/>
        <v>91</v>
      </c>
      <c r="R97" s="64">
        <f t="shared" si="165"/>
        <v>90</v>
      </c>
      <c r="S97" s="64">
        <f t="shared" si="165"/>
        <v>99</v>
      </c>
      <c r="T97" s="64">
        <f t="shared" si="165"/>
        <v>82.800000000000011</v>
      </c>
      <c r="U97" s="64">
        <f t="shared" si="165"/>
        <v>91.6</v>
      </c>
      <c r="V97" s="64">
        <f t="shared" si="165"/>
        <v>95.6</v>
      </c>
      <c r="W97" s="64">
        <f t="shared" si="165"/>
        <v>95.800000000000011</v>
      </c>
      <c r="X97" s="64">
        <f t="shared" si="165"/>
        <v>92.4</v>
      </c>
      <c r="Y97" s="64">
        <f t="shared" si="165"/>
        <v>96.2</v>
      </c>
      <c r="Z97" s="64">
        <f t="shared" si="165"/>
        <v>86.4</v>
      </c>
      <c r="AA97" s="64">
        <f t="shared" si="165"/>
        <v>100</v>
      </c>
      <c r="AB97" s="64">
        <f t="shared" si="165"/>
        <v>91.8</v>
      </c>
      <c r="AC97" s="64">
        <f t="shared" si="165"/>
        <v>90.4</v>
      </c>
      <c r="AD97" s="64">
        <f t="shared" si="165"/>
        <v>93</v>
      </c>
      <c r="AE97" s="64">
        <f t="shared" si="165"/>
        <v>97.600000000000009</v>
      </c>
      <c r="AF97" s="64">
        <f t="shared" si="165"/>
        <v>91.2</v>
      </c>
      <c r="AG97" s="64">
        <f t="shared" si="165"/>
        <v>96.4</v>
      </c>
      <c r="AH97" s="64">
        <f t="shared" si="165"/>
        <v>96.4</v>
      </c>
      <c r="AI97" s="64">
        <f t="shared" si="165"/>
        <v>96.800000000000011</v>
      </c>
      <c r="AJ97" s="64">
        <f t="shared" si="165"/>
        <v>86.399999999999991</v>
      </c>
      <c r="AK97" s="64">
        <f t="shared" si="165"/>
        <v>82.800000000000011</v>
      </c>
      <c r="AL97" s="64">
        <f t="shared" si="165"/>
        <v>91.6</v>
      </c>
      <c r="AM97" s="64">
        <f t="shared" si="165"/>
        <v>88.2</v>
      </c>
      <c r="AN97" s="64">
        <f t="shared" si="165"/>
        <v>92.6</v>
      </c>
      <c r="AO97" s="64">
        <f t="shared" si="165"/>
        <v>90.4</v>
      </c>
      <c r="AP97" s="64">
        <f t="shared" si="165"/>
        <v>88.800000000000011</v>
      </c>
      <c r="AQ97" s="64">
        <f t="shared" si="165"/>
        <v>93.4</v>
      </c>
      <c r="AR97" s="64">
        <f t="shared" si="165"/>
        <v>77.8</v>
      </c>
      <c r="AS97" s="64">
        <f t="shared" si="165"/>
        <v>95.800000000000011</v>
      </c>
      <c r="AT97" s="64">
        <f t="shared" si="165"/>
        <v>100</v>
      </c>
      <c r="AU97" s="64">
        <f t="shared" si="165"/>
        <v>81.2</v>
      </c>
      <c r="AV97" s="64">
        <f t="shared" si="165"/>
        <v>97.000000000000014</v>
      </c>
      <c r="AW97" s="64">
        <f t="shared" si="165"/>
        <v>98.800000000000011</v>
      </c>
      <c r="AX97" s="64">
        <f t="shared" si="165"/>
        <v>83.4</v>
      </c>
      <c r="AY97" s="64">
        <f t="shared" si="165"/>
        <v>96.800000000000011</v>
      </c>
      <c r="AZ97" s="64">
        <f t="shared" si="165"/>
        <v>85.600000000000009</v>
      </c>
      <c r="BA97" s="64">
        <f t="shared" si="165"/>
        <v>87.600000000000009</v>
      </c>
      <c r="BB97" s="64">
        <f t="shared" si="165"/>
        <v>97.200000000000017</v>
      </c>
      <c r="BC97" s="64">
        <f t="shared" si="165"/>
        <v>84.4</v>
      </c>
      <c r="BD97" s="64">
        <f t="shared" si="165"/>
        <v>100</v>
      </c>
      <c r="BE97" s="64">
        <f t="shared" si="165"/>
        <v>92.4</v>
      </c>
      <c r="BF97" s="64">
        <f t="shared" si="165"/>
        <v>96.600000000000009</v>
      </c>
      <c r="BG97" s="64">
        <f t="shared" si="165"/>
        <v>88</v>
      </c>
      <c r="BH97" s="64">
        <f t="shared" si="165"/>
        <v>87.000000000000014</v>
      </c>
      <c r="BI97" s="64">
        <f t="shared" si="165"/>
        <v>89.200000000000017</v>
      </c>
      <c r="BJ97" s="64">
        <f t="shared" si="165"/>
        <v>91.2</v>
      </c>
      <c r="BK97" s="64">
        <f t="shared" si="165"/>
        <v>92.6</v>
      </c>
      <c r="BL97" s="64">
        <f t="shared" si="165"/>
        <v>92.600000000000009</v>
      </c>
      <c r="BM97" s="64">
        <f t="shared" si="165"/>
        <v>95.199999999999989</v>
      </c>
      <c r="BN97" s="64">
        <f t="shared" si="165"/>
        <v>84.4</v>
      </c>
      <c r="BO97" s="64">
        <f t="shared" si="165"/>
        <v>93.6</v>
      </c>
      <c r="BP97" s="64">
        <f t="shared" si="165"/>
        <v>98.4</v>
      </c>
      <c r="BQ97" s="64">
        <f t="shared" si="165"/>
        <v>88.8</v>
      </c>
      <c r="BR97" s="64">
        <f t="shared" si="165"/>
        <v>95.199999999999989</v>
      </c>
      <c r="BS97" s="64">
        <f t="shared" si="165"/>
        <v>89.800000000000011</v>
      </c>
      <c r="BT97" s="64">
        <f t="shared" si="165"/>
        <v>92.2</v>
      </c>
      <c r="BU97" s="64">
        <f t="shared" si="165"/>
        <v>76.400000000000006</v>
      </c>
      <c r="BV97" s="64">
        <f t="shared" si="165"/>
        <v>88.8</v>
      </c>
      <c r="BW97" s="64">
        <f t="shared" ref="BW97:EH97" si="166">BW78*0.4+BW84*0.4+BW90*0.2</f>
        <v>84</v>
      </c>
      <c r="BX97" s="64">
        <f t="shared" si="166"/>
        <v>83.4</v>
      </c>
      <c r="BY97" s="64">
        <f t="shared" si="166"/>
        <v>89.800000000000011</v>
      </c>
      <c r="BZ97" s="64">
        <f t="shared" si="166"/>
        <v>94.200000000000017</v>
      </c>
      <c r="CA97" s="64">
        <f t="shared" si="166"/>
        <v>99.2</v>
      </c>
      <c r="CB97" s="64">
        <f t="shared" si="166"/>
        <v>85.2</v>
      </c>
      <c r="CC97" s="64">
        <f t="shared" si="166"/>
        <v>82.6</v>
      </c>
      <c r="CD97" s="64">
        <f t="shared" si="166"/>
        <v>95.2</v>
      </c>
      <c r="CE97" s="64">
        <f t="shared" si="166"/>
        <v>96</v>
      </c>
      <c r="CF97" s="64">
        <f t="shared" si="166"/>
        <v>100</v>
      </c>
      <c r="CG97" s="64">
        <f t="shared" si="166"/>
        <v>95</v>
      </c>
      <c r="CH97" s="64">
        <f t="shared" si="166"/>
        <v>89.2</v>
      </c>
      <c r="CI97" s="64">
        <f t="shared" si="166"/>
        <v>94.800000000000011</v>
      </c>
      <c r="CJ97" s="64">
        <f t="shared" si="166"/>
        <v>95.800000000000011</v>
      </c>
      <c r="CK97" s="64">
        <f t="shared" si="166"/>
        <v>87.600000000000009</v>
      </c>
      <c r="CL97" s="64">
        <f t="shared" si="166"/>
        <v>96.800000000000011</v>
      </c>
      <c r="CM97" s="64">
        <f t="shared" si="166"/>
        <v>96.4</v>
      </c>
      <c r="CN97" s="64">
        <f t="shared" si="166"/>
        <v>92.8</v>
      </c>
      <c r="CO97" s="64">
        <f t="shared" si="166"/>
        <v>96.4</v>
      </c>
      <c r="CP97" s="64">
        <f t="shared" si="166"/>
        <v>98.200000000000017</v>
      </c>
      <c r="CQ97" s="64">
        <f t="shared" si="166"/>
        <v>98.4</v>
      </c>
      <c r="CR97" s="64">
        <f t="shared" si="166"/>
        <v>98.200000000000017</v>
      </c>
      <c r="CS97" s="64">
        <f t="shared" si="166"/>
        <v>89</v>
      </c>
      <c r="CT97" s="64">
        <f t="shared" si="166"/>
        <v>99</v>
      </c>
      <c r="CU97" s="64">
        <f t="shared" si="166"/>
        <v>97.000000000000014</v>
      </c>
      <c r="CV97" s="64">
        <f t="shared" si="166"/>
        <v>97.800000000000011</v>
      </c>
      <c r="CW97" s="64">
        <f t="shared" si="166"/>
        <v>94</v>
      </c>
      <c r="CX97" s="64">
        <f t="shared" si="166"/>
        <v>91.8</v>
      </c>
      <c r="CY97" s="64">
        <f t="shared" si="166"/>
        <v>97.000000000000014</v>
      </c>
      <c r="CZ97" s="64">
        <f t="shared" si="166"/>
        <v>98.800000000000011</v>
      </c>
      <c r="DA97" s="64">
        <f t="shared" si="166"/>
        <v>95.200000000000017</v>
      </c>
      <c r="DB97" s="64">
        <f t="shared" si="166"/>
        <v>93.2</v>
      </c>
      <c r="DC97" s="64">
        <f t="shared" si="166"/>
        <v>98.800000000000011</v>
      </c>
      <c r="DD97" s="64">
        <f t="shared" si="166"/>
        <v>95.4</v>
      </c>
      <c r="DE97" s="64">
        <f t="shared" si="166"/>
        <v>98.8</v>
      </c>
      <c r="DF97" s="64">
        <f t="shared" si="166"/>
        <v>90.4</v>
      </c>
      <c r="DG97" s="64">
        <f t="shared" si="166"/>
        <v>95.399999999999991</v>
      </c>
      <c r="DH97" s="64">
        <f t="shared" si="166"/>
        <v>99.6</v>
      </c>
      <c r="DI97" s="64">
        <f t="shared" si="166"/>
        <v>98.2</v>
      </c>
      <c r="DJ97" s="64">
        <f t="shared" si="166"/>
        <v>89.2</v>
      </c>
      <c r="DK97" s="64">
        <f t="shared" si="166"/>
        <v>100</v>
      </c>
      <c r="DL97" s="64">
        <f t="shared" si="166"/>
        <v>77.400000000000006</v>
      </c>
      <c r="DM97" s="64">
        <f t="shared" si="166"/>
        <v>96.2</v>
      </c>
      <c r="DN97" s="64">
        <f t="shared" si="166"/>
        <v>100</v>
      </c>
      <c r="DO97" s="64">
        <f t="shared" si="166"/>
        <v>89.600000000000009</v>
      </c>
      <c r="DP97" s="64">
        <f t="shared" si="166"/>
        <v>99.6</v>
      </c>
      <c r="DQ97" s="64">
        <f t="shared" si="166"/>
        <v>99.2</v>
      </c>
      <c r="DR97" s="64">
        <f t="shared" si="166"/>
        <v>100</v>
      </c>
      <c r="DS97" s="64">
        <f t="shared" si="166"/>
        <v>93.40000000000002</v>
      </c>
      <c r="DT97" s="64">
        <f t="shared" si="166"/>
        <v>99.4</v>
      </c>
      <c r="DU97" s="64">
        <f t="shared" si="166"/>
        <v>99.6</v>
      </c>
      <c r="DV97" s="64">
        <f t="shared" si="166"/>
        <v>98.800000000000011</v>
      </c>
      <c r="DW97" s="64">
        <f t="shared" si="166"/>
        <v>91.2</v>
      </c>
      <c r="DX97" s="64">
        <f t="shared" si="166"/>
        <v>91.000000000000014</v>
      </c>
      <c r="DY97" s="64">
        <f t="shared" si="166"/>
        <v>98</v>
      </c>
      <c r="DZ97" s="64">
        <f t="shared" si="166"/>
        <v>100</v>
      </c>
      <c r="EA97" s="64">
        <f t="shared" si="166"/>
        <v>94.4</v>
      </c>
      <c r="EB97" s="64">
        <f t="shared" si="166"/>
        <v>100</v>
      </c>
      <c r="EC97" s="64">
        <f t="shared" si="166"/>
        <v>96.800000000000011</v>
      </c>
      <c r="ED97" s="64">
        <f t="shared" si="166"/>
        <v>95</v>
      </c>
      <c r="EE97" s="64">
        <f t="shared" si="166"/>
        <v>95.2</v>
      </c>
      <c r="EF97" s="64">
        <f t="shared" si="166"/>
        <v>96.800000000000011</v>
      </c>
      <c r="EG97" s="64">
        <f t="shared" si="166"/>
        <v>98.4</v>
      </c>
      <c r="EH97" s="64">
        <f t="shared" si="166"/>
        <v>90.6</v>
      </c>
      <c r="EI97" s="64">
        <f t="shared" ref="EI97:FN97" si="167">EI78*0.4+EI84*0.4+EI90*0.2</f>
        <v>98.2</v>
      </c>
      <c r="EJ97" s="64">
        <f t="shared" si="167"/>
        <v>91.6</v>
      </c>
      <c r="EK97" s="64">
        <f t="shared" si="167"/>
        <v>95.4</v>
      </c>
      <c r="EL97" s="64">
        <f t="shared" si="167"/>
        <v>91.600000000000009</v>
      </c>
      <c r="EM97" s="64">
        <f t="shared" si="167"/>
        <v>97.200000000000017</v>
      </c>
      <c r="EN97" s="64">
        <f t="shared" si="167"/>
        <v>92.8</v>
      </c>
      <c r="EO97" s="64">
        <f t="shared" si="167"/>
        <v>90.4</v>
      </c>
      <c r="EP97" s="64">
        <f t="shared" si="167"/>
        <v>100</v>
      </c>
      <c r="EQ97" s="64">
        <f t="shared" si="167"/>
        <v>91</v>
      </c>
      <c r="ER97" s="64">
        <f t="shared" si="167"/>
        <v>99.199999999999989</v>
      </c>
      <c r="ES97" s="64">
        <f t="shared" si="167"/>
        <v>99.6</v>
      </c>
      <c r="ET97" s="64">
        <f t="shared" si="167"/>
        <v>100</v>
      </c>
      <c r="EU97" s="64">
        <f t="shared" si="167"/>
        <v>91.8</v>
      </c>
      <c r="EV97" s="64">
        <f t="shared" si="167"/>
        <v>93.600000000000009</v>
      </c>
      <c r="EW97" s="64">
        <f t="shared" si="167"/>
        <v>97.600000000000009</v>
      </c>
      <c r="EX97" s="64">
        <f t="shared" si="167"/>
        <v>79.400000000000006</v>
      </c>
      <c r="EY97" s="64">
        <f t="shared" si="167"/>
        <v>99.4</v>
      </c>
      <c r="EZ97" s="64">
        <f t="shared" si="167"/>
        <v>98.800000000000011</v>
      </c>
      <c r="FA97" s="64">
        <f t="shared" si="167"/>
        <v>99.8</v>
      </c>
      <c r="FB97" s="64">
        <f t="shared" si="167"/>
        <v>98.4</v>
      </c>
      <c r="FC97" s="64">
        <f t="shared" si="167"/>
        <v>100</v>
      </c>
      <c r="FD97" s="64">
        <f t="shared" si="167"/>
        <v>95.600000000000009</v>
      </c>
      <c r="FE97" s="64">
        <f t="shared" si="167"/>
        <v>100</v>
      </c>
      <c r="FF97" s="64">
        <f t="shared" si="167"/>
        <v>100</v>
      </c>
      <c r="FG97" s="64">
        <f t="shared" si="167"/>
        <v>94.4</v>
      </c>
      <c r="FH97" s="64">
        <f t="shared" si="167"/>
        <v>93.399999999999991</v>
      </c>
      <c r="FI97" s="64">
        <f t="shared" si="167"/>
        <v>98.800000000000011</v>
      </c>
      <c r="FJ97" s="64">
        <f t="shared" si="167"/>
        <v>90</v>
      </c>
      <c r="FK97" s="64">
        <f t="shared" si="167"/>
        <v>100</v>
      </c>
      <c r="FL97" s="64">
        <f t="shared" si="167"/>
        <v>73.400000000000006</v>
      </c>
      <c r="FM97" s="64">
        <f t="shared" si="167"/>
        <v>98.800000000000011</v>
      </c>
      <c r="FN97" s="64">
        <f t="shared" si="167"/>
        <v>94.8</v>
      </c>
    </row>
    <row r="98" spans="1:171" s="81" customFormat="1" ht="30" hidden="1" customHeight="1" x14ac:dyDescent="0.25">
      <c r="A98" s="319"/>
      <c r="B98" s="315" t="s">
        <v>211</v>
      </c>
      <c r="C98" s="315"/>
      <c r="D98" s="80">
        <v>97.68</v>
      </c>
      <c r="E98" s="80">
        <v>98.460000000000008</v>
      </c>
      <c r="F98" s="80">
        <v>100</v>
      </c>
      <c r="G98" s="80">
        <v>98.97999999999999</v>
      </c>
      <c r="H98" s="80">
        <v>99.86</v>
      </c>
      <c r="I98" s="80">
        <v>100</v>
      </c>
      <c r="J98" s="80">
        <v>100</v>
      </c>
      <c r="K98" s="80">
        <v>101</v>
      </c>
      <c r="L98" s="80">
        <v>102</v>
      </c>
      <c r="M98" s="80">
        <v>103</v>
      </c>
      <c r="N98" s="80">
        <v>104</v>
      </c>
      <c r="O98" s="80">
        <v>105</v>
      </c>
      <c r="P98" s="80">
        <v>106</v>
      </c>
      <c r="Q98" s="80">
        <v>107</v>
      </c>
      <c r="R98" s="80">
        <v>108</v>
      </c>
      <c r="S98" s="80">
        <v>109</v>
      </c>
      <c r="T98" s="80">
        <v>110</v>
      </c>
      <c r="U98" s="80">
        <v>111</v>
      </c>
      <c r="V98" s="80">
        <v>112</v>
      </c>
      <c r="W98" s="80">
        <v>113</v>
      </c>
      <c r="X98" s="80">
        <v>114</v>
      </c>
      <c r="Y98" s="80">
        <v>115</v>
      </c>
      <c r="Z98" s="80">
        <v>116</v>
      </c>
      <c r="AA98" s="80">
        <v>117</v>
      </c>
      <c r="AB98" s="80">
        <v>118</v>
      </c>
      <c r="AC98" s="80">
        <v>119</v>
      </c>
      <c r="AD98" s="80">
        <v>120</v>
      </c>
      <c r="AE98" s="80">
        <v>121</v>
      </c>
      <c r="AF98" s="80">
        <v>122</v>
      </c>
      <c r="AG98" s="80">
        <v>123</v>
      </c>
      <c r="AH98" s="80">
        <v>124</v>
      </c>
      <c r="AI98" s="80">
        <v>125</v>
      </c>
      <c r="AJ98" s="80">
        <v>126</v>
      </c>
      <c r="AK98" s="80">
        <v>127</v>
      </c>
      <c r="AL98" s="80">
        <v>128</v>
      </c>
      <c r="AM98" s="80">
        <v>129</v>
      </c>
      <c r="AN98" s="80">
        <v>130</v>
      </c>
      <c r="AO98" s="80">
        <v>131</v>
      </c>
      <c r="AP98" s="80">
        <v>132</v>
      </c>
      <c r="AQ98" s="80">
        <v>133</v>
      </c>
      <c r="AR98" s="80">
        <v>134</v>
      </c>
      <c r="AS98" s="80">
        <v>135</v>
      </c>
      <c r="AT98" s="80">
        <v>136</v>
      </c>
      <c r="AU98" s="80">
        <v>137</v>
      </c>
      <c r="AV98" s="80">
        <v>138</v>
      </c>
      <c r="AW98" s="80">
        <v>139</v>
      </c>
      <c r="AX98" s="80">
        <v>140</v>
      </c>
      <c r="AY98" s="80">
        <v>141</v>
      </c>
      <c r="AZ98" s="80">
        <v>142</v>
      </c>
      <c r="BA98" s="80">
        <v>143</v>
      </c>
      <c r="BB98" s="80">
        <v>144</v>
      </c>
      <c r="BC98" s="80">
        <v>145</v>
      </c>
      <c r="BD98" s="80">
        <v>146</v>
      </c>
      <c r="BE98" s="80">
        <v>147</v>
      </c>
      <c r="BF98" s="80">
        <v>148</v>
      </c>
      <c r="BG98" s="80">
        <v>149</v>
      </c>
      <c r="BH98" s="80">
        <v>150</v>
      </c>
      <c r="BI98" s="80">
        <v>151</v>
      </c>
      <c r="BJ98" s="80">
        <v>152</v>
      </c>
      <c r="BK98" s="80">
        <v>153</v>
      </c>
      <c r="BL98" s="80">
        <v>154</v>
      </c>
      <c r="BM98" s="80">
        <v>155</v>
      </c>
      <c r="BN98" s="80">
        <v>156</v>
      </c>
      <c r="BO98" s="80">
        <v>157</v>
      </c>
      <c r="BP98" s="80">
        <v>158</v>
      </c>
      <c r="BQ98" s="80">
        <v>159</v>
      </c>
      <c r="BR98" s="80">
        <v>160</v>
      </c>
      <c r="BS98" s="80">
        <v>161</v>
      </c>
      <c r="BT98" s="80">
        <v>162</v>
      </c>
      <c r="BU98" s="80">
        <v>163</v>
      </c>
      <c r="BV98" s="80">
        <v>164</v>
      </c>
      <c r="BW98" s="80">
        <v>165</v>
      </c>
      <c r="BX98" s="80">
        <v>166</v>
      </c>
      <c r="BY98" s="80">
        <v>167</v>
      </c>
      <c r="BZ98" s="80">
        <v>168</v>
      </c>
      <c r="CA98" s="80">
        <v>169</v>
      </c>
      <c r="CB98" s="80">
        <v>170</v>
      </c>
      <c r="CC98" s="80">
        <v>171</v>
      </c>
      <c r="CD98" s="80">
        <v>172</v>
      </c>
      <c r="CE98" s="80">
        <v>173</v>
      </c>
      <c r="CF98" s="80">
        <v>174</v>
      </c>
      <c r="CG98" s="80">
        <v>175</v>
      </c>
      <c r="CH98" s="80">
        <v>176</v>
      </c>
      <c r="CI98" s="80">
        <v>177</v>
      </c>
      <c r="CJ98" s="80">
        <v>178</v>
      </c>
      <c r="CK98" s="80">
        <v>179</v>
      </c>
      <c r="CL98" s="80">
        <v>180</v>
      </c>
      <c r="CM98" s="80">
        <v>181</v>
      </c>
      <c r="CN98" s="80">
        <v>182</v>
      </c>
      <c r="CO98" s="80">
        <v>183</v>
      </c>
      <c r="CP98" s="80">
        <v>184</v>
      </c>
      <c r="CQ98" s="80">
        <v>185</v>
      </c>
      <c r="CR98" s="80">
        <v>186</v>
      </c>
      <c r="CS98" s="80">
        <v>187</v>
      </c>
      <c r="CT98" s="80">
        <v>188</v>
      </c>
      <c r="CU98" s="80">
        <v>189</v>
      </c>
      <c r="CV98" s="80">
        <v>190</v>
      </c>
      <c r="CW98" s="80">
        <v>191</v>
      </c>
      <c r="CX98" s="80">
        <v>192</v>
      </c>
      <c r="CY98" s="80">
        <v>193</v>
      </c>
      <c r="CZ98" s="80">
        <v>194</v>
      </c>
      <c r="DA98" s="80">
        <v>195</v>
      </c>
      <c r="DB98" s="80">
        <v>196</v>
      </c>
      <c r="DC98" s="80">
        <v>197</v>
      </c>
      <c r="DD98" s="80">
        <v>198</v>
      </c>
      <c r="DE98" s="80">
        <v>199</v>
      </c>
      <c r="DF98" s="80">
        <v>200</v>
      </c>
      <c r="DG98" s="80">
        <v>201</v>
      </c>
      <c r="DH98" s="80">
        <v>202</v>
      </c>
      <c r="DI98" s="80">
        <v>203</v>
      </c>
      <c r="DJ98" s="80">
        <v>204</v>
      </c>
      <c r="DK98" s="80">
        <v>205</v>
      </c>
      <c r="DL98" s="80">
        <v>206</v>
      </c>
      <c r="DM98" s="80">
        <v>207</v>
      </c>
      <c r="DN98" s="80">
        <v>208</v>
      </c>
      <c r="DO98" s="80">
        <v>209</v>
      </c>
      <c r="DP98" s="80">
        <v>210</v>
      </c>
      <c r="DQ98" s="80">
        <v>211</v>
      </c>
      <c r="DR98" s="80">
        <v>212</v>
      </c>
      <c r="DS98" s="80">
        <v>213</v>
      </c>
      <c r="DT98" s="80">
        <v>214</v>
      </c>
      <c r="DU98" s="80">
        <v>215</v>
      </c>
      <c r="DV98" s="80">
        <v>216</v>
      </c>
      <c r="DW98" s="80">
        <v>217</v>
      </c>
      <c r="DX98" s="80">
        <v>218</v>
      </c>
      <c r="DY98" s="80">
        <v>219</v>
      </c>
      <c r="DZ98" s="80">
        <v>220</v>
      </c>
      <c r="EA98" s="80">
        <v>221</v>
      </c>
      <c r="EB98" s="80">
        <v>222</v>
      </c>
      <c r="EC98" s="80">
        <v>223</v>
      </c>
      <c r="ED98" s="80">
        <v>224</v>
      </c>
      <c r="EE98" s="80">
        <v>225</v>
      </c>
      <c r="EF98" s="80">
        <v>226</v>
      </c>
      <c r="EG98" s="80">
        <v>227</v>
      </c>
      <c r="EH98" s="80">
        <v>228</v>
      </c>
      <c r="EI98" s="80">
        <v>229</v>
      </c>
      <c r="EJ98" s="80">
        <v>230</v>
      </c>
      <c r="EK98" s="80">
        <v>231</v>
      </c>
      <c r="EL98" s="80">
        <v>232</v>
      </c>
      <c r="EM98" s="80">
        <v>233</v>
      </c>
      <c r="EN98" s="80">
        <v>234</v>
      </c>
      <c r="EO98" s="80">
        <v>235</v>
      </c>
      <c r="EP98" s="80">
        <v>236</v>
      </c>
      <c r="EQ98" s="80">
        <v>237</v>
      </c>
      <c r="ER98" s="80">
        <v>238</v>
      </c>
      <c r="ES98" s="80">
        <v>239</v>
      </c>
      <c r="ET98" s="80">
        <v>240</v>
      </c>
      <c r="EU98" s="80">
        <v>241</v>
      </c>
      <c r="EV98" s="80">
        <v>242</v>
      </c>
      <c r="EW98" s="80">
        <v>243</v>
      </c>
      <c r="EX98" s="80">
        <v>244</v>
      </c>
      <c r="EY98" s="80">
        <v>245</v>
      </c>
      <c r="EZ98" s="80">
        <v>246</v>
      </c>
      <c r="FA98" s="80">
        <v>247</v>
      </c>
      <c r="FB98" s="80">
        <v>248</v>
      </c>
      <c r="FC98" s="80">
        <v>249</v>
      </c>
      <c r="FD98" s="80">
        <v>250</v>
      </c>
      <c r="FE98" s="80">
        <v>251</v>
      </c>
      <c r="FF98" s="80">
        <v>252</v>
      </c>
      <c r="FG98" s="80">
        <v>253</v>
      </c>
      <c r="FH98" s="80">
        <v>254</v>
      </c>
      <c r="FI98" s="80">
        <v>255</v>
      </c>
      <c r="FJ98" s="80">
        <v>256</v>
      </c>
      <c r="FK98" s="80">
        <v>257</v>
      </c>
      <c r="FL98" s="80">
        <v>258</v>
      </c>
      <c r="FM98" s="80">
        <v>259</v>
      </c>
      <c r="FN98" s="80">
        <v>260</v>
      </c>
      <c r="FO98" s="65"/>
    </row>
    <row r="99" spans="1:171" s="56" customFormat="1" ht="21" hidden="1" customHeight="1" x14ac:dyDescent="0.25">
      <c r="A99" s="319"/>
      <c r="B99" s="282" t="s">
        <v>144</v>
      </c>
      <c r="C99" s="282"/>
      <c r="D99" s="55">
        <f>D97-D98</f>
        <v>-8.0000000000012506E-2</v>
      </c>
      <c r="E99" s="55">
        <f t="shared" ref="E99:J99" si="168">E97-E98</f>
        <v>-4.4599999999999937</v>
      </c>
      <c r="F99" s="55">
        <f t="shared" si="168"/>
        <v>-10.199999999999989</v>
      </c>
      <c r="G99" s="55">
        <f t="shared" si="168"/>
        <v>-5.3799999999999955</v>
      </c>
      <c r="H99" s="55">
        <f t="shared" si="168"/>
        <v>-15.86</v>
      </c>
      <c r="I99" s="55">
        <f t="shared" si="168"/>
        <v>-7.3999999999999915</v>
      </c>
      <c r="J99" s="55">
        <f t="shared" si="168"/>
        <v>-4.2000000000000028</v>
      </c>
      <c r="K99" s="55">
        <f t="shared" ref="K99:BV99" si="169">K97-K98</f>
        <v>-5.3999999999999915</v>
      </c>
      <c r="L99" s="55">
        <f t="shared" si="169"/>
        <v>-10.599999999999994</v>
      </c>
      <c r="M99" s="55">
        <f t="shared" si="169"/>
        <v>-6.9999999999999858</v>
      </c>
      <c r="N99" s="55">
        <f t="shared" si="169"/>
        <v>-8</v>
      </c>
      <c r="O99" s="55">
        <f t="shared" si="169"/>
        <v>-19.599999999999994</v>
      </c>
      <c r="P99" s="55">
        <f t="shared" si="169"/>
        <v>-23.199999999999989</v>
      </c>
      <c r="Q99" s="55">
        <f t="shared" si="169"/>
        <v>-16</v>
      </c>
      <c r="R99" s="55">
        <f t="shared" si="169"/>
        <v>-18</v>
      </c>
      <c r="S99" s="55">
        <f t="shared" si="169"/>
        <v>-10</v>
      </c>
      <c r="T99" s="55">
        <f t="shared" si="169"/>
        <v>-27.199999999999989</v>
      </c>
      <c r="U99" s="55">
        <f t="shared" si="169"/>
        <v>-19.400000000000006</v>
      </c>
      <c r="V99" s="55">
        <f t="shared" si="169"/>
        <v>-16.400000000000006</v>
      </c>
      <c r="W99" s="55">
        <f t="shared" si="169"/>
        <v>-17.199999999999989</v>
      </c>
      <c r="X99" s="55">
        <f t="shared" si="169"/>
        <v>-21.599999999999994</v>
      </c>
      <c r="Y99" s="55">
        <f t="shared" si="169"/>
        <v>-18.799999999999997</v>
      </c>
      <c r="Z99" s="55">
        <f t="shared" si="169"/>
        <v>-29.599999999999994</v>
      </c>
      <c r="AA99" s="55">
        <f t="shared" si="169"/>
        <v>-17</v>
      </c>
      <c r="AB99" s="55">
        <f t="shared" si="169"/>
        <v>-26.200000000000003</v>
      </c>
      <c r="AC99" s="55">
        <f t="shared" si="169"/>
        <v>-28.599999999999994</v>
      </c>
      <c r="AD99" s="55">
        <f t="shared" si="169"/>
        <v>-27</v>
      </c>
      <c r="AE99" s="55">
        <f t="shared" si="169"/>
        <v>-23.399999999999991</v>
      </c>
      <c r="AF99" s="55">
        <f t="shared" si="169"/>
        <v>-30.799999999999997</v>
      </c>
      <c r="AG99" s="55">
        <f t="shared" si="169"/>
        <v>-26.599999999999994</v>
      </c>
      <c r="AH99" s="55">
        <f t="shared" si="169"/>
        <v>-27.599999999999994</v>
      </c>
      <c r="AI99" s="55">
        <f t="shared" si="169"/>
        <v>-28.199999999999989</v>
      </c>
      <c r="AJ99" s="55">
        <f t="shared" si="169"/>
        <v>-39.600000000000009</v>
      </c>
      <c r="AK99" s="55">
        <f t="shared" si="169"/>
        <v>-44.199999999999989</v>
      </c>
      <c r="AL99" s="55">
        <f t="shared" si="169"/>
        <v>-36.400000000000006</v>
      </c>
      <c r="AM99" s="55">
        <f t="shared" si="169"/>
        <v>-40.799999999999997</v>
      </c>
      <c r="AN99" s="55">
        <f t="shared" si="169"/>
        <v>-37.400000000000006</v>
      </c>
      <c r="AO99" s="55">
        <f t="shared" si="169"/>
        <v>-40.599999999999994</v>
      </c>
      <c r="AP99" s="55">
        <f t="shared" si="169"/>
        <v>-43.199999999999989</v>
      </c>
      <c r="AQ99" s="55">
        <f t="shared" si="169"/>
        <v>-39.599999999999994</v>
      </c>
      <c r="AR99" s="55">
        <f t="shared" si="169"/>
        <v>-56.2</v>
      </c>
      <c r="AS99" s="55">
        <f t="shared" si="169"/>
        <v>-39.199999999999989</v>
      </c>
      <c r="AT99" s="55">
        <f t="shared" si="169"/>
        <v>-36</v>
      </c>
      <c r="AU99" s="55">
        <f t="shared" si="169"/>
        <v>-55.8</v>
      </c>
      <c r="AV99" s="55">
        <f t="shared" si="169"/>
        <v>-40.999999999999986</v>
      </c>
      <c r="AW99" s="55">
        <f t="shared" si="169"/>
        <v>-40.199999999999989</v>
      </c>
      <c r="AX99" s="55">
        <f t="shared" si="169"/>
        <v>-56.599999999999994</v>
      </c>
      <c r="AY99" s="55">
        <f t="shared" si="169"/>
        <v>-44.199999999999989</v>
      </c>
      <c r="AZ99" s="55">
        <f t="shared" si="169"/>
        <v>-56.399999999999991</v>
      </c>
      <c r="BA99" s="55">
        <f t="shared" si="169"/>
        <v>-55.399999999999991</v>
      </c>
      <c r="BB99" s="55">
        <f t="shared" si="169"/>
        <v>-46.799999999999983</v>
      </c>
      <c r="BC99" s="55">
        <f t="shared" si="169"/>
        <v>-60.599999999999994</v>
      </c>
      <c r="BD99" s="55">
        <f t="shared" si="169"/>
        <v>-46</v>
      </c>
      <c r="BE99" s="55">
        <f t="shared" si="169"/>
        <v>-54.599999999999994</v>
      </c>
      <c r="BF99" s="55">
        <f t="shared" si="169"/>
        <v>-51.399999999999991</v>
      </c>
      <c r="BG99" s="55">
        <f t="shared" si="169"/>
        <v>-61</v>
      </c>
      <c r="BH99" s="55">
        <f t="shared" si="169"/>
        <v>-62.999999999999986</v>
      </c>
      <c r="BI99" s="55">
        <f t="shared" si="169"/>
        <v>-61.799999999999983</v>
      </c>
      <c r="BJ99" s="55">
        <f t="shared" si="169"/>
        <v>-60.8</v>
      </c>
      <c r="BK99" s="55">
        <f t="shared" si="169"/>
        <v>-60.400000000000006</v>
      </c>
      <c r="BL99" s="55">
        <f t="shared" si="169"/>
        <v>-61.399999999999991</v>
      </c>
      <c r="BM99" s="55">
        <f t="shared" si="169"/>
        <v>-59.800000000000011</v>
      </c>
      <c r="BN99" s="55">
        <f t="shared" si="169"/>
        <v>-71.599999999999994</v>
      </c>
      <c r="BO99" s="55">
        <f t="shared" si="169"/>
        <v>-63.400000000000006</v>
      </c>
      <c r="BP99" s="55">
        <f t="shared" si="169"/>
        <v>-59.599999999999994</v>
      </c>
      <c r="BQ99" s="55">
        <f t="shared" si="169"/>
        <v>-70.2</v>
      </c>
      <c r="BR99" s="55">
        <f t="shared" si="169"/>
        <v>-64.800000000000011</v>
      </c>
      <c r="BS99" s="55">
        <f t="shared" si="169"/>
        <v>-71.199999999999989</v>
      </c>
      <c r="BT99" s="55">
        <f t="shared" si="169"/>
        <v>-69.8</v>
      </c>
      <c r="BU99" s="55">
        <f t="shared" si="169"/>
        <v>-86.6</v>
      </c>
      <c r="BV99" s="55">
        <f t="shared" si="169"/>
        <v>-75.2</v>
      </c>
      <c r="BW99" s="55">
        <f t="shared" ref="BW99:EH99" si="170">BW97-BW98</f>
        <v>-81</v>
      </c>
      <c r="BX99" s="55">
        <f t="shared" si="170"/>
        <v>-82.6</v>
      </c>
      <c r="BY99" s="55">
        <f t="shared" si="170"/>
        <v>-77.199999999999989</v>
      </c>
      <c r="BZ99" s="55">
        <f t="shared" si="170"/>
        <v>-73.799999999999983</v>
      </c>
      <c r="CA99" s="55">
        <f t="shared" si="170"/>
        <v>-69.8</v>
      </c>
      <c r="CB99" s="55">
        <f t="shared" si="170"/>
        <v>-84.8</v>
      </c>
      <c r="CC99" s="55">
        <f t="shared" si="170"/>
        <v>-88.4</v>
      </c>
      <c r="CD99" s="55">
        <f t="shared" si="170"/>
        <v>-76.8</v>
      </c>
      <c r="CE99" s="55">
        <f t="shared" si="170"/>
        <v>-77</v>
      </c>
      <c r="CF99" s="55">
        <f t="shared" si="170"/>
        <v>-74</v>
      </c>
      <c r="CG99" s="55">
        <f t="shared" si="170"/>
        <v>-80</v>
      </c>
      <c r="CH99" s="55">
        <f t="shared" si="170"/>
        <v>-86.8</v>
      </c>
      <c r="CI99" s="55">
        <f t="shared" si="170"/>
        <v>-82.199999999999989</v>
      </c>
      <c r="CJ99" s="55">
        <f t="shared" si="170"/>
        <v>-82.199999999999989</v>
      </c>
      <c r="CK99" s="55">
        <f t="shared" si="170"/>
        <v>-91.399999999999991</v>
      </c>
      <c r="CL99" s="55">
        <f t="shared" si="170"/>
        <v>-83.199999999999989</v>
      </c>
      <c r="CM99" s="55">
        <f t="shared" si="170"/>
        <v>-84.6</v>
      </c>
      <c r="CN99" s="55">
        <f t="shared" si="170"/>
        <v>-89.2</v>
      </c>
      <c r="CO99" s="55">
        <f t="shared" si="170"/>
        <v>-86.6</v>
      </c>
      <c r="CP99" s="55">
        <f t="shared" si="170"/>
        <v>-85.799999999999983</v>
      </c>
      <c r="CQ99" s="55">
        <f t="shared" si="170"/>
        <v>-86.6</v>
      </c>
      <c r="CR99" s="55">
        <f t="shared" si="170"/>
        <v>-87.799999999999983</v>
      </c>
      <c r="CS99" s="55">
        <f t="shared" si="170"/>
        <v>-98</v>
      </c>
      <c r="CT99" s="55">
        <f t="shared" si="170"/>
        <v>-89</v>
      </c>
      <c r="CU99" s="55">
        <f t="shared" si="170"/>
        <v>-91.999999999999986</v>
      </c>
      <c r="CV99" s="55">
        <f t="shared" si="170"/>
        <v>-92.199999999999989</v>
      </c>
      <c r="CW99" s="55">
        <f t="shared" si="170"/>
        <v>-97</v>
      </c>
      <c r="CX99" s="55">
        <f t="shared" si="170"/>
        <v>-100.2</v>
      </c>
      <c r="CY99" s="55">
        <f t="shared" si="170"/>
        <v>-95.999999999999986</v>
      </c>
      <c r="CZ99" s="55">
        <f t="shared" si="170"/>
        <v>-95.199999999999989</v>
      </c>
      <c r="DA99" s="55">
        <f t="shared" si="170"/>
        <v>-99.799999999999983</v>
      </c>
      <c r="DB99" s="55">
        <f t="shared" si="170"/>
        <v>-102.8</v>
      </c>
      <c r="DC99" s="55">
        <f t="shared" si="170"/>
        <v>-98.199999999999989</v>
      </c>
      <c r="DD99" s="55">
        <f t="shared" si="170"/>
        <v>-102.6</v>
      </c>
      <c r="DE99" s="55">
        <f t="shared" si="170"/>
        <v>-100.2</v>
      </c>
      <c r="DF99" s="55">
        <f t="shared" si="170"/>
        <v>-109.6</v>
      </c>
      <c r="DG99" s="55">
        <f t="shared" si="170"/>
        <v>-105.60000000000001</v>
      </c>
      <c r="DH99" s="55">
        <f t="shared" si="170"/>
        <v>-102.4</v>
      </c>
      <c r="DI99" s="55">
        <f t="shared" si="170"/>
        <v>-104.8</v>
      </c>
      <c r="DJ99" s="55">
        <f t="shared" si="170"/>
        <v>-114.8</v>
      </c>
      <c r="DK99" s="55">
        <f t="shared" si="170"/>
        <v>-105</v>
      </c>
      <c r="DL99" s="55">
        <f t="shared" si="170"/>
        <v>-128.6</v>
      </c>
      <c r="DM99" s="55">
        <f t="shared" si="170"/>
        <v>-110.8</v>
      </c>
      <c r="DN99" s="55">
        <f t="shared" si="170"/>
        <v>-108</v>
      </c>
      <c r="DO99" s="55">
        <f t="shared" si="170"/>
        <v>-119.39999999999999</v>
      </c>
      <c r="DP99" s="55">
        <f t="shared" si="170"/>
        <v>-110.4</v>
      </c>
      <c r="DQ99" s="55">
        <f t="shared" si="170"/>
        <v>-111.8</v>
      </c>
      <c r="DR99" s="55">
        <f t="shared" si="170"/>
        <v>-112</v>
      </c>
      <c r="DS99" s="55">
        <f t="shared" si="170"/>
        <v>-119.59999999999998</v>
      </c>
      <c r="DT99" s="55">
        <f t="shared" si="170"/>
        <v>-114.6</v>
      </c>
      <c r="DU99" s="55">
        <f t="shared" si="170"/>
        <v>-115.4</v>
      </c>
      <c r="DV99" s="55">
        <f t="shared" si="170"/>
        <v>-117.19999999999999</v>
      </c>
      <c r="DW99" s="55">
        <f t="shared" si="170"/>
        <v>-125.8</v>
      </c>
      <c r="DX99" s="55">
        <f t="shared" si="170"/>
        <v>-126.99999999999999</v>
      </c>
      <c r="DY99" s="55">
        <f t="shared" si="170"/>
        <v>-121</v>
      </c>
      <c r="DZ99" s="55">
        <f t="shared" si="170"/>
        <v>-120</v>
      </c>
      <c r="EA99" s="55">
        <f t="shared" si="170"/>
        <v>-126.6</v>
      </c>
      <c r="EB99" s="55">
        <f t="shared" si="170"/>
        <v>-122</v>
      </c>
      <c r="EC99" s="55">
        <f t="shared" si="170"/>
        <v>-126.19999999999999</v>
      </c>
      <c r="ED99" s="55">
        <f t="shared" si="170"/>
        <v>-129</v>
      </c>
      <c r="EE99" s="55">
        <f t="shared" si="170"/>
        <v>-129.80000000000001</v>
      </c>
      <c r="EF99" s="55">
        <f t="shared" si="170"/>
        <v>-129.19999999999999</v>
      </c>
      <c r="EG99" s="55">
        <f t="shared" si="170"/>
        <v>-128.6</v>
      </c>
      <c r="EH99" s="55">
        <f t="shared" si="170"/>
        <v>-137.4</v>
      </c>
      <c r="EI99" s="55">
        <f t="shared" ref="EI99:FN99" si="171">EI97-EI98</f>
        <v>-130.80000000000001</v>
      </c>
      <c r="EJ99" s="55">
        <f t="shared" si="171"/>
        <v>-138.4</v>
      </c>
      <c r="EK99" s="55">
        <f t="shared" si="171"/>
        <v>-135.6</v>
      </c>
      <c r="EL99" s="55">
        <f t="shared" si="171"/>
        <v>-140.39999999999998</v>
      </c>
      <c r="EM99" s="55">
        <f t="shared" si="171"/>
        <v>-135.79999999999998</v>
      </c>
      <c r="EN99" s="55">
        <f t="shared" si="171"/>
        <v>-141.19999999999999</v>
      </c>
      <c r="EO99" s="55">
        <f t="shared" si="171"/>
        <v>-144.6</v>
      </c>
      <c r="EP99" s="55">
        <f t="shared" si="171"/>
        <v>-136</v>
      </c>
      <c r="EQ99" s="55">
        <f t="shared" si="171"/>
        <v>-146</v>
      </c>
      <c r="ER99" s="55">
        <f t="shared" si="171"/>
        <v>-138.80000000000001</v>
      </c>
      <c r="ES99" s="55">
        <f t="shared" si="171"/>
        <v>-139.4</v>
      </c>
      <c r="ET99" s="55">
        <f t="shared" si="171"/>
        <v>-140</v>
      </c>
      <c r="EU99" s="55">
        <f t="shared" si="171"/>
        <v>-149.19999999999999</v>
      </c>
      <c r="EV99" s="55">
        <f t="shared" si="171"/>
        <v>-148.39999999999998</v>
      </c>
      <c r="EW99" s="55">
        <f t="shared" si="171"/>
        <v>-145.39999999999998</v>
      </c>
      <c r="EX99" s="55">
        <f t="shared" si="171"/>
        <v>-164.6</v>
      </c>
      <c r="EY99" s="55">
        <f t="shared" si="171"/>
        <v>-145.6</v>
      </c>
      <c r="EZ99" s="55">
        <f t="shared" si="171"/>
        <v>-147.19999999999999</v>
      </c>
      <c r="FA99" s="55">
        <f t="shared" si="171"/>
        <v>-147.19999999999999</v>
      </c>
      <c r="FB99" s="55">
        <f t="shared" si="171"/>
        <v>-149.6</v>
      </c>
      <c r="FC99" s="55">
        <f t="shared" si="171"/>
        <v>-149</v>
      </c>
      <c r="FD99" s="55">
        <f t="shared" si="171"/>
        <v>-154.39999999999998</v>
      </c>
      <c r="FE99" s="55">
        <f t="shared" si="171"/>
        <v>-151</v>
      </c>
      <c r="FF99" s="55">
        <f t="shared" si="171"/>
        <v>-152</v>
      </c>
      <c r="FG99" s="55">
        <f t="shared" si="171"/>
        <v>-158.6</v>
      </c>
      <c r="FH99" s="55">
        <f t="shared" si="171"/>
        <v>-160.60000000000002</v>
      </c>
      <c r="FI99" s="55">
        <f t="shared" si="171"/>
        <v>-156.19999999999999</v>
      </c>
      <c r="FJ99" s="55">
        <f t="shared" si="171"/>
        <v>-166</v>
      </c>
      <c r="FK99" s="55">
        <f t="shared" si="171"/>
        <v>-157</v>
      </c>
      <c r="FL99" s="55">
        <f t="shared" si="171"/>
        <v>-184.6</v>
      </c>
      <c r="FM99" s="55">
        <f t="shared" si="171"/>
        <v>-160.19999999999999</v>
      </c>
      <c r="FN99" s="55">
        <f t="shared" si="171"/>
        <v>-165.2</v>
      </c>
      <c r="FO99" s="65"/>
    </row>
    <row r="100" spans="1:171" s="82" customFormat="1" ht="33" customHeight="1" x14ac:dyDescent="0.25">
      <c r="A100" s="292" t="s">
        <v>212</v>
      </c>
      <c r="B100" s="303" t="s">
        <v>213</v>
      </c>
      <c r="C100" s="303"/>
      <c r="D100" s="110">
        <f>D101</f>
        <v>95</v>
      </c>
      <c r="E100" s="110">
        <f t="shared" ref="E100:BP100" si="172">E101</f>
        <v>96</v>
      </c>
      <c r="F100" s="110">
        <f t="shared" si="172"/>
        <v>93</v>
      </c>
      <c r="G100" s="110">
        <f t="shared" si="172"/>
        <v>95</v>
      </c>
      <c r="H100" s="110">
        <f t="shared" si="172"/>
        <v>100</v>
      </c>
      <c r="I100" s="110">
        <f t="shared" si="172"/>
        <v>85</v>
      </c>
      <c r="J100" s="110">
        <f t="shared" si="172"/>
        <v>88</v>
      </c>
      <c r="K100" s="110">
        <f t="shared" si="172"/>
        <v>94</v>
      </c>
      <c r="L100" s="110">
        <f t="shared" si="172"/>
        <v>92</v>
      </c>
      <c r="M100" s="110">
        <f t="shared" si="172"/>
        <v>94</v>
      </c>
      <c r="N100" s="110">
        <f t="shared" si="172"/>
        <v>96</v>
      </c>
      <c r="O100" s="110">
        <f t="shared" si="172"/>
        <v>80</v>
      </c>
      <c r="P100" s="110">
        <f t="shared" si="172"/>
        <v>70</v>
      </c>
      <c r="Q100" s="110">
        <f t="shared" si="172"/>
        <v>92</v>
      </c>
      <c r="R100" s="110">
        <f t="shared" si="172"/>
        <v>91</v>
      </c>
      <c r="S100" s="110">
        <f t="shared" si="172"/>
        <v>99</v>
      </c>
      <c r="T100" s="110">
        <f t="shared" si="172"/>
        <v>77</v>
      </c>
      <c r="U100" s="110">
        <f t="shared" si="172"/>
        <v>91</v>
      </c>
      <c r="V100" s="110">
        <f t="shared" si="172"/>
        <v>94</v>
      </c>
      <c r="W100" s="110">
        <f t="shared" si="172"/>
        <v>94</v>
      </c>
      <c r="X100" s="110">
        <f t="shared" si="172"/>
        <v>87</v>
      </c>
      <c r="Y100" s="110">
        <f t="shared" si="172"/>
        <v>94</v>
      </c>
      <c r="Z100" s="110">
        <f t="shared" si="172"/>
        <v>63</v>
      </c>
      <c r="AA100" s="110">
        <f t="shared" si="172"/>
        <v>100</v>
      </c>
      <c r="AB100" s="110">
        <f t="shared" si="172"/>
        <v>91</v>
      </c>
      <c r="AC100" s="110">
        <f t="shared" si="172"/>
        <v>91</v>
      </c>
      <c r="AD100" s="110">
        <f t="shared" si="172"/>
        <v>97</v>
      </c>
      <c r="AE100" s="110">
        <f t="shared" si="172"/>
        <v>95</v>
      </c>
      <c r="AF100" s="110">
        <f t="shared" si="172"/>
        <v>90</v>
      </c>
      <c r="AG100" s="110">
        <f t="shared" si="172"/>
        <v>96</v>
      </c>
      <c r="AH100" s="110">
        <f t="shared" si="172"/>
        <v>94</v>
      </c>
      <c r="AI100" s="110">
        <f t="shared" si="172"/>
        <v>97</v>
      </c>
      <c r="AJ100" s="110">
        <f t="shared" si="172"/>
        <v>81</v>
      </c>
      <c r="AK100" s="110">
        <f t="shared" si="172"/>
        <v>82</v>
      </c>
      <c r="AL100" s="110">
        <f t="shared" si="172"/>
        <v>90</v>
      </c>
      <c r="AM100" s="110">
        <f t="shared" si="172"/>
        <v>89</v>
      </c>
      <c r="AN100" s="110">
        <f t="shared" si="172"/>
        <v>92</v>
      </c>
      <c r="AO100" s="110">
        <f t="shared" si="172"/>
        <v>90</v>
      </c>
      <c r="AP100" s="110">
        <f t="shared" si="172"/>
        <v>92</v>
      </c>
      <c r="AQ100" s="110">
        <f t="shared" si="172"/>
        <v>92</v>
      </c>
      <c r="AR100" s="110">
        <f t="shared" si="172"/>
        <v>93</v>
      </c>
      <c r="AS100" s="110">
        <f t="shared" si="172"/>
        <v>83</v>
      </c>
      <c r="AT100" s="110">
        <f t="shared" si="172"/>
        <v>100</v>
      </c>
      <c r="AU100" s="110">
        <f t="shared" si="172"/>
        <v>76</v>
      </c>
      <c r="AV100" s="110">
        <f t="shared" si="172"/>
        <v>96</v>
      </c>
      <c r="AW100" s="110">
        <f t="shared" si="172"/>
        <v>99</v>
      </c>
      <c r="AX100" s="110">
        <f t="shared" si="172"/>
        <v>68</v>
      </c>
      <c r="AY100" s="110">
        <f t="shared" si="172"/>
        <v>93</v>
      </c>
      <c r="AZ100" s="110">
        <f t="shared" si="172"/>
        <v>77</v>
      </c>
      <c r="BA100" s="110">
        <f t="shared" si="172"/>
        <v>92</v>
      </c>
      <c r="BB100" s="110">
        <f t="shared" si="172"/>
        <v>96</v>
      </c>
      <c r="BC100" s="110">
        <f t="shared" si="172"/>
        <v>72</v>
      </c>
      <c r="BD100" s="110">
        <f t="shared" si="172"/>
        <v>98</v>
      </c>
      <c r="BE100" s="110">
        <f t="shared" si="172"/>
        <v>90</v>
      </c>
      <c r="BF100" s="110">
        <f t="shared" si="172"/>
        <v>100</v>
      </c>
      <c r="BG100" s="110">
        <f t="shared" si="172"/>
        <v>92</v>
      </c>
      <c r="BH100" s="110">
        <f t="shared" si="172"/>
        <v>72</v>
      </c>
      <c r="BI100" s="110">
        <f t="shared" si="172"/>
        <v>87</v>
      </c>
      <c r="BJ100" s="110">
        <f t="shared" si="172"/>
        <v>89</v>
      </c>
      <c r="BK100" s="110">
        <f t="shared" si="172"/>
        <v>94</v>
      </c>
      <c r="BL100" s="110">
        <f t="shared" si="172"/>
        <v>89</v>
      </c>
      <c r="BM100" s="110">
        <f t="shared" si="172"/>
        <v>100</v>
      </c>
      <c r="BN100" s="110">
        <f t="shared" si="172"/>
        <v>83</v>
      </c>
      <c r="BO100" s="110">
        <f t="shared" si="172"/>
        <v>94</v>
      </c>
      <c r="BP100" s="110">
        <f t="shared" si="172"/>
        <v>99</v>
      </c>
      <c r="BQ100" s="110">
        <f t="shared" ref="BQ100:EB100" si="173">BQ101</f>
        <v>85</v>
      </c>
      <c r="BR100" s="110">
        <f t="shared" si="173"/>
        <v>95</v>
      </c>
      <c r="BS100" s="110">
        <f t="shared" si="173"/>
        <v>89</v>
      </c>
      <c r="BT100" s="110">
        <f t="shared" si="173"/>
        <v>89</v>
      </c>
      <c r="BU100" s="110">
        <f t="shared" si="173"/>
        <v>72</v>
      </c>
      <c r="BV100" s="110">
        <f t="shared" si="173"/>
        <v>86</v>
      </c>
      <c r="BW100" s="110">
        <f t="shared" si="173"/>
        <v>76</v>
      </c>
      <c r="BX100" s="110">
        <f t="shared" si="173"/>
        <v>84</v>
      </c>
      <c r="BY100" s="110">
        <f t="shared" si="173"/>
        <v>84</v>
      </c>
      <c r="BZ100" s="110">
        <f t="shared" si="173"/>
        <v>88</v>
      </c>
      <c r="CA100" s="110">
        <f t="shared" si="173"/>
        <v>97</v>
      </c>
      <c r="CB100" s="110">
        <f t="shared" si="173"/>
        <v>83</v>
      </c>
      <c r="CC100" s="110">
        <f t="shared" si="173"/>
        <v>82</v>
      </c>
      <c r="CD100" s="110">
        <f t="shared" si="173"/>
        <v>96</v>
      </c>
      <c r="CE100" s="110">
        <f t="shared" si="173"/>
        <v>92</v>
      </c>
      <c r="CF100" s="110">
        <f t="shared" si="173"/>
        <v>100</v>
      </c>
      <c r="CG100" s="110">
        <f t="shared" si="173"/>
        <v>92</v>
      </c>
      <c r="CH100" s="110">
        <f t="shared" si="173"/>
        <v>62</v>
      </c>
      <c r="CI100" s="110">
        <f t="shared" si="173"/>
        <v>94</v>
      </c>
      <c r="CJ100" s="110">
        <f t="shared" si="173"/>
        <v>97</v>
      </c>
      <c r="CK100" s="110">
        <f t="shared" si="173"/>
        <v>85</v>
      </c>
      <c r="CL100" s="110">
        <f t="shared" si="173"/>
        <v>100</v>
      </c>
      <c r="CM100" s="110">
        <f t="shared" si="173"/>
        <v>98</v>
      </c>
      <c r="CN100" s="110">
        <f t="shared" si="173"/>
        <v>96</v>
      </c>
      <c r="CO100" s="110">
        <f t="shared" si="173"/>
        <v>98</v>
      </c>
      <c r="CP100" s="110">
        <f t="shared" si="173"/>
        <v>97</v>
      </c>
      <c r="CQ100" s="110">
        <f t="shared" si="173"/>
        <v>100</v>
      </c>
      <c r="CR100" s="110">
        <f t="shared" si="173"/>
        <v>98</v>
      </c>
      <c r="CS100" s="110">
        <f t="shared" si="173"/>
        <v>89</v>
      </c>
      <c r="CT100" s="110">
        <f t="shared" si="173"/>
        <v>100</v>
      </c>
      <c r="CU100" s="110">
        <f t="shared" si="173"/>
        <v>93</v>
      </c>
      <c r="CV100" s="110">
        <f t="shared" si="173"/>
        <v>98</v>
      </c>
      <c r="CW100" s="110">
        <f t="shared" si="173"/>
        <v>96</v>
      </c>
      <c r="CX100" s="110">
        <f t="shared" si="173"/>
        <v>90</v>
      </c>
      <c r="CY100" s="110">
        <f t="shared" si="173"/>
        <v>98</v>
      </c>
      <c r="CZ100" s="110">
        <f t="shared" si="173"/>
        <v>100</v>
      </c>
      <c r="DA100" s="110">
        <f t="shared" si="173"/>
        <v>94</v>
      </c>
      <c r="DB100" s="110">
        <f t="shared" si="173"/>
        <v>90</v>
      </c>
      <c r="DC100" s="110">
        <f t="shared" si="173"/>
        <v>100</v>
      </c>
      <c r="DD100" s="110">
        <f t="shared" si="173"/>
        <v>98</v>
      </c>
      <c r="DE100" s="110">
        <f t="shared" si="173"/>
        <v>95</v>
      </c>
      <c r="DF100" s="110">
        <f t="shared" si="173"/>
        <v>84</v>
      </c>
      <c r="DG100" s="110">
        <f t="shared" si="173"/>
        <v>99</v>
      </c>
      <c r="DH100" s="110">
        <f t="shared" si="173"/>
        <v>100</v>
      </c>
      <c r="DI100" s="110">
        <f t="shared" si="173"/>
        <v>100</v>
      </c>
      <c r="DJ100" s="110">
        <f t="shared" si="173"/>
        <v>75</v>
      </c>
      <c r="DK100" s="110">
        <f t="shared" si="173"/>
        <v>100</v>
      </c>
      <c r="DL100" s="110">
        <f t="shared" si="173"/>
        <v>85</v>
      </c>
      <c r="DM100" s="110">
        <f t="shared" si="173"/>
        <v>95</v>
      </c>
      <c r="DN100" s="110">
        <f t="shared" si="173"/>
        <v>100</v>
      </c>
      <c r="DO100" s="110">
        <f t="shared" si="173"/>
        <v>93</v>
      </c>
      <c r="DP100" s="110">
        <f t="shared" si="173"/>
        <v>100</v>
      </c>
      <c r="DQ100" s="110">
        <f t="shared" si="173"/>
        <v>99</v>
      </c>
      <c r="DR100" s="110">
        <f t="shared" si="173"/>
        <v>100</v>
      </c>
      <c r="DS100" s="110">
        <f t="shared" si="173"/>
        <v>96</v>
      </c>
      <c r="DT100" s="110">
        <f t="shared" si="173"/>
        <v>97</v>
      </c>
      <c r="DU100" s="110">
        <f t="shared" si="173"/>
        <v>100</v>
      </c>
      <c r="DV100" s="110">
        <f t="shared" si="173"/>
        <v>100</v>
      </c>
      <c r="DW100" s="110">
        <f t="shared" si="173"/>
        <v>93</v>
      </c>
      <c r="DX100" s="110">
        <f t="shared" si="173"/>
        <v>94</v>
      </c>
      <c r="DY100" s="110">
        <f t="shared" si="173"/>
        <v>98</v>
      </c>
      <c r="DZ100" s="110">
        <f t="shared" si="173"/>
        <v>99</v>
      </c>
      <c r="EA100" s="110">
        <f t="shared" si="173"/>
        <v>100</v>
      </c>
      <c r="EB100" s="110">
        <f t="shared" si="173"/>
        <v>60</v>
      </c>
      <c r="EC100" s="110">
        <f t="shared" ref="EC100:FN100" si="174">EC101</f>
        <v>96</v>
      </c>
      <c r="ED100" s="110">
        <f t="shared" si="174"/>
        <v>98</v>
      </c>
      <c r="EE100" s="110">
        <f t="shared" si="174"/>
        <v>94</v>
      </c>
      <c r="EF100" s="110">
        <f t="shared" si="174"/>
        <v>97</v>
      </c>
      <c r="EG100" s="110">
        <f t="shared" si="174"/>
        <v>91</v>
      </c>
      <c r="EH100" s="110">
        <f t="shared" si="174"/>
        <v>96</v>
      </c>
      <c r="EI100" s="110">
        <f t="shared" si="174"/>
        <v>100</v>
      </c>
      <c r="EJ100" s="110">
        <f t="shared" si="174"/>
        <v>94</v>
      </c>
      <c r="EK100" s="110">
        <f t="shared" si="174"/>
        <v>93</v>
      </c>
      <c r="EL100" s="110">
        <f t="shared" si="174"/>
        <v>95</v>
      </c>
      <c r="EM100" s="110">
        <f t="shared" si="174"/>
        <v>100</v>
      </c>
      <c r="EN100" s="110">
        <f t="shared" si="174"/>
        <v>91</v>
      </c>
      <c r="EO100" s="110">
        <f t="shared" si="174"/>
        <v>89</v>
      </c>
      <c r="EP100" s="110">
        <f t="shared" si="174"/>
        <v>100</v>
      </c>
      <c r="EQ100" s="110">
        <f t="shared" si="174"/>
        <v>86</v>
      </c>
      <c r="ER100" s="110">
        <f t="shared" si="174"/>
        <v>100</v>
      </c>
      <c r="ES100" s="110">
        <f t="shared" si="174"/>
        <v>100</v>
      </c>
      <c r="ET100" s="110">
        <f t="shared" si="174"/>
        <v>100</v>
      </c>
      <c r="EU100" s="110">
        <f t="shared" si="174"/>
        <v>96</v>
      </c>
      <c r="EV100" s="110">
        <f t="shared" si="174"/>
        <v>96</v>
      </c>
      <c r="EW100" s="110">
        <f t="shared" si="174"/>
        <v>98</v>
      </c>
      <c r="EX100" s="110">
        <f t="shared" si="174"/>
        <v>71</v>
      </c>
      <c r="EY100" s="110">
        <f t="shared" si="174"/>
        <v>99</v>
      </c>
      <c r="EZ100" s="110">
        <f t="shared" si="174"/>
        <v>98</v>
      </c>
      <c r="FA100" s="110">
        <f t="shared" si="174"/>
        <v>98</v>
      </c>
      <c r="FB100" s="110">
        <f t="shared" si="174"/>
        <v>98</v>
      </c>
      <c r="FC100" s="110">
        <f t="shared" si="174"/>
        <v>99</v>
      </c>
      <c r="FD100" s="110">
        <f t="shared" si="174"/>
        <v>93</v>
      </c>
      <c r="FE100" s="110">
        <f t="shared" si="174"/>
        <v>100</v>
      </c>
      <c r="FF100" s="110">
        <f t="shared" si="174"/>
        <v>100</v>
      </c>
      <c r="FG100" s="110">
        <f t="shared" si="174"/>
        <v>98</v>
      </c>
      <c r="FH100" s="110">
        <f t="shared" si="174"/>
        <v>98</v>
      </c>
      <c r="FI100" s="110">
        <f t="shared" si="174"/>
        <v>98</v>
      </c>
      <c r="FJ100" s="110">
        <f t="shared" si="174"/>
        <v>85</v>
      </c>
      <c r="FK100" s="110">
        <f t="shared" si="174"/>
        <v>100</v>
      </c>
      <c r="FL100" s="110">
        <f t="shared" si="174"/>
        <v>80</v>
      </c>
      <c r="FM100" s="110">
        <f t="shared" si="174"/>
        <v>99</v>
      </c>
      <c r="FN100" s="110">
        <f t="shared" si="174"/>
        <v>98</v>
      </c>
    </row>
    <row r="101" spans="1:171" s="82" customFormat="1" ht="33" customHeight="1" x14ac:dyDescent="0.25">
      <c r="A101" s="293"/>
      <c r="B101" s="303" t="s">
        <v>214</v>
      </c>
      <c r="C101" s="303"/>
      <c r="D101" s="48">
        <f>ROUND(D102/D103*100,0)</f>
        <v>95</v>
      </c>
      <c r="E101" s="48">
        <f>ROUND(E102/E103*100,0)</f>
        <v>96</v>
      </c>
      <c r="F101" s="48">
        <f t="shared" ref="F101:J101" si="175">ROUND(F102/F103*100,0)</f>
        <v>93</v>
      </c>
      <c r="G101" s="48">
        <f t="shared" si="175"/>
        <v>95</v>
      </c>
      <c r="H101" s="48">
        <f t="shared" si="175"/>
        <v>100</v>
      </c>
      <c r="I101" s="48">
        <f t="shared" si="175"/>
        <v>85</v>
      </c>
      <c r="J101" s="48">
        <f t="shared" si="175"/>
        <v>88</v>
      </c>
      <c r="K101" s="48">
        <f t="shared" ref="K101:BV101" si="176">ROUND(K102/K103*100,0)</f>
        <v>94</v>
      </c>
      <c r="L101" s="48">
        <f t="shared" si="176"/>
        <v>92</v>
      </c>
      <c r="M101" s="48">
        <f t="shared" si="176"/>
        <v>94</v>
      </c>
      <c r="N101" s="48">
        <f t="shared" si="176"/>
        <v>96</v>
      </c>
      <c r="O101" s="48">
        <f t="shared" si="176"/>
        <v>80</v>
      </c>
      <c r="P101" s="48">
        <f t="shared" si="176"/>
        <v>70</v>
      </c>
      <c r="Q101" s="48">
        <f t="shared" si="176"/>
        <v>92</v>
      </c>
      <c r="R101" s="48">
        <f t="shared" si="176"/>
        <v>91</v>
      </c>
      <c r="S101" s="48">
        <f t="shared" si="176"/>
        <v>99</v>
      </c>
      <c r="T101" s="48">
        <f t="shared" si="176"/>
        <v>77</v>
      </c>
      <c r="U101" s="48">
        <f t="shared" si="176"/>
        <v>91</v>
      </c>
      <c r="V101" s="48">
        <f t="shared" si="176"/>
        <v>94</v>
      </c>
      <c r="W101" s="48">
        <f t="shared" si="176"/>
        <v>94</v>
      </c>
      <c r="X101" s="48">
        <f t="shared" si="176"/>
        <v>87</v>
      </c>
      <c r="Y101" s="48">
        <f t="shared" si="176"/>
        <v>94</v>
      </c>
      <c r="Z101" s="48">
        <f t="shared" si="176"/>
        <v>63</v>
      </c>
      <c r="AA101" s="48">
        <f t="shared" si="176"/>
        <v>100</v>
      </c>
      <c r="AB101" s="48">
        <f t="shared" si="176"/>
        <v>91</v>
      </c>
      <c r="AC101" s="48">
        <f t="shared" si="176"/>
        <v>91</v>
      </c>
      <c r="AD101" s="48">
        <f t="shared" si="176"/>
        <v>97</v>
      </c>
      <c r="AE101" s="48">
        <f t="shared" si="176"/>
        <v>95</v>
      </c>
      <c r="AF101" s="48">
        <f t="shared" si="176"/>
        <v>90</v>
      </c>
      <c r="AG101" s="48">
        <f t="shared" si="176"/>
        <v>96</v>
      </c>
      <c r="AH101" s="48">
        <f t="shared" si="176"/>
        <v>94</v>
      </c>
      <c r="AI101" s="48">
        <f t="shared" si="176"/>
        <v>97</v>
      </c>
      <c r="AJ101" s="48">
        <f t="shared" si="176"/>
        <v>81</v>
      </c>
      <c r="AK101" s="48">
        <f t="shared" si="176"/>
        <v>82</v>
      </c>
      <c r="AL101" s="48">
        <f t="shared" si="176"/>
        <v>90</v>
      </c>
      <c r="AM101" s="48">
        <f t="shared" si="176"/>
        <v>89</v>
      </c>
      <c r="AN101" s="48">
        <f t="shared" si="176"/>
        <v>92</v>
      </c>
      <c r="AO101" s="48">
        <f t="shared" si="176"/>
        <v>90</v>
      </c>
      <c r="AP101" s="48">
        <f t="shared" si="176"/>
        <v>92</v>
      </c>
      <c r="AQ101" s="48">
        <f t="shared" si="176"/>
        <v>92</v>
      </c>
      <c r="AR101" s="48">
        <f t="shared" si="176"/>
        <v>93</v>
      </c>
      <c r="AS101" s="48">
        <f t="shared" si="176"/>
        <v>83</v>
      </c>
      <c r="AT101" s="48">
        <f t="shared" si="176"/>
        <v>100</v>
      </c>
      <c r="AU101" s="48">
        <f t="shared" si="176"/>
        <v>76</v>
      </c>
      <c r="AV101" s="48">
        <f t="shared" si="176"/>
        <v>96</v>
      </c>
      <c r="AW101" s="48">
        <f t="shared" si="176"/>
        <v>99</v>
      </c>
      <c r="AX101" s="48">
        <f t="shared" si="176"/>
        <v>68</v>
      </c>
      <c r="AY101" s="48">
        <f t="shared" si="176"/>
        <v>93</v>
      </c>
      <c r="AZ101" s="48">
        <f t="shared" si="176"/>
        <v>77</v>
      </c>
      <c r="BA101" s="48">
        <f t="shared" si="176"/>
        <v>92</v>
      </c>
      <c r="BB101" s="48">
        <f t="shared" si="176"/>
        <v>96</v>
      </c>
      <c r="BC101" s="48">
        <f t="shared" si="176"/>
        <v>72</v>
      </c>
      <c r="BD101" s="48">
        <f t="shared" si="176"/>
        <v>98</v>
      </c>
      <c r="BE101" s="48">
        <f t="shared" si="176"/>
        <v>90</v>
      </c>
      <c r="BF101" s="48">
        <f t="shared" si="176"/>
        <v>100</v>
      </c>
      <c r="BG101" s="48">
        <f t="shared" si="176"/>
        <v>92</v>
      </c>
      <c r="BH101" s="48">
        <f t="shared" si="176"/>
        <v>72</v>
      </c>
      <c r="BI101" s="48">
        <f t="shared" si="176"/>
        <v>87</v>
      </c>
      <c r="BJ101" s="48">
        <f t="shared" si="176"/>
        <v>89</v>
      </c>
      <c r="BK101" s="48">
        <f t="shared" si="176"/>
        <v>94</v>
      </c>
      <c r="BL101" s="48">
        <f t="shared" si="176"/>
        <v>89</v>
      </c>
      <c r="BM101" s="48">
        <f t="shared" si="176"/>
        <v>100</v>
      </c>
      <c r="BN101" s="48">
        <f t="shared" si="176"/>
        <v>83</v>
      </c>
      <c r="BO101" s="48">
        <f t="shared" si="176"/>
        <v>94</v>
      </c>
      <c r="BP101" s="48">
        <f t="shared" si="176"/>
        <v>99</v>
      </c>
      <c r="BQ101" s="48">
        <f t="shared" si="176"/>
        <v>85</v>
      </c>
      <c r="BR101" s="48">
        <f t="shared" si="176"/>
        <v>95</v>
      </c>
      <c r="BS101" s="48">
        <f t="shared" si="176"/>
        <v>89</v>
      </c>
      <c r="BT101" s="48">
        <f t="shared" si="176"/>
        <v>89</v>
      </c>
      <c r="BU101" s="48">
        <f t="shared" si="176"/>
        <v>72</v>
      </c>
      <c r="BV101" s="48">
        <f t="shared" si="176"/>
        <v>86</v>
      </c>
      <c r="BW101" s="48">
        <f t="shared" ref="BW101:EH101" si="177">ROUND(BW102/BW103*100,0)</f>
        <v>76</v>
      </c>
      <c r="BX101" s="48">
        <f t="shared" si="177"/>
        <v>84</v>
      </c>
      <c r="BY101" s="48">
        <f t="shared" si="177"/>
        <v>84</v>
      </c>
      <c r="BZ101" s="48">
        <f t="shared" si="177"/>
        <v>88</v>
      </c>
      <c r="CA101" s="48">
        <f t="shared" si="177"/>
        <v>97</v>
      </c>
      <c r="CB101" s="48">
        <f t="shared" si="177"/>
        <v>83</v>
      </c>
      <c r="CC101" s="48">
        <f t="shared" si="177"/>
        <v>82</v>
      </c>
      <c r="CD101" s="48">
        <f t="shared" si="177"/>
        <v>96</v>
      </c>
      <c r="CE101" s="48">
        <f t="shared" si="177"/>
        <v>92</v>
      </c>
      <c r="CF101" s="48">
        <f t="shared" si="177"/>
        <v>100</v>
      </c>
      <c r="CG101" s="48">
        <f t="shared" si="177"/>
        <v>92</v>
      </c>
      <c r="CH101" s="48">
        <f t="shared" si="177"/>
        <v>62</v>
      </c>
      <c r="CI101" s="48">
        <f t="shared" si="177"/>
        <v>94</v>
      </c>
      <c r="CJ101" s="48">
        <f t="shared" si="177"/>
        <v>97</v>
      </c>
      <c r="CK101" s="48">
        <f t="shared" si="177"/>
        <v>85</v>
      </c>
      <c r="CL101" s="48">
        <f t="shared" si="177"/>
        <v>100</v>
      </c>
      <c r="CM101" s="48">
        <f t="shared" si="177"/>
        <v>98</v>
      </c>
      <c r="CN101" s="48">
        <f t="shared" si="177"/>
        <v>96</v>
      </c>
      <c r="CO101" s="48">
        <f t="shared" si="177"/>
        <v>98</v>
      </c>
      <c r="CP101" s="48">
        <f t="shared" si="177"/>
        <v>97</v>
      </c>
      <c r="CQ101" s="48">
        <f t="shared" si="177"/>
        <v>100</v>
      </c>
      <c r="CR101" s="48">
        <f t="shared" si="177"/>
        <v>98</v>
      </c>
      <c r="CS101" s="48">
        <f t="shared" si="177"/>
        <v>89</v>
      </c>
      <c r="CT101" s="48">
        <f t="shared" si="177"/>
        <v>100</v>
      </c>
      <c r="CU101" s="48">
        <f t="shared" si="177"/>
        <v>93</v>
      </c>
      <c r="CV101" s="48">
        <f t="shared" si="177"/>
        <v>98</v>
      </c>
      <c r="CW101" s="48">
        <f t="shared" si="177"/>
        <v>96</v>
      </c>
      <c r="CX101" s="48">
        <f t="shared" si="177"/>
        <v>90</v>
      </c>
      <c r="CY101" s="48">
        <f t="shared" si="177"/>
        <v>98</v>
      </c>
      <c r="CZ101" s="48">
        <f t="shared" si="177"/>
        <v>100</v>
      </c>
      <c r="DA101" s="48">
        <f t="shared" si="177"/>
        <v>94</v>
      </c>
      <c r="DB101" s="48">
        <f t="shared" si="177"/>
        <v>90</v>
      </c>
      <c r="DC101" s="48">
        <f t="shared" si="177"/>
        <v>100</v>
      </c>
      <c r="DD101" s="48">
        <f t="shared" si="177"/>
        <v>98</v>
      </c>
      <c r="DE101" s="48">
        <f t="shared" si="177"/>
        <v>95</v>
      </c>
      <c r="DF101" s="48">
        <f t="shared" si="177"/>
        <v>84</v>
      </c>
      <c r="DG101" s="48">
        <f t="shared" si="177"/>
        <v>99</v>
      </c>
      <c r="DH101" s="48">
        <f t="shared" si="177"/>
        <v>100</v>
      </c>
      <c r="DI101" s="48">
        <f t="shared" si="177"/>
        <v>100</v>
      </c>
      <c r="DJ101" s="48">
        <f t="shared" si="177"/>
        <v>75</v>
      </c>
      <c r="DK101" s="48">
        <f t="shared" si="177"/>
        <v>100</v>
      </c>
      <c r="DL101" s="48">
        <f t="shared" si="177"/>
        <v>85</v>
      </c>
      <c r="DM101" s="48">
        <f t="shared" si="177"/>
        <v>95</v>
      </c>
      <c r="DN101" s="48">
        <f t="shared" si="177"/>
        <v>100</v>
      </c>
      <c r="DO101" s="48">
        <f t="shared" si="177"/>
        <v>93</v>
      </c>
      <c r="DP101" s="48">
        <f t="shared" si="177"/>
        <v>100</v>
      </c>
      <c r="DQ101" s="48">
        <f t="shared" si="177"/>
        <v>99</v>
      </c>
      <c r="DR101" s="48">
        <f t="shared" si="177"/>
        <v>100</v>
      </c>
      <c r="DS101" s="48">
        <f t="shared" si="177"/>
        <v>96</v>
      </c>
      <c r="DT101" s="48">
        <f t="shared" si="177"/>
        <v>97</v>
      </c>
      <c r="DU101" s="48">
        <f t="shared" si="177"/>
        <v>100</v>
      </c>
      <c r="DV101" s="48">
        <f t="shared" si="177"/>
        <v>100</v>
      </c>
      <c r="DW101" s="48">
        <f t="shared" si="177"/>
        <v>93</v>
      </c>
      <c r="DX101" s="48">
        <f t="shared" si="177"/>
        <v>94</v>
      </c>
      <c r="DY101" s="48">
        <f t="shared" si="177"/>
        <v>98</v>
      </c>
      <c r="DZ101" s="48">
        <f t="shared" si="177"/>
        <v>99</v>
      </c>
      <c r="EA101" s="48">
        <f t="shared" si="177"/>
        <v>100</v>
      </c>
      <c r="EB101" s="48">
        <f t="shared" si="177"/>
        <v>60</v>
      </c>
      <c r="EC101" s="48">
        <f t="shared" si="177"/>
        <v>96</v>
      </c>
      <c r="ED101" s="48">
        <f t="shared" si="177"/>
        <v>98</v>
      </c>
      <c r="EE101" s="48">
        <f t="shared" si="177"/>
        <v>94</v>
      </c>
      <c r="EF101" s="48">
        <f t="shared" si="177"/>
        <v>97</v>
      </c>
      <c r="EG101" s="48">
        <f t="shared" si="177"/>
        <v>91</v>
      </c>
      <c r="EH101" s="48">
        <f t="shared" si="177"/>
        <v>96</v>
      </c>
      <c r="EI101" s="48">
        <f t="shared" ref="EI101:FN101" si="178">ROUND(EI102/EI103*100,0)</f>
        <v>100</v>
      </c>
      <c r="EJ101" s="48">
        <f t="shared" si="178"/>
        <v>94</v>
      </c>
      <c r="EK101" s="48">
        <f t="shared" si="178"/>
        <v>93</v>
      </c>
      <c r="EL101" s="48">
        <f t="shared" si="178"/>
        <v>95</v>
      </c>
      <c r="EM101" s="48">
        <f t="shared" si="178"/>
        <v>100</v>
      </c>
      <c r="EN101" s="48">
        <f t="shared" si="178"/>
        <v>91</v>
      </c>
      <c r="EO101" s="48">
        <f t="shared" si="178"/>
        <v>89</v>
      </c>
      <c r="EP101" s="48">
        <f t="shared" si="178"/>
        <v>100</v>
      </c>
      <c r="EQ101" s="48">
        <f t="shared" si="178"/>
        <v>86</v>
      </c>
      <c r="ER101" s="48">
        <f t="shared" si="178"/>
        <v>100</v>
      </c>
      <c r="ES101" s="48">
        <f t="shared" si="178"/>
        <v>100</v>
      </c>
      <c r="ET101" s="48">
        <f t="shared" si="178"/>
        <v>100</v>
      </c>
      <c r="EU101" s="48">
        <f t="shared" si="178"/>
        <v>96</v>
      </c>
      <c r="EV101" s="48">
        <f t="shared" si="178"/>
        <v>96</v>
      </c>
      <c r="EW101" s="48">
        <f t="shared" si="178"/>
        <v>98</v>
      </c>
      <c r="EX101" s="48">
        <f t="shared" si="178"/>
        <v>71</v>
      </c>
      <c r="EY101" s="48">
        <f t="shared" si="178"/>
        <v>99</v>
      </c>
      <c r="EZ101" s="48">
        <f t="shared" si="178"/>
        <v>98</v>
      </c>
      <c r="FA101" s="48">
        <f t="shared" si="178"/>
        <v>98</v>
      </c>
      <c r="FB101" s="48">
        <f t="shared" si="178"/>
        <v>98</v>
      </c>
      <c r="FC101" s="48">
        <f t="shared" si="178"/>
        <v>99</v>
      </c>
      <c r="FD101" s="48">
        <f t="shared" si="178"/>
        <v>93</v>
      </c>
      <c r="FE101" s="48">
        <f t="shared" si="178"/>
        <v>100</v>
      </c>
      <c r="FF101" s="48">
        <f t="shared" si="178"/>
        <v>100</v>
      </c>
      <c r="FG101" s="48">
        <f t="shared" si="178"/>
        <v>98</v>
      </c>
      <c r="FH101" s="48">
        <f t="shared" si="178"/>
        <v>98</v>
      </c>
      <c r="FI101" s="48">
        <f t="shared" si="178"/>
        <v>98</v>
      </c>
      <c r="FJ101" s="48">
        <f t="shared" si="178"/>
        <v>85</v>
      </c>
      <c r="FK101" s="48">
        <f t="shared" si="178"/>
        <v>100</v>
      </c>
      <c r="FL101" s="48">
        <f t="shared" si="178"/>
        <v>80</v>
      </c>
      <c r="FM101" s="48">
        <f t="shared" si="178"/>
        <v>99</v>
      </c>
      <c r="FN101" s="48">
        <f t="shared" si="178"/>
        <v>98</v>
      </c>
    </row>
    <row r="102" spans="1:171" ht="45.75" customHeight="1" x14ac:dyDescent="0.25">
      <c r="A102" s="293"/>
      <c r="B102" s="280" t="s">
        <v>215</v>
      </c>
      <c r="C102" s="59" t="s">
        <v>156</v>
      </c>
      <c r="D102" s="148">
        <v>21</v>
      </c>
      <c r="E102" s="148">
        <v>176</v>
      </c>
      <c r="F102" s="148">
        <v>403</v>
      </c>
      <c r="G102" s="148">
        <v>42</v>
      </c>
      <c r="H102" s="148">
        <v>5</v>
      </c>
      <c r="I102" s="148">
        <v>80</v>
      </c>
      <c r="J102" s="148">
        <v>92</v>
      </c>
      <c r="K102" s="148">
        <v>31</v>
      </c>
      <c r="L102" s="148">
        <v>133</v>
      </c>
      <c r="M102" s="148">
        <v>61</v>
      </c>
      <c r="N102" s="148">
        <v>4135</v>
      </c>
      <c r="O102" s="148">
        <v>877</v>
      </c>
      <c r="P102" s="148">
        <v>591</v>
      </c>
      <c r="Q102" s="148">
        <v>570</v>
      </c>
      <c r="R102" s="148">
        <v>344</v>
      </c>
      <c r="S102" s="148">
        <v>188</v>
      </c>
      <c r="T102" s="148">
        <v>72</v>
      </c>
      <c r="U102" s="148">
        <v>345</v>
      </c>
      <c r="V102" s="148">
        <v>222</v>
      </c>
      <c r="W102" s="148">
        <v>227</v>
      </c>
      <c r="X102" s="148">
        <v>117</v>
      </c>
      <c r="Y102" s="148">
        <v>156</v>
      </c>
      <c r="Z102" s="148">
        <v>24</v>
      </c>
      <c r="AA102" s="148">
        <v>31</v>
      </c>
      <c r="AB102" s="148">
        <v>217</v>
      </c>
      <c r="AC102" s="148">
        <v>115</v>
      </c>
      <c r="AD102" s="148">
        <v>114</v>
      </c>
      <c r="AE102" s="148">
        <v>58</v>
      </c>
      <c r="AF102" s="148">
        <v>134</v>
      </c>
      <c r="AG102" s="148">
        <v>65</v>
      </c>
      <c r="AH102" s="148">
        <v>194</v>
      </c>
      <c r="AI102" s="148">
        <v>38</v>
      </c>
      <c r="AJ102" s="148">
        <v>65</v>
      </c>
      <c r="AK102" s="148">
        <v>87</v>
      </c>
      <c r="AL102" s="148">
        <v>26</v>
      </c>
      <c r="AM102" s="148">
        <v>570</v>
      </c>
      <c r="AN102" s="148">
        <v>291</v>
      </c>
      <c r="AO102" s="148">
        <v>299</v>
      </c>
      <c r="AP102" s="148">
        <v>406</v>
      </c>
      <c r="AQ102" s="148">
        <v>116</v>
      </c>
      <c r="AR102" s="148">
        <v>13</v>
      </c>
      <c r="AS102" s="148">
        <v>59</v>
      </c>
      <c r="AT102" s="148">
        <v>44</v>
      </c>
      <c r="AU102" s="148">
        <v>312</v>
      </c>
      <c r="AV102" s="148">
        <v>292</v>
      </c>
      <c r="AW102" s="148">
        <v>100</v>
      </c>
      <c r="AX102" s="148">
        <v>28</v>
      </c>
      <c r="AY102" s="148">
        <v>53</v>
      </c>
      <c r="AZ102" s="148">
        <v>71</v>
      </c>
      <c r="BA102" s="148">
        <v>36</v>
      </c>
      <c r="BB102" s="148">
        <v>55</v>
      </c>
      <c r="BC102" s="148">
        <v>13</v>
      </c>
      <c r="BD102" s="148">
        <v>57</v>
      </c>
      <c r="BE102" s="148">
        <v>27</v>
      </c>
      <c r="BF102" s="148">
        <v>46</v>
      </c>
      <c r="BG102" s="148">
        <v>135</v>
      </c>
      <c r="BH102" s="148">
        <v>194</v>
      </c>
      <c r="BI102" s="148">
        <v>151</v>
      </c>
      <c r="BJ102" s="148">
        <v>16</v>
      </c>
      <c r="BK102" s="148">
        <v>219</v>
      </c>
      <c r="BL102" s="148">
        <v>258</v>
      </c>
      <c r="BM102" s="148">
        <v>101</v>
      </c>
      <c r="BN102" s="148">
        <v>117</v>
      </c>
      <c r="BO102" s="148">
        <v>132</v>
      </c>
      <c r="BP102" s="148">
        <v>185</v>
      </c>
      <c r="BQ102" s="148">
        <v>73</v>
      </c>
      <c r="BR102" s="148">
        <v>73</v>
      </c>
      <c r="BS102" s="148">
        <v>126</v>
      </c>
      <c r="BT102" s="148">
        <v>243</v>
      </c>
      <c r="BU102" s="148">
        <v>33</v>
      </c>
      <c r="BV102" s="148">
        <v>216</v>
      </c>
      <c r="BW102" s="148">
        <v>118</v>
      </c>
      <c r="BX102" s="148">
        <v>16</v>
      </c>
      <c r="BY102" s="148">
        <v>32</v>
      </c>
      <c r="BZ102" s="148">
        <v>21</v>
      </c>
      <c r="CA102" s="148">
        <v>185</v>
      </c>
      <c r="CB102" s="148">
        <v>138</v>
      </c>
      <c r="CC102" s="148">
        <v>76</v>
      </c>
      <c r="CD102" s="148">
        <v>66</v>
      </c>
      <c r="CE102" s="148">
        <v>61</v>
      </c>
      <c r="CF102" s="148">
        <v>22</v>
      </c>
      <c r="CG102" s="148">
        <v>200</v>
      </c>
      <c r="CH102" s="148">
        <v>52</v>
      </c>
      <c r="CI102" s="148">
        <v>166</v>
      </c>
      <c r="CJ102" s="148">
        <v>111</v>
      </c>
      <c r="CK102" s="148">
        <v>46</v>
      </c>
      <c r="CL102" s="148">
        <v>24</v>
      </c>
      <c r="CM102" s="148">
        <v>50</v>
      </c>
      <c r="CN102" s="148">
        <v>87</v>
      </c>
      <c r="CO102" s="148">
        <v>273</v>
      </c>
      <c r="CP102" s="148">
        <v>36</v>
      </c>
      <c r="CQ102" s="148">
        <v>61</v>
      </c>
      <c r="CR102" s="148">
        <v>152</v>
      </c>
      <c r="CS102" s="148">
        <v>58</v>
      </c>
      <c r="CT102" s="148">
        <v>266</v>
      </c>
      <c r="CU102" s="148">
        <v>197</v>
      </c>
      <c r="CV102" s="148">
        <v>195</v>
      </c>
      <c r="CW102" s="148">
        <v>111</v>
      </c>
      <c r="CX102" s="148">
        <v>135</v>
      </c>
      <c r="CY102" s="148">
        <v>244</v>
      </c>
      <c r="CZ102" s="148">
        <v>34</v>
      </c>
      <c r="DA102" s="148">
        <v>61</v>
      </c>
      <c r="DB102" s="148">
        <v>36</v>
      </c>
      <c r="DC102" s="148">
        <v>102</v>
      </c>
      <c r="DD102" s="148">
        <v>99</v>
      </c>
      <c r="DE102" s="148">
        <v>41</v>
      </c>
      <c r="DF102" s="148">
        <v>27</v>
      </c>
      <c r="DG102" s="148">
        <v>113</v>
      </c>
      <c r="DH102" s="148">
        <v>78</v>
      </c>
      <c r="DI102" s="148">
        <v>107</v>
      </c>
      <c r="DJ102" s="148">
        <v>15</v>
      </c>
      <c r="DK102" s="148">
        <v>57</v>
      </c>
      <c r="DL102" s="148">
        <v>57</v>
      </c>
      <c r="DM102" s="148">
        <v>19</v>
      </c>
      <c r="DN102" s="148">
        <v>27</v>
      </c>
      <c r="DO102" s="148">
        <v>14</v>
      </c>
      <c r="DP102" s="148">
        <v>69</v>
      </c>
      <c r="DQ102" s="148">
        <v>121</v>
      </c>
      <c r="DR102" s="148">
        <v>47</v>
      </c>
      <c r="DS102" s="148">
        <v>46</v>
      </c>
      <c r="DT102" s="148">
        <v>37</v>
      </c>
      <c r="DU102" s="148">
        <v>55</v>
      </c>
      <c r="DV102" s="148">
        <v>33</v>
      </c>
      <c r="DW102" s="148">
        <v>27</v>
      </c>
      <c r="DX102" s="148">
        <v>48</v>
      </c>
      <c r="DY102" s="148">
        <v>55</v>
      </c>
      <c r="DZ102" s="148">
        <v>71</v>
      </c>
      <c r="EA102" s="148">
        <v>27</v>
      </c>
      <c r="EB102" s="148">
        <v>3</v>
      </c>
      <c r="EC102" s="148">
        <v>53</v>
      </c>
      <c r="ED102" s="148">
        <v>85</v>
      </c>
      <c r="EE102" s="148">
        <v>102</v>
      </c>
      <c r="EF102" s="148">
        <v>66</v>
      </c>
      <c r="EG102" s="148">
        <v>41</v>
      </c>
      <c r="EH102" s="148">
        <v>52</v>
      </c>
      <c r="EI102" s="148">
        <v>39</v>
      </c>
      <c r="EJ102" s="148">
        <v>30</v>
      </c>
      <c r="EK102" s="148">
        <v>39</v>
      </c>
      <c r="EL102" s="148">
        <v>156</v>
      </c>
      <c r="EM102" s="148">
        <v>112</v>
      </c>
      <c r="EN102" s="148">
        <v>108</v>
      </c>
      <c r="EO102" s="148">
        <v>31</v>
      </c>
      <c r="EP102" s="148">
        <v>61</v>
      </c>
      <c r="EQ102" s="148">
        <v>19</v>
      </c>
      <c r="ER102" s="148">
        <v>109</v>
      </c>
      <c r="ES102" s="148">
        <v>153</v>
      </c>
      <c r="ET102" s="148">
        <v>22</v>
      </c>
      <c r="EU102" s="148">
        <v>26</v>
      </c>
      <c r="EV102" s="148">
        <v>44</v>
      </c>
      <c r="EW102" s="148">
        <v>86</v>
      </c>
      <c r="EX102" s="148">
        <v>5</v>
      </c>
      <c r="EY102" s="148">
        <v>166</v>
      </c>
      <c r="EZ102" s="148">
        <v>114</v>
      </c>
      <c r="FA102" s="148">
        <v>224</v>
      </c>
      <c r="FB102" s="148">
        <v>375</v>
      </c>
      <c r="FC102" s="148">
        <v>215</v>
      </c>
      <c r="FD102" s="148">
        <v>113</v>
      </c>
      <c r="FE102" s="148">
        <v>160</v>
      </c>
      <c r="FF102" s="148">
        <v>121</v>
      </c>
      <c r="FG102" s="148">
        <v>238</v>
      </c>
      <c r="FH102" s="148">
        <v>224</v>
      </c>
      <c r="FI102" s="148">
        <v>125</v>
      </c>
      <c r="FJ102" s="148">
        <v>17</v>
      </c>
      <c r="FK102" s="148">
        <v>2</v>
      </c>
      <c r="FL102" s="148">
        <v>20</v>
      </c>
      <c r="FM102" s="148">
        <v>237</v>
      </c>
      <c r="FN102" s="148">
        <v>431</v>
      </c>
    </row>
    <row r="103" spans="1:171" ht="45.75" customHeight="1" x14ac:dyDescent="0.25">
      <c r="A103" s="293"/>
      <c r="B103" s="280"/>
      <c r="C103" s="59" t="s">
        <v>157</v>
      </c>
      <c r="D103" s="149">
        <v>22</v>
      </c>
      <c r="E103" s="149">
        <v>183</v>
      </c>
      <c r="F103" s="149">
        <v>433</v>
      </c>
      <c r="G103" s="149">
        <v>44</v>
      </c>
      <c r="H103" s="149">
        <v>5</v>
      </c>
      <c r="I103" s="149">
        <v>94</v>
      </c>
      <c r="J103" s="149">
        <v>104</v>
      </c>
      <c r="K103" s="149">
        <v>33</v>
      </c>
      <c r="L103" s="149">
        <v>145</v>
      </c>
      <c r="M103" s="149">
        <v>65</v>
      </c>
      <c r="N103" s="149">
        <v>4308</v>
      </c>
      <c r="O103" s="149">
        <v>1091</v>
      </c>
      <c r="P103" s="149">
        <v>848</v>
      </c>
      <c r="Q103" s="149">
        <v>619</v>
      </c>
      <c r="R103" s="149">
        <v>378</v>
      </c>
      <c r="S103" s="149">
        <v>189</v>
      </c>
      <c r="T103" s="149">
        <v>93</v>
      </c>
      <c r="U103" s="149">
        <v>379</v>
      </c>
      <c r="V103" s="149">
        <v>237</v>
      </c>
      <c r="W103" s="149">
        <v>241</v>
      </c>
      <c r="X103" s="149">
        <v>135</v>
      </c>
      <c r="Y103" s="149">
        <v>166</v>
      </c>
      <c r="Z103" s="149">
        <v>38</v>
      </c>
      <c r="AA103" s="149">
        <v>31</v>
      </c>
      <c r="AB103" s="149">
        <v>239</v>
      </c>
      <c r="AC103" s="149">
        <v>126</v>
      </c>
      <c r="AD103" s="149">
        <v>117</v>
      </c>
      <c r="AE103" s="149">
        <v>61</v>
      </c>
      <c r="AF103" s="149">
        <v>149</v>
      </c>
      <c r="AG103" s="149">
        <v>68</v>
      </c>
      <c r="AH103" s="149">
        <v>207</v>
      </c>
      <c r="AI103" s="149">
        <v>39</v>
      </c>
      <c r="AJ103" s="149">
        <v>80</v>
      </c>
      <c r="AK103" s="149">
        <v>106</v>
      </c>
      <c r="AL103" s="149">
        <v>29</v>
      </c>
      <c r="AM103" s="149">
        <v>637</v>
      </c>
      <c r="AN103" s="149">
        <v>316</v>
      </c>
      <c r="AO103" s="149">
        <v>332</v>
      </c>
      <c r="AP103" s="149">
        <v>439</v>
      </c>
      <c r="AQ103" s="149">
        <v>126</v>
      </c>
      <c r="AR103" s="149">
        <v>14</v>
      </c>
      <c r="AS103" s="149">
        <v>71</v>
      </c>
      <c r="AT103" s="149">
        <v>44</v>
      </c>
      <c r="AU103" s="149">
        <v>412</v>
      </c>
      <c r="AV103" s="149">
        <v>305</v>
      </c>
      <c r="AW103" s="149">
        <v>101</v>
      </c>
      <c r="AX103" s="149">
        <v>41</v>
      </c>
      <c r="AY103" s="149">
        <v>57</v>
      </c>
      <c r="AZ103" s="149">
        <v>92</v>
      </c>
      <c r="BA103" s="149">
        <v>39</v>
      </c>
      <c r="BB103" s="149">
        <v>57</v>
      </c>
      <c r="BC103" s="149">
        <v>18</v>
      </c>
      <c r="BD103" s="149">
        <v>58</v>
      </c>
      <c r="BE103" s="149">
        <v>30</v>
      </c>
      <c r="BF103" s="149">
        <v>46</v>
      </c>
      <c r="BG103" s="149">
        <v>146</v>
      </c>
      <c r="BH103" s="149">
        <v>271</v>
      </c>
      <c r="BI103" s="149">
        <v>173</v>
      </c>
      <c r="BJ103" s="149">
        <v>18</v>
      </c>
      <c r="BK103" s="149">
        <v>234</v>
      </c>
      <c r="BL103" s="149">
        <v>289</v>
      </c>
      <c r="BM103" s="149">
        <v>101</v>
      </c>
      <c r="BN103" s="149">
        <v>141</v>
      </c>
      <c r="BO103" s="149">
        <v>141</v>
      </c>
      <c r="BP103" s="149">
        <v>186</v>
      </c>
      <c r="BQ103" s="149">
        <v>86</v>
      </c>
      <c r="BR103" s="149">
        <v>77</v>
      </c>
      <c r="BS103" s="149">
        <v>141</v>
      </c>
      <c r="BT103" s="149">
        <v>274</v>
      </c>
      <c r="BU103" s="149">
        <v>46</v>
      </c>
      <c r="BV103" s="149">
        <v>252</v>
      </c>
      <c r="BW103" s="149">
        <v>156</v>
      </c>
      <c r="BX103" s="149">
        <v>19</v>
      </c>
      <c r="BY103" s="149">
        <v>38</v>
      </c>
      <c r="BZ103" s="149">
        <v>24</v>
      </c>
      <c r="CA103" s="149">
        <v>190</v>
      </c>
      <c r="CB103" s="149">
        <v>166</v>
      </c>
      <c r="CC103" s="149">
        <v>93</v>
      </c>
      <c r="CD103" s="149">
        <v>69</v>
      </c>
      <c r="CE103" s="149">
        <v>66</v>
      </c>
      <c r="CF103" s="149">
        <v>22</v>
      </c>
      <c r="CG103" s="149">
        <v>218</v>
      </c>
      <c r="CH103" s="149">
        <v>84</v>
      </c>
      <c r="CI103" s="149">
        <v>176</v>
      </c>
      <c r="CJ103" s="149">
        <v>114</v>
      </c>
      <c r="CK103" s="149">
        <v>54</v>
      </c>
      <c r="CL103" s="149">
        <v>24</v>
      </c>
      <c r="CM103" s="149">
        <v>51</v>
      </c>
      <c r="CN103" s="149">
        <v>91</v>
      </c>
      <c r="CO103" s="149">
        <v>279</v>
      </c>
      <c r="CP103" s="149">
        <v>37</v>
      </c>
      <c r="CQ103" s="149">
        <v>61</v>
      </c>
      <c r="CR103" s="149">
        <v>155</v>
      </c>
      <c r="CS103" s="149">
        <v>65</v>
      </c>
      <c r="CT103" s="149">
        <v>267</v>
      </c>
      <c r="CU103" s="149">
        <v>211</v>
      </c>
      <c r="CV103" s="149">
        <v>200</v>
      </c>
      <c r="CW103" s="149">
        <v>116</v>
      </c>
      <c r="CX103" s="149">
        <v>150</v>
      </c>
      <c r="CY103" s="149">
        <v>250</v>
      </c>
      <c r="CZ103" s="149">
        <v>34</v>
      </c>
      <c r="DA103" s="149">
        <v>65</v>
      </c>
      <c r="DB103" s="149">
        <v>40</v>
      </c>
      <c r="DC103" s="149">
        <v>102</v>
      </c>
      <c r="DD103" s="149">
        <v>101</v>
      </c>
      <c r="DE103" s="149">
        <v>43</v>
      </c>
      <c r="DF103" s="149">
        <v>32</v>
      </c>
      <c r="DG103" s="149">
        <v>114</v>
      </c>
      <c r="DH103" s="149">
        <v>78</v>
      </c>
      <c r="DI103" s="149">
        <v>107</v>
      </c>
      <c r="DJ103" s="149">
        <v>20</v>
      </c>
      <c r="DK103" s="149">
        <v>57</v>
      </c>
      <c r="DL103" s="149">
        <v>67</v>
      </c>
      <c r="DM103" s="149">
        <v>20</v>
      </c>
      <c r="DN103" s="149">
        <v>27</v>
      </c>
      <c r="DO103" s="149">
        <v>15</v>
      </c>
      <c r="DP103" s="149">
        <v>69</v>
      </c>
      <c r="DQ103" s="149">
        <v>122</v>
      </c>
      <c r="DR103" s="149">
        <v>47</v>
      </c>
      <c r="DS103" s="149">
        <v>48</v>
      </c>
      <c r="DT103" s="149">
        <v>38</v>
      </c>
      <c r="DU103" s="149">
        <v>55</v>
      </c>
      <c r="DV103" s="149">
        <v>33</v>
      </c>
      <c r="DW103" s="149">
        <v>29</v>
      </c>
      <c r="DX103" s="149">
        <v>51</v>
      </c>
      <c r="DY103" s="149">
        <v>56</v>
      </c>
      <c r="DZ103" s="149">
        <v>72</v>
      </c>
      <c r="EA103" s="149">
        <v>27</v>
      </c>
      <c r="EB103" s="149">
        <v>5</v>
      </c>
      <c r="EC103" s="149">
        <v>55</v>
      </c>
      <c r="ED103" s="149">
        <v>87</v>
      </c>
      <c r="EE103" s="149">
        <v>109</v>
      </c>
      <c r="EF103" s="149">
        <v>68</v>
      </c>
      <c r="EG103" s="149">
        <v>45</v>
      </c>
      <c r="EH103" s="149">
        <v>54</v>
      </c>
      <c r="EI103" s="149">
        <v>39</v>
      </c>
      <c r="EJ103" s="149">
        <v>32</v>
      </c>
      <c r="EK103" s="149">
        <v>42</v>
      </c>
      <c r="EL103" s="149">
        <v>164</v>
      </c>
      <c r="EM103" s="149">
        <v>112</v>
      </c>
      <c r="EN103" s="149">
        <v>119</v>
      </c>
      <c r="EO103" s="149">
        <v>35</v>
      </c>
      <c r="EP103" s="149">
        <v>61</v>
      </c>
      <c r="EQ103" s="149">
        <v>22</v>
      </c>
      <c r="ER103" s="149">
        <v>109</v>
      </c>
      <c r="ES103" s="149">
        <v>153</v>
      </c>
      <c r="ET103" s="149">
        <v>22</v>
      </c>
      <c r="EU103" s="149">
        <v>27</v>
      </c>
      <c r="EV103" s="149">
        <v>46</v>
      </c>
      <c r="EW103" s="149">
        <v>88</v>
      </c>
      <c r="EX103" s="149">
        <v>7</v>
      </c>
      <c r="EY103" s="149">
        <v>168</v>
      </c>
      <c r="EZ103" s="149">
        <v>116</v>
      </c>
      <c r="FA103" s="149">
        <v>228</v>
      </c>
      <c r="FB103" s="149">
        <v>382</v>
      </c>
      <c r="FC103" s="149">
        <v>218</v>
      </c>
      <c r="FD103" s="149">
        <v>121</v>
      </c>
      <c r="FE103" s="149">
        <v>160</v>
      </c>
      <c r="FF103" s="149">
        <v>121</v>
      </c>
      <c r="FG103" s="149">
        <v>244</v>
      </c>
      <c r="FH103" s="149">
        <v>229</v>
      </c>
      <c r="FI103" s="149">
        <v>127</v>
      </c>
      <c r="FJ103" s="149">
        <v>20</v>
      </c>
      <c r="FK103" s="149">
        <v>2</v>
      </c>
      <c r="FL103" s="149">
        <v>25</v>
      </c>
      <c r="FM103" s="149">
        <v>240</v>
      </c>
      <c r="FN103" s="149">
        <v>438</v>
      </c>
    </row>
    <row r="104" spans="1:171" ht="23.25" hidden="1" customHeight="1" x14ac:dyDescent="0.25">
      <c r="A104" s="293"/>
      <c r="B104" s="323" t="s">
        <v>216</v>
      </c>
      <c r="C104" s="323"/>
      <c r="D104" s="50">
        <v>97.6</v>
      </c>
      <c r="E104" s="50">
        <v>97.8</v>
      </c>
      <c r="F104" s="50">
        <v>100</v>
      </c>
      <c r="G104" s="50">
        <v>98.3</v>
      </c>
      <c r="H104" s="50">
        <v>100</v>
      </c>
      <c r="I104" s="50">
        <v>100</v>
      </c>
      <c r="J104" s="50">
        <v>100</v>
      </c>
      <c r="K104" s="50">
        <v>101</v>
      </c>
      <c r="L104" s="50">
        <v>102</v>
      </c>
      <c r="M104" s="50">
        <v>103</v>
      </c>
      <c r="N104" s="50">
        <v>104</v>
      </c>
      <c r="O104" s="50">
        <v>105</v>
      </c>
      <c r="P104" s="50">
        <v>106</v>
      </c>
      <c r="Q104" s="50">
        <v>107</v>
      </c>
      <c r="R104" s="50">
        <v>108</v>
      </c>
      <c r="S104" s="50">
        <v>109</v>
      </c>
      <c r="T104" s="50">
        <v>110</v>
      </c>
      <c r="U104" s="50">
        <v>111</v>
      </c>
      <c r="V104" s="50">
        <v>112</v>
      </c>
      <c r="W104" s="50">
        <v>113</v>
      </c>
      <c r="X104" s="50">
        <v>114</v>
      </c>
      <c r="Y104" s="50">
        <v>115</v>
      </c>
      <c r="Z104" s="50">
        <v>116</v>
      </c>
      <c r="AA104" s="50">
        <v>117</v>
      </c>
      <c r="AB104" s="50">
        <v>118</v>
      </c>
      <c r="AC104" s="50">
        <v>119</v>
      </c>
      <c r="AD104" s="50">
        <v>120</v>
      </c>
      <c r="AE104" s="50">
        <v>121</v>
      </c>
      <c r="AF104" s="50">
        <v>122</v>
      </c>
      <c r="AG104" s="50">
        <v>123</v>
      </c>
      <c r="AH104" s="50">
        <v>124</v>
      </c>
      <c r="AI104" s="50">
        <v>125</v>
      </c>
      <c r="AJ104" s="50">
        <v>126</v>
      </c>
      <c r="AK104" s="50">
        <v>127</v>
      </c>
      <c r="AL104" s="50">
        <v>128</v>
      </c>
      <c r="AM104" s="50">
        <v>129</v>
      </c>
      <c r="AN104" s="50">
        <v>130</v>
      </c>
      <c r="AO104" s="50">
        <v>131</v>
      </c>
      <c r="AP104" s="50">
        <v>132</v>
      </c>
      <c r="AQ104" s="50">
        <v>133</v>
      </c>
      <c r="AR104" s="50">
        <v>134</v>
      </c>
      <c r="AS104" s="50">
        <v>135</v>
      </c>
      <c r="AT104" s="50">
        <v>136</v>
      </c>
      <c r="AU104" s="50">
        <v>137</v>
      </c>
      <c r="AV104" s="50">
        <v>138</v>
      </c>
      <c r="AW104" s="50">
        <v>139</v>
      </c>
      <c r="AX104" s="50">
        <v>140</v>
      </c>
      <c r="AY104" s="50">
        <v>141</v>
      </c>
      <c r="AZ104" s="50">
        <v>142</v>
      </c>
      <c r="BA104" s="50">
        <v>143</v>
      </c>
      <c r="BB104" s="50">
        <v>144</v>
      </c>
      <c r="BC104" s="50">
        <v>145</v>
      </c>
      <c r="BD104" s="50">
        <v>146</v>
      </c>
      <c r="BE104" s="50">
        <v>147</v>
      </c>
      <c r="BF104" s="50">
        <v>148</v>
      </c>
      <c r="BG104" s="50">
        <v>149</v>
      </c>
      <c r="BH104" s="50">
        <v>150</v>
      </c>
      <c r="BI104" s="50">
        <v>151</v>
      </c>
      <c r="BJ104" s="50">
        <v>152</v>
      </c>
      <c r="BK104" s="50">
        <v>153</v>
      </c>
      <c r="BL104" s="50">
        <v>154</v>
      </c>
      <c r="BM104" s="50">
        <v>155</v>
      </c>
      <c r="BN104" s="50">
        <v>156</v>
      </c>
      <c r="BO104" s="50">
        <v>157</v>
      </c>
      <c r="BP104" s="50">
        <v>158</v>
      </c>
      <c r="BQ104" s="50">
        <v>159</v>
      </c>
      <c r="BR104" s="50">
        <v>160</v>
      </c>
      <c r="BS104" s="50">
        <v>161</v>
      </c>
      <c r="BT104" s="50">
        <v>162</v>
      </c>
      <c r="BU104" s="50">
        <v>163</v>
      </c>
      <c r="BV104" s="50">
        <v>164</v>
      </c>
      <c r="BW104" s="50">
        <v>165</v>
      </c>
      <c r="BX104" s="50">
        <v>166</v>
      </c>
      <c r="BY104" s="50">
        <v>167</v>
      </c>
      <c r="BZ104" s="50">
        <v>168</v>
      </c>
      <c r="CA104" s="50">
        <v>169</v>
      </c>
      <c r="CB104" s="50">
        <v>170</v>
      </c>
      <c r="CC104" s="50">
        <v>171</v>
      </c>
      <c r="CD104" s="50">
        <v>172</v>
      </c>
      <c r="CE104" s="50">
        <v>173</v>
      </c>
      <c r="CF104" s="50">
        <v>174</v>
      </c>
      <c r="CG104" s="50">
        <v>175</v>
      </c>
      <c r="CH104" s="50">
        <v>176</v>
      </c>
      <c r="CI104" s="50">
        <v>177</v>
      </c>
      <c r="CJ104" s="50">
        <v>178</v>
      </c>
      <c r="CK104" s="50">
        <v>179</v>
      </c>
      <c r="CL104" s="50">
        <v>180</v>
      </c>
      <c r="CM104" s="50">
        <v>181</v>
      </c>
      <c r="CN104" s="50">
        <v>182</v>
      </c>
      <c r="CO104" s="50">
        <v>183</v>
      </c>
      <c r="CP104" s="50">
        <v>184</v>
      </c>
      <c r="CQ104" s="50">
        <v>185</v>
      </c>
      <c r="CR104" s="50">
        <v>186</v>
      </c>
      <c r="CS104" s="50">
        <v>187</v>
      </c>
      <c r="CT104" s="50">
        <v>188</v>
      </c>
      <c r="CU104" s="50">
        <v>189</v>
      </c>
      <c r="CV104" s="50">
        <v>190</v>
      </c>
      <c r="CW104" s="50">
        <v>191</v>
      </c>
      <c r="CX104" s="50">
        <v>192</v>
      </c>
      <c r="CY104" s="50">
        <v>193</v>
      </c>
      <c r="CZ104" s="50">
        <v>194</v>
      </c>
      <c r="DA104" s="50">
        <v>195</v>
      </c>
      <c r="DB104" s="50">
        <v>196</v>
      </c>
      <c r="DC104" s="50">
        <v>197</v>
      </c>
      <c r="DD104" s="50">
        <v>198</v>
      </c>
      <c r="DE104" s="50">
        <v>199</v>
      </c>
      <c r="DF104" s="50">
        <v>200</v>
      </c>
      <c r="DG104" s="50">
        <v>201</v>
      </c>
      <c r="DH104" s="50">
        <v>202</v>
      </c>
      <c r="DI104" s="50">
        <v>203</v>
      </c>
      <c r="DJ104" s="50">
        <v>204</v>
      </c>
      <c r="DK104" s="50">
        <v>205</v>
      </c>
      <c r="DL104" s="50">
        <v>206</v>
      </c>
      <c r="DM104" s="50">
        <v>207</v>
      </c>
      <c r="DN104" s="50">
        <v>208</v>
      </c>
      <c r="DO104" s="50">
        <v>209</v>
      </c>
      <c r="DP104" s="50">
        <v>210</v>
      </c>
      <c r="DQ104" s="50">
        <v>211</v>
      </c>
      <c r="DR104" s="50">
        <v>212</v>
      </c>
      <c r="DS104" s="50">
        <v>213</v>
      </c>
      <c r="DT104" s="50">
        <v>214</v>
      </c>
      <c r="DU104" s="50">
        <v>215</v>
      </c>
      <c r="DV104" s="50">
        <v>216</v>
      </c>
      <c r="DW104" s="50">
        <v>217</v>
      </c>
      <c r="DX104" s="50">
        <v>218</v>
      </c>
      <c r="DY104" s="50">
        <v>219</v>
      </c>
      <c r="DZ104" s="50">
        <v>220</v>
      </c>
      <c r="EA104" s="50">
        <v>221</v>
      </c>
      <c r="EB104" s="50">
        <v>222</v>
      </c>
      <c r="EC104" s="50">
        <v>223</v>
      </c>
      <c r="ED104" s="50">
        <v>224</v>
      </c>
      <c r="EE104" s="50">
        <v>225</v>
      </c>
      <c r="EF104" s="50">
        <v>226</v>
      </c>
      <c r="EG104" s="50">
        <v>227</v>
      </c>
      <c r="EH104" s="50">
        <v>228</v>
      </c>
      <c r="EI104" s="50">
        <v>229</v>
      </c>
      <c r="EJ104" s="50">
        <v>230</v>
      </c>
      <c r="EK104" s="50">
        <v>231</v>
      </c>
      <c r="EL104" s="50">
        <v>232</v>
      </c>
      <c r="EM104" s="50">
        <v>233</v>
      </c>
      <c r="EN104" s="50">
        <v>234</v>
      </c>
      <c r="EO104" s="50">
        <v>235</v>
      </c>
      <c r="EP104" s="50">
        <v>236</v>
      </c>
      <c r="EQ104" s="50">
        <v>237</v>
      </c>
      <c r="ER104" s="50">
        <v>238</v>
      </c>
      <c r="ES104" s="50">
        <v>239</v>
      </c>
      <c r="ET104" s="50">
        <v>240</v>
      </c>
      <c r="EU104" s="50">
        <v>241</v>
      </c>
      <c r="EV104" s="50">
        <v>242</v>
      </c>
      <c r="EW104" s="50">
        <v>243</v>
      </c>
      <c r="EX104" s="50">
        <v>244</v>
      </c>
      <c r="EY104" s="50">
        <v>245</v>
      </c>
      <c r="EZ104" s="50">
        <v>246</v>
      </c>
      <c r="FA104" s="50">
        <v>247</v>
      </c>
      <c r="FB104" s="50">
        <v>248</v>
      </c>
      <c r="FC104" s="50">
        <v>249</v>
      </c>
      <c r="FD104" s="50">
        <v>250</v>
      </c>
      <c r="FE104" s="50">
        <v>251</v>
      </c>
      <c r="FF104" s="50">
        <v>252</v>
      </c>
      <c r="FG104" s="50">
        <v>253</v>
      </c>
      <c r="FH104" s="50">
        <v>254</v>
      </c>
      <c r="FI104" s="50">
        <v>255</v>
      </c>
      <c r="FJ104" s="50">
        <v>256</v>
      </c>
      <c r="FK104" s="50">
        <v>257</v>
      </c>
      <c r="FL104" s="50">
        <v>258</v>
      </c>
      <c r="FM104" s="50">
        <v>259</v>
      </c>
      <c r="FN104" s="50">
        <v>260</v>
      </c>
    </row>
    <row r="105" spans="1:171" s="56" customFormat="1" ht="21" hidden="1" customHeight="1" x14ac:dyDescent="0.25">
      <c r="A105" s="294"/>
      <c r="B105" s="282" t="s">
        <v>144</v>
      </c>
      <c r="C105" s="282"/>
      <c r="D105" s="54">
        <f t="shared" ref="D105:J105" si="179">D101-D104</f>
        <v>-2.5999999999999943</v>
      </c>
      <c r="E105" s="54">
        <f t="shared" si="179"/>
        <v>-1.7999999999999972</v>
      </c>
      <c r="F105" s="54">
        <f t="shared" si="179"/>
        <v>-7</v>
      </c>
      <c r="G105" s="54">
        <f t="shared" si="179"/>
        <v>-3.2999999999999972</v>
      </c>
      <c r="H105" s="54">
        <f t="shared" si="179"/>
        <v>0</v>
      </c>
      <c r="I105" s="54">
        <f t="shared" si="179"/>
        <v>-15</v>
      </c>
      <c r="J105" s="54">
        <f t="shared" si="179"/>
        <v>-12</v>
      </c>
      <c r="K105" s="54">
        <f t="shared" ref="K105:BV105" si="180">K101-K104</f>
        <v>-7</v>
      </c>
      <c r="L105" s="54">
        <f t="shared" si="180"/>
        <v>-10</v>
      </c>
      <c r="M105" s="54">
        <f t="shared" si="180"/>
        <v>-9</v>
      </c>
      <c r="N105" s="54">
        <f t="shared" si="180"/>
        <v>-8</v>
      </c>
      <c r="O105" s="54">
        <f t="shared" si="180"/>
        <v>-25</v>
      </c>
      <c r="P105" s="54">
        <f t="shared" si="180"/>
        <v>-36</v>
      </c>
      <c r="Q105" s="54">
        <f t="shared" si="180"/>
        <v>-15</v>
      </c>
      <c r="R105" s="54">
        <f t="shared" si="180"/>
        <v>-17</v>
      </c>
      <c r="S105" s="54">
        <f t="shared" si="180"/>
        <v>-10</v>
      </c>
      <c r="T105" s="54">
        <f t="shared" si="180"/>
        <v>-33</v>
      </c>
      <c r="U105" s="54">
        <f t="shared" si="180"/>
        <v>-20</v>
      </c>
      <c r="V105" s="54">
        <f t="shared" si="180"/>
        <v>-18</v>
      </c>
      <c r="W105" s="54">
        <f t="shared" si="180"/>
        <v>-19</v>
      </c>
      <c r="X105" s="54">
        <f t="shared" si="180"/>
        <v>-27</v>
      </c>
      <c r="Y105" s="54">
        <f t="shared" si="180"/>
        <v>-21</v>
      </c>
      <c r="Z105" s="54">
        <f t="shared" si="180"/>
        <v>-53</v>
      </c>
      <c r="AA105" s="54">
        <f t="shared" si="180"/>
        <v>-17</v>
      </c>
      <c r="AB105" s="54">
        <f t="shared" si="180"/>
        <v>-27</v>
      </c>
      <c r="AC105" s="54">
        <f t="shared" si="180"/>
        <v>-28</v>
      </c>
      <c r="AD105" s="54">
        <f t="shared" si="180"/>
        <v>-23</v>
      </c>
      <c r="AE105" s="54">
        <f t="shared" si="180"/>
        <v>-26</v>
      </c>
      <c r="AF105" s="54">
        <f t="shared" si="180"/>
        <v>-32</v>
      </c>
      <c r="AG105" s="54">
        <f t="shared" si="180"/>
        <v>-27</v>
      </c>
      <c r="AH105" s="54">
        <f t="shared" si="180"/>
        <v>-30</v>
      </c>
      <c r="AI105" s="54">
        <f t="shared" si="180"/>
        <v>-28</v>
      </c>
      <c r="AJ105" s="54">
        <f t="shared" si="180"/>
        <v>-45</v>
      </c>
      <c r="AK105" s="54">
        <f t="shared" si="180"/>
        <v>-45</v>
      </c>
      <c r="AL105" s="54">
        <f t="shared" si="180"/>
        <v>-38</v>
      </c>
      <c r="AM105" s="54">
        <f t="shared" si="180"/>
        <v>-40</v>
      </c>
      <c r="AN105" s="54">
        <f t="shared" si="180"/>
        <v>-38</v>
      </c>
      <c r="AO105" s="54">
        <f t="shared" si="180"/>
        <v>-41</v>
      </c>
      <c r="AP105" s="54">
        <f t="shared" si="180"/>
        <v>-40</v>
      </c>
      <c r="AQ105" s="54">
        <f t="shared" si="180"/>
        <v>-41</v>
      </c>
      <c r="AR105" s="54">
        <f t="shared" si="180"/>
        <v>-41</v>
      </c>
      <c r="AS105" s="54">
        <f t="shared" si="180"/>
        <v>-52</v>
      </c>
      <c r="AT105" s="54">
        <f t="shared" si="180"/>
        <v>-36</v>
      </c>
      <c r="AU105" s="54">
        <f t="shared" si="180"/>
        <v>-61</v>
      </c>
      <c r="AV105" s="54">
        <f t="shared" si="180"/>
        <v>-42</v>
      </c>
      <c r="AW105" s="54">
        <f t="shared" si="180"/>
        <v>-40</v>
      </c>
      <c r="AX105" s="54">
        <f t="shared" si="180"/>
        <v>-72</v>
      </c>
      <c r="AY105" s="54">
        <f t="shared" si="180"/>
        <v>-48</v>
      </c>
      <c r="AZ105" s="54">
        <f t="shared" si="180"/>
        <v>-65</v>
      </c>
      <c r="BA105" s="54">
        <f t="shared" si="180"/>
        <v>-51</v>
      </c>
      <c r="BB105" s="54">
        <f t="shared" si="180"/>
        <v>-48</v>
      </c>
      <c r="BC105" s="54">
        <f t="shared" si="180"/>
        <v>-73</v>
      </c>
      <c r="BD105" s="54">
        <f t="shared" si="180"/>
        <v>-48</v>
      </c>
      <c r="BE105" s="54">
        <f t="shared" si="180"/>
        <v>-57</v>
      </c>
      <c r="BF105" s="54">
        <f t="shared" si="180"/>
        <v>-48</v>
      </c>
      <c r="BG105" s="54">
        <f t="shared" si="180"/>
        <v>-57</v>
      </c>
      <c r="BH105" s="54">
        <f t="shared" si="180"/>
        <v>-78</v>
      </c>
      <c r="BI105" s="54">
        <f t="shared" si="180"/>
        <v>-64</v>
      </c>
      <c r="BJ105" s="54">
        <f t="shared" si="180"/>
        <v>-63</v>
      </c>
      <c r="BK105" s="54">
        <f t="shared" si="180"/>
        <v>-59</v>
      </c>
      <c r="BL105" s="54">
        <f t="shared" si="180"/>
        <v>-65</v>
      </c>
      <c r="BM105" s="54">
        <f t="shared" si="180"/>
        <v>-55</v>
      </c>
      <c r="BN105" s="54">
        <f t="shared" si="180"/>
        <v>-73</v>
      </c>
      <c r="BO105" s="54">
        <f t="shared" si="180"/>
        <v>-63</v>
      </c>
      <c r="BP105" s="54">
        <f t="shared" si="180"/>
        <v>-59</v>
      </c>
      <c r="BQ105" s="54">
        <f t="shared" si="180"/>
        <v>-74</v>
      </c>
      <c r="BR105" s="54">
        <f t="shared" si="180"/>
        <v>-65</v>
      </c>
      <c r="BS105" s="54">
        <f t="shared" si="180"/>
        <v>-72</v>
      </c>
      <c r="BT105" s="54">
        <f t="shared" si="180"/>
        <v>-73</v>
      </c>
      <c r="BU105" s="54">
        <f t="shared" si="180"/>
        <v>-91</v>
      </c>
      <c r="BV105" s="54">
        <f t="shared" si="180"/>
        <v>-78</v>
      </c>
      <c r="BW105" s="54">
        <f t="shared" ref="BW105:EH105" si="181">BW101-BW104</f>
        <v>-89</v>
      </c>
      <c r="BX105" s="54">
        <f t="shared" si="181"/>
        <v>-82</v>
      </c>
      <c r="BY105" s="54">
        <f t="shared" si="181"/>
        <v>-83</v>
      </c>
      <c r="BZ105" s="54">
        <f t="shared" si="181"/>
        <v>-80</v>
      </c>
      <c r="CA105" s="54">
        <f t="shared" si="181"/>
        <v>-72</v>
      </c>
      <c r="CB105" s="54">
        <f t="shared" si="181"/>
        <v>-87</v>
      </c>
      <c r="CC105" s="54">
        <f t="shared" si="181"/>
        <v>-89</v>
      </c>
      <c r="CD105" s="54">
        <f t="shared" si="181"/>
        <v>-76</v>
      </c>
      <c r="CE105" s="54">
        <f t="shared" si="181"/>
        <v>-81</v>
      </c>
      <c r="CF105" s="54">
        <f t="shared" si="181"/>
        <v>-74</v>
      </c>
      <c r="CG105" s="54">
        <f t="shared" si="181"/>
        <v>-83</v>
      </c>
      <c r="CH105" s="54">
        <f t="shared" si="181"/>
        <v>-114</v>
      </c>
      <c r="CI105" s="54">
        <f t="shared" si="181"/>
        <v>-83</v>
      </c>
      <c r="CJ105" s="54">
        <f t="shared" si="181"/>
        <v>-81</v>
      </c>
      <c r="CK105" s="54">
        <f t="shared" si="181"/>
        <v>-94</v>
      </c>
      <c r="CL105" s="54">
        <f t="shared" si="181"/>
        <v>-80</v>
      </c>
      <c r="CM105" s="54">
        <f t="shared" si="181"/>
        <v>-83</v>
      </c>
      <c r="CN105" s="54">
        <f t="shared" si="181"/>
        <v>-86</v>
      </c>
      <c r="CO105" s="54">
        <f t="shared" si="181"/>
        <v>-85</v>
      </c>
      <c r="CP105" s="54">
        <f t="shared" si="181"/>
        <v>-87</v>
      </c>
      <c r="CQ105" s="54">
        <f t="shared" si="181"/>
        <v>-85</v>
      </c>
      <c r="CR105" s="54">
        <f t="shared" si="181"/>
        <v>-88</v>
      </c>
      <c r="CS105" s="54">
        <f t="shared" si="181"/>
        <v>-98</v>
      </c>
      <c r="CT105" s="54">
        <f t="shared" si="181"/>
        <v>-88</v>
      </c>
      <c r="CU105" s="54">
        <f t="shared" si="181"/>
        <v>-96</v>
      </c>
      <c r="CV105" s="54">
        <f t="shared" si="181"/>
        <v>-92</v>
      </c>
      <c r="CW105" s="54">
        <f t="shared" si="181"/>
        <v>-95</v>
      </c>
      <c r="CX105" s="54">
        <f t="shared" si="181"/>
        <v>-102</v>
      </c>
      <c r="CY105" s="54">
        <f t="shared" si="181"/>
        <v>-95</v>
      </c>
      <c r="CZ105" s="54">
        <f t="shared" si="181"/>
        <v>-94</v>
      </c>
      <c r="DA105" s="54">
        <f t="shared" si="181"/>
        <v>-101</v>
      </c>
      <c r="DB105" s="54">
        <f t="shared" si="181"/>
        <v>-106</v>
      </c>
      <c r="DC105" s="54">
        <f t="shared" si="181"/>
        <v>-97</v>
      </c>
      <c r="DD105" s="54">
        <f t="shared" si="181"/>
        <v>-100</v>
      </c>
      <c r="DE105" s="54">
        <f t="shared" si="181"/>
        <v>-104</v>
      </c>
      <c r="DF105" s="54">
        <f t="shared" si="181"/>
        <v>-116</v>
      </c>
      <c r="DG105" s="54">
        <f t="shared" si="181"/>
        <v>-102</v>
      </c>
      <c r="DH105" s="54">
        <f t="shared" si="181"/>
        <v>-102</v>
      </c>
      <c r="DI105" s="54">
        <f t="shared" si="181"/>
        <v>-103</v>
      </c>
      <c r="DJ105" s="54">
        <f t="shared" si="181"/>
        <v>-129</v>
      </c>
      <c r="DK105" s="54">
        <f t="shared" si="181"/>
        <v>-105</v>
      </c>
      <c r="DL105" s="54">
        <f t="shared" si="181"/>
        <v>-121</v>
      </c>
      <c r="DM105" s="54">
        <f t="shared" si="181"/>
        <v>-112</v>
      </c>
      <c r="DN105" s="54">
        <f t="shared" si="181"/>
        <v>-108</v>
      </c>
      <c r="DO105" s="54">
        <f t="shared" si="181"/>
        <v>-116</v>
      </c>
      <c r="DP105" s="54">
        <f t="shared" si="181"/>
        <v>-110</v>
      </c>
      <c r="DQ105" s="54">
        <f t="shared" si="181"/>
        <v>-112</v>
      </c>
      <c r="DR105" s="54">
        <f t="shared" si="181"/>
        <v>-112</v>
      </c>
      <c r="DS105" s="54">
        <f t="shared" si="181"/>
        <v>-117</v>
      </c>
      <c r="DT105" s="54">
        <f t="shared" si="181"/>
        <v>-117</v>
      </c>
      <c r="DU105" s="54">
        <f t="shared" si="181"/>
        <v>-115</v>
      </c>
      <c r="DV105" s="54">
        <f t="shared" si="181"/>
        <v>-116</v>
      </c>
      <c r="DW105" s="54">
        <f t="shared" si="181"/>
        <v>-124</v>
      </c>
      <c r="DX105" s="54">
        <f t="shared" si="181"/>
        <v>-124</v>
      </c>
      <c r="DY105" s="54">
        <f t="shared" si="181"/>
        <v>-121</v>
      </c>
      <c r="DZ105" s="54">
        <f t="shared" si="181"/>
        <v>-121</v>
      </c>
      <c r="EA105" s="54">
        <f t="shared" si="181"/>
        <v>-121</v>
      </c>
      <c r="EB105" s="54">
        <f t="shared" si="181"/>
        <v>-162</v>
      </c>
      <c r="EC105" s="54">
        <f t="shared" si="181"/>
        <v>-127</v>
      </c>
      <c r="ED105" s="54">
        <f t="shared" si="181"/>
        <v>-126</v>
      </c>
      <c r="EE105" s="54">
        <f t="shared" si="181"/>
        <v>-131</v>
      </c>
      <c r="EF105" s="54">
        <f t="shared" si="181"/>
        <v>-129</v>
      </c>
      <c r="EG105" s="54">
        <f t="shared" si="181"/>
        <v>-136</v>
      </c>
      <c r="EH105" s="54">
        <f t="shared" si="181"/>
        <v>-132</v>
      </c>
      <c r="EI105" s="54">
        <f t="shared" ref="EI105:FN105" si="182">EI101-EI104</f>
        <v>-129</v>
      </c>
      <c r="EJ105" s="54">
        <f t="shared" si="182"/>
        <v>-136</v>
      </c>
      <c r="EK105" s="54">
        <f t="shared" si="182"/>
        <v>-138</v>
      </c>
      <c r="EL105" s="54">
        <f t="shared" si="182"/>
        <v>-137</v>
      </c>
      <c r="EM105" s="54">
        <f t="shared" si="182"/>
        <v>-133</v>
      </c>
      <c r="EN105" s="54">
        <f t="shared" si="182"/>
        <v>-143</v>
      </c>
      <c r="EO105" s="54">
        <f t="shared" si="182"/>
        <v>-146</v>
      </c>
      <c r="EP105" s="54">
        <f t="shared" si="182"/>
        <v>-136</v>
      </c>
      <c r="EQ105" s="54">
        <f t="shared" si="182"/>
        <v>-151</v>
      </c>
      <c r="ER105" s="54">
        <f t="shared" si="182"/>
        <v>-138</v>
      </c>
      <c r="ES105" s="54">
        <f t="shared" si="182"/>
        <v>-139</v>
      </c>
      <c r="ET105" s="54">
        <f t="shared" si="182"/>
        <v>-140</v>
      </c>
      <c r="EU105" s="54">
        <f t="shared" si="182"/>
        <v>-145</v>
      </c>
      <c r="EV105" s="54">
        <f t="shared" si="182"/>
        <v>-146</v>
      </c>
      <c r="EW105" s="54">
        <f t="shared" si="182"/>
        <v>-145</v>
      </c>
      <c r="EX105" s="54">
        <f t="shared" si="182"/>
        <v>-173</v>
      </c>
      <c r="EY105" s="54">
        <f t="shared" si="182"/>
        <v>-146</v>
      </c>
      <c r="EZ105" s="54">
        <f t="shared" si="182"/>
        <v>-148</v>
      </c>
      <c r="FA105" s="54">
        <f t="shared" si="182"/>
        <v>-149</v>
      </c>
      <c r="FB105" s="54">
        <f t="shared" si="182"/>
        <v>-150</v>
      </c>
      <c r="FC105" s="54">
        <f t="shared" si="182"/>
        <v>-150</v>
      </c>
      <c r="FD105" s="54">
        <f t="shared" si="182"/>
        <v>-157</v>
      </c>
      <c r="FE105" s="54">
        <f t="shared" si="182"/>
        <v>-151</v>
      </c>
      <c r="FF105" s="54">
        <f t="shared" si="182"/>
        <v>-152</v>
      </c>
      <c r="FG105" s="54">
        <f t="shared" si="182"/>
        <v>-155</v>
      </c>
      <c r="FH105" s="54">
        <f t="shared" si="182"/>
        <v>-156</v>
      </c>
      <c r="FI105" s="54">
        <f t="shared" si="182"/>
        <v>-157</v>
      </c>
      <c r="FJ105" s="54">
        <f t="shared" si="182"/>
        <v>-171</v>
      </c>
      <c r="FK105" s="54">
        <f t="shared" si="182"/>
        <v>-157</v>
      </c>
      <c r="FL105" s="54">
        <f t="shared" si="182"/>
        <v>-178</v>
      </c>
      <c r="FM105" s="54">
        <f t="shared" si="182"/>
        <v>-160</v>
      </c>
      <c r="FN105" s="54">
        <f t="shared" si="182"/>
        <v>-162</v>
      </c>
    </row>
    <row r="106" spans="1:171" s="45" customFormat="1" ht="30" customHeight="1" x14ac:dyDescent="0.25">
      <c r="A106" s="292" t="s">
        <v>217</v>
      </c>
      <c r="B106" s="297" t="s">
        <v>218</v>
      </c>
      <c r="C106" s="297"/>
      <c r="D106" s="78">
        <f>D107</f>
        <v>86</v>
      </c>
      <c r="E106" s="78">
        <f t="shared" ref="E106:BP106" si="183">E107</f>
        <v>93</v>
      </c>
      <c r="F106" s="78">
        <f t="shared" si="183"/>
        <v>91</v>
      </c>
      <c r="G106" s="78">
        <f t="shared" si="183"/>
        <v>77</v>
      </c>
      <c r="H106" s="78">
        <f t="shared" si="183"/>
        <v>100</v>
      </c>
      <c r="I106" s="78">
        <f t="shared" si="183"/>
        <v>82</v>
      </c>
      <c r="J106" s="78">
        <f t="shared" si="183"/>
        <v>89</v>
      </c>
      <c r="K106" s="78">
        <f t="shared" si="183"/>
        <v>88</v>
      </c>
      <c r="L106" s="78">
        <f t="shared" si="183"/>
        <v>91</v>
      </c>
      <c r="M106" s="78">
        <f t="shared" si="183"/>
        <v>86</v>
      </c>
      <c r="N106" s="78">
        <f t="shared" si="183"/>
        <v>95</v>
      </c>
      <c r="O106" s="78">
        <f t="shared" si="183"/>
        <v>76</v>
      </c>
      <c r="P106" s="78">
        <f t="shared" si="183"/>
        <v>72</v>
      </c>
      <c r="Q106" s="78">
        <f t="shared" si="183"/>
        <v>88</v>
      </c>
      <c r="R106" s="78">
        <f t="shared" si="183"/>
        <v>83</v>
      </c>
      <c r="S106" s="78">
        <f t="shared" si="183"/>
        <v>99</v>
      </c>
      <c r="T106" s="78">
        <f t="shared" si="183"/>
        <v>83</v>
      </c>
      <c r="U106" s="78">
        <f t="shared" si="183"/>
        <v>86</v>
      </c>
      <c r="V106" s="78">
        <f t="shared" si="183"/>
        <v>92</v>
      </c>
      <c r="W106" s="78">
        <f t="shared" si="183"/>
        <v>90</v>
      </c>
      <c r="X106" s="78">
        <f t="shared" si="183"/>
        <v>90</v>
      </c>
      <c r="Y106" s="78">
        <f t="shared" si="183"/>
        <v>94</v>
      </c>
      <c r="Z106" s="78">
        <f t="shared" si="183"/>
        <v>82</v>
      </c>
      <c r="AA106" s="78">
        <f t="shared" si="183"/>
        <v>100</v>
      </c>
      <c r="AB106" s="78">
        <f t="shared" si="183"/>
        <v>87</v>
      </c>
      <c r="AC106" s="78">
        <f t="shared" si="183"/>
        <v>84</v>
      </c>
      <c r="AD106" s="78">
        <f t="shared" si="183"/>
        <v>90</v>
      </c>
      <c r="AE106" s="78">
        <f t="shared" si="183"/>
        <v>97</v>
      </c>
      <c r="AF106" s="78">
        <f t="shared" si="183"/>
        <v>91</v>
      </c>
      <c r="AG106" s="78">
        <f t="shared" si="183"/>
        <v>93</v>
      </c>
      <c r="AH106" s="78">
        <f t="shared" si="183"/>
        <v>96</v>
      </c>
      <c r="AI106" s="78">
        <f t="shared" si="183"/>
        <v>97</v>
      </c>
      <c r="AJ106" s="78">
        <f t="shared" si="183"/>
        <v>83</v>
      </c>
      <c r="AK106" s="78">
        <f t="shared" si="183"/>
        <v>73</v>
      </c>
      <c r="AL106" s="78">
        <f t="shared" si="183"/>
        <v>86</v>
      </c>
      <c r="AM106" s="78">
        <f t="shared" si="183"/>
        <v>79</v>
      </c>
      <c r="AN106" s="78">
        <f t="shared" si="183"/>
        <v>88</v>
      </c>
      <c r="AO106" s="78">
        <f t="shared" si="183"/>
        <v>84</v>
      </c>
      <c r="AP106" s="78">
        <f t="shared" si="183"/>
        <v>88</v>
      </c>
      <c r="AQ106" s="78">
        <f t="shared" si="183"/>
        <v>85</v>
      </c>
      <c r="AR106" s="78">
        <f t="shared" si="183"/>
        <v>93</v>
      </c>
      <c r="AS106" s="78">
        <f t="shared" si="183"/>
        <v>83</v>
      </c>
      <c r="AT106" s="78">
        <f t="shared" si="183"/>
        <v>100</v>
      </c>
      <c r="AU106" s="78">
        <f t="shared" si="183"/>
        <v>76</v>
      </c>
      <c r="AV106" s="78">
        <f t="shared" si="183"/>
        <v>98</v>
      </c>
      <c r="AW106" s="78">
        <f t="shared" si="183"/>
        <v>100</v>
      </c>
      <c r="AX106" s="78">
        <f t="shared" si="183"/>
        <v>83</v>
      </c>
      <c r="AY106" s="78">
        <f t="shared" si="183"/>
        <v>89</v>
      </c>
      <c r="AZ106" s="78">
        <f t="shared" si="183"/>
        <v>77</v>
      </c>
      <c r="BA106" s="78">
        <f t="shared" si="183"/>
        <v>87</v>
      </c>
      <c r="BB106" s="78">
        <f t="shared" si="183"/>
        <v>93</v>
      </c>
      <c r="BC106" s="78">
        <f t="shared" si="183"/>
        <v>94</v>
      </c>
      <c r="BD106" s="78">
        <f t="shared" si="183"/>
        <v>98</v>
      </c>
      <c r="BE106" s="78">
        <f t="shared" si="183"/>
        <v>87</v>
      </c>
      <c r="BF106" s="78">
        <f t="shared" si="183"/>
        <v>96</v>
      </c>
      <c r="BG106" s="78">
        <f t="shared" si="183"/>
        <v>87</v>
      </c>
      <c r="BH106" s="78">
        <f t="shared" si="183"/>
        <v>70</v>
      </c>
      <c r="BI106" s="78">
        <f t="shared" si="183"/>
        <v>72</v>
      </c>
      <c r="BJ106" s="78">
        <f t="shared" si="183"/>
        <v>94</v>
      </c>
      <c r="BK106" s="78">
        <f t="shared" si="183"/>
        <v>91</v>
      </c>
      <c r="BL106" s="78">
        <f t="shared" si="183"/>
        <v>86</v>
      </c>
      <c r="BM106" s="78">
        <f t="shared" si="183"/>
        <v>96</v>
      </c>
      <c r="BN106" s="78">
        <f t="shared" si="183"/>
        <v>79</v>
      </c>
      <c r="BO106" s="78">
        <f t="shared" si="183"/>
        <v>96</v>
      </c>
      <c r="BP106" s="78">
        <f t="shared" si="183"/>
        <v>97</v>
      </c>
      <c r="BQ106" s="78">
        <f t="shared" ref="BQ106:EB106" si="184">BQ107</f>
        <v>84</v>
      </c>
      <c r="BR106" s="78">
        <f t="shared" si="184"/>
        <v>97</v>
      </c>
      <c r="BS106" s="78">
        <f t="shared" si="184"/>
        <v>87</v>
      </c>
      <c r="BT106" s="78">
        <f t="shared" si="184"/>
        <v>86</v>
      </c>
      <c r="BU106" s="78">
        <f t="shared" si="184"/>
        <v>76</v>
      </c>
      <c r="BV106" s="78">
        <f t="shared" si="184"/>
        <v>83</v>
      </c>
      <c r="BW106" s="78">
        <f t="shared" si="184"/>
        <v>79</v>
      </c>
      <c r="BX106" s="78">
        <f t="shared" si="184"/>
        <v>84</v>
      </c>
      <c r="BY106" s="78">
        <f t="shared" si="184"/>
        <v>92</v>
      </c>
      <c r="BZ106" s="78">
        <f t="shared" si="184"/>
        <v>83</v>
      </c>
      <c r="CA106" s="78">
        <f t="shared" si="184"/>
        <v>97</v>
      </c>
      <c r="CB106" s="78">
        <f t="shared" si="184"/>
        <v>81</v>
      </c>
      <c r="CC106" s="78">
        <f t="shared" si="184"/>
        <v>78</v>
      </c>
      <c r="CD106" s="78">
        <f t="shared" si="184"/>
        <v>90</v>
      </c>
      <c r="CE106" s="78">
        <f t="shared" si="184"/>
        <v>94</v>
      </c>
      <c r="CF106" s="78">
        <f t="shared" si="184"/>
        <v>100</v>
      </c>
      <c r="CG106" s="78">
        <f t="shared" si="184"/>
        <v>93</v>
      </c>
      <c r="CH106" s="78">
        <f t="shared" si="184"/>
        <v>83</v>
      </c>
      <c r="CI106" s="78">
        <f t="shared" si="184"/>
        <v>91</v>
      </c>
      <c r="CJ106" s="78">
        <f t="shared" si="184"/>
        <v>96</v>
      </c>
      <c r="CK106" s="78">
        <f t="shared" si="184"/>
        <v>80</v>
      </c>
      <c r="CL106" s="78">
        <f t="shared" si="184"/>
        <v>96</v>
      </c>
      <c r="CM106" s="78">
        <f t="shared" si="184"/>
        <v>98</v>
      </c>
      <c r="CN106" s="78">
        <f t="shared" si="184"/>
        <v>92</v>
      </c>
      <c r="CO106" s="78">
        <f t="shared" si="184"/>
        <v>92</v>
      </c>
      <c r="CP106" s="78">
        <f t="shared" si="184"/>
        <v>100</v>
      </c>
      <c r="CQ106" s="78">
        <f t="shared" si="184"/>
        <v>98</v>
      </c>
      <c r="CR106" s="78">
        <f t="shared" si="184"/>
        <v>97</v>
      </c>
      <c r="CS106" s="78">
        <f t="shared" si="184"/>
        <v>71</v>
      </c>
      <c r="CT106" s="78">
        <f t="shared" si="184"/>
        <v>99</v>
      </c>
      <c r="CU106" s="78">
        <f t="shared" si="184"/>
        <v>94</v>
      </c>
      <c r="CV106" s="78">
        <f t="shared" si="184"/>
        <v>96</v>
      </c>
      <c r="CW106" s="78">
        <f t="shared" si="184"/>
        <v>92</v>
      </c>
      <c r="CX106" s="78">
        <f t="shared" si="184"/>
        <v>86</v>
      </c>
      <c r="CY106" s="78">
        <f t="shared" si="184"/>
        <v>96</v>
      </c>
      <c r="CZ106" s="78">
        <f t="shared" si="184"/>
        <v>97</v>
      </c>
      <c r="DA106" s="78">
        <f t="shared" si="184"/>
        <v>95</v>
      </c>
      <c r="DB106" s="78">
        <f t="shared" si="184"/>
        <v>83</v>
      </c>
      <c r="DC106" s="78">
        <f t="shared" si="184"/>
        <v>97</v>
      </c>
      <c r="DD106" s="78">
        <f t="shared" si="184"/>
        <v>96</v>
      </c>
      <c r="DE106" s="78">
        <f t="shared" si="184"/>
        <v>98</v>
      </c>
      <c r="DF106" s="78">
        <f t="shared" si="184"/>
        <v>91</v>
      </c>
      <c r="DG106" s="78">
        <f t="shared" si="184"/>
        <v>94</v>
      </c>
      <c r="DH106" s="78">
        <f t="shared" si="184"/>
        <v>100</v>
      </c>
      <c r="DI106" s="78">
        <f t="shared" si="184"/>
        <v>99</v>
      </c>
      <c r="DJ106" s="78">
        <f t="shared" si="184"/>
        <v>80</v>
      </c>
      <c r="DK106" s="78">
        <f t="shared" si="184"/>
        <v>98</v>
      </c>
      <c r="DL106" s="78">
        <f t="shared" si="184"/>
        <v>79</v>
      </c>
      <c r="DM106" s="78">
        <f t="shared" si="184"/>
        <v>80</v>
      </c>
      <c r="DN106" s="78">
        <f t="shared" si="184"/>
        <v>100</v>
      </c>
      <c r="DO106" s="78">
        <f t="shared" si="184"/>
        <v>87</v>
      </c>
      <c r="DP106" s="78">
        <f t="shared" si="184"/>
        <v>100</v>
      </c>
      <c r="DQ106" s="78">
        <f t="shared" si="184"/>
        <v>99</v>
      </c>
      <c r="DR106" s="78">
        <f t="shared" si="184"/>
        <v>100</v>
      </c>
      <c r="DS106" s="78">
        <f t="shared" si="184"/>
        <v>90</v>
      </c>
      <c r="DT106" s="78">
        <f t="shared" si="184"/>
        <v>87</v>
      </c>
      <c r="DU106" s="78">
        <f t="shared" si="184"/>
        <v>96</v>
      </c>
      <c r="DV106" s="78">
        <f t="shared" si="184"/>
        <v>100</v>
      </c>
      <c r="DW106" s="78">
        <f t="shared" si="184"/>
        <v>93</v>
      </c>
      <c r="DX106" s="78">
        <f t="shared" si="184"/>
        <v>90</v>
      </c>
      <c r="DY106" s="78">
        <f t="shared" si="184"/>
        <v>98</v>
      </c>
      <c r="DZ106" s="78">
        <f t="shared" si="184"/>
        <v>100</v>
      </c>
      <c r="EA106" s="78">
        <f t="shared" si="184"/>
        <v>96</v>
      </c>
      <c r="EB106" s="78">
        <f t="shared" si="184"/>
        <v>60</v>
      </c>
      <c r="EC106" s="78">
        <f t="shared" ref="EC106:FN106" si="185">EC107</f>
        <v>96</v>
      </c>
      <c r="ED106" s="78">
        <f t="shared" si="185"/>
        <v>93</v>
      </c>
      <c r="EE106" s="78">
        <f t="shared" si="185"/>
        <v>95</v>
      </c>
      <c r="EF106" s="78">
        <f t="shared" si="185"/>
        <v>94</v>
      </c>
      <c r="EG106" s="78">
        <f t="shared" si="185"/>
        <v>98</v>
      </c>
      <c r="EH106" s="78">
        <f t="shared" si="185"/>
        <v>81</v>
      </c>
      <c r="EI106" s="78">
        <f t="shared" si="185"/>
        <v>92</v>
      </c>
      <c r="EJ106" s="78">
        <f t="shared" si="185"/>
        <v>94</v>
      </c>
      <c r="EK106" s="78">
        <f t="shared" si="185"/>
        <v>93</v>
      </c>
      <c r="EL106" s="78">
        <f t="shared" si="185"/>
        <v>92</v>
      </c>
      <c r="EM106" s="78">
        <f t="shared" si="185"/>
        <v>96</v>
      </c>
      <c r="EN106" s="78">
        <f t="shared" si="185"/>
        <v>89</v>
      </c>
      <c r="EO106" s="78">
        <f t="shared" si="185"/>
        <v>89</v>
      </c>
      <c r="EP106" s="78">
        <f t="shared" si="185"/>
        <v>100</v>
      </c>
      <c r="EQ106" s="78">
        <f t="shared" si="185"/>
        <v>77</v>
      </c>
      <c r="ER106" s="78">
        <f t="shared" si="185"/>
        <v>100</v>
      </c>
      <c r="ES106" s="78">
        <f t="shared" si="185"/>
        <v>100</v>
      </c>
      <c r="ET106" s="78">
        <f t="shared" si="185"/>
        <v>95</v>
      </c>
      <c r="EU106" s="78">
        <f t="shared" si="185"/>
        <v>96</v>
      </c>
      <c r="EV106" s="78">
        <f t="shared" si="185"/>
        <v>98</v>
      </c>
      <c r="EW106" s="78">
        <f t="shared" si="185"/>
        <v>98</v>
      </c>
      <c r="EX106" s="78">
        <f t="shared" si="185"/>
        <v>86</v>
      </c>
      <c r="EY106" s="78">
        <f t="shared" si="185"/>
        <v>99</v>
      </c>
      <c r="EZ106" s="78">
        <f t="shared" si="185"/>
        <v>98</v>
      </c>
      <c r="FA106" s="78">
        <f t="shared" si="185"/>
        <v>98</v>
      </c>
      <c r="FB106" s="78">
        <f t="shared" si="185"/>
        <v>98</v>
      </c>
      <c r="FC106" s="78">
        <f t="shared" si="185"/>
        <v>100</v>
      </c>
      <c r="FD106" s="78">
        <f t="shared" si="185"/>
        <v>79</v>
      </c>
      <c r="FE106" s="78">
        <f t="shared" si="185"/>
        <v>100</v>
      </c>
      <c r="FF106" s="78">
        <f t="shared" si="185"/>
        <v>99</v>
      </c>
      <c r="FG106" s="78">
        <f t="shared" si="185"/>
        <v>93</v>
      </c>
      <c r="FH106" s="78">
        <f t="shared" si="185"/>
        <v>100</v>
      </c>
      <c r="FI106" s="78">
        <f t="shared" si="185"/>
        <v>94</v>
      </c>
      <c r="FJ106" s="78">
        <f t="shared" si="185"/>
        <v>90</v>
      </c>
      <c r="FK106" s="78">
        <f t="shared" si="185"/>
        <v>100</v>
      </c>
      <c r="FL106" s="78">
        <f t="shared" si="185"/>
        <v>68</v>
      </c>
      <c r="FM106" s="78">
        <f t="shared" si="185"/>
        <v>97</v>
      </c>
      <c r="FN106" s="78">
        <f t="shared" si="185"/>
        <v>95</v>
      </c>
    </row>
    <row r="107" spans="1:171" s="45" customFormat="1" ht="59.25" customHeight="1" x14ac:dyDescent="0.25">
      <c r="A107" s="293"/>
      <c r="B107" s="297" t="s">
        <v>219</v>
      </c>
      <c r="C107" s="297"/>
      <c r="D107" s="48">
        <f>ROUND(D108/D109*100,0)</f>
        <v>86</v>
      </c>
      <c r="E107" s="48">
        <f t="shared" ref="E107:J107" si="186">ROUND(E108/E109*100,0)</f>
        <v>93</v>
      </c>
      <c r="F107" s="48">
        <f t="shared" si="186"/>
        <v>91</v>
      </c>
      <c r="G107" s="48">
        <f t="shared" si="186"/>
        <v>77</v>
      </c>
      <c r="H107" s="48">
        <f t="shared" si="186"/>
        <v>100</v>
      </c>
      <c r="I107" s="48">
        <f t="shared" si="186"/>
        <v>82</v>
      </c>
      <c r="J107" s="48">
        <f t="shared" si="186"/>
        <v>89</v>
      </c>
      <c r="K107" s="48">
        <f t="shared" ref="K107:BV107" si="187">ROUND(K108/K109*100,0)</f>
        <v>88</v>
      </c>
      <c r="L107" s="48">
        <f t="shared" si="187"/>
        <v>91</v>
      </c>
      <c r="M107" s="48">
        <f t="shared" si="187"/>
        <v>86</v>
      </c>
      <c r="N107" s="48">
        <f t="shared" si="187"/>
        <v>95</v>
      </c>
      <c r="O107" s="48">
        <f t="shared" si="187"/>
        <v>76</v>
      </c>
      <c r="P107" s="48">
        <f t="shared" si="187"/>
        <v>72</v>
      </c>
      <c r="Q107" s="48">
        <f t="shared" si="187"/>
        <v>88</v>
      </c>
      <c r="R107" s="48">
        <f t="shared" si="187"/>
        <v>83</v>
      </c>
      <c r="S107" s="48">
        <f t="shared" si="187"/>
        <v>99</v>
      </c>
      <c r="T107" s="48">
        <f t="shared" si="187"/>
        <v>83</v>
      </c>
      <c r="U107" s="48">
        <f t="shared" si="187"/>
        <v>86</v>
      </c>
      <c r="V107" s="48">
        <f t="shared" si="187"/>
        <v>92</v>
      </c>
      <c r="W107" s="48">
        <f t="shared" si="187"/>
        <v>90</v>
      </c>
      <c r="X107" s="48">
        <f t="shared" si="187"/>
        <v>90</v>
      </c>
      <c r="Y107" s="48">
        <f t="shared" si="187"/>
        <v>94</v>
      </c>
      <c r="Z107" s="48">
        <f t="shared" si="187"/>
        <v>82</v>
      </c>
      <c r="AA107" s="48">
        <f t="shared" si="187"/>
        <v>100</v>
      </c>
      <c r="AB107" s="48">
        <f t="shared" si="187"/>
        <v>87</v>
      </c>
      <c r="AC107" s="48">
        <f t="shared" si="187"/>
        <v>84</v>
      </c>
      <c r="AD107" s="48">
        <f t="shared" si="187"/>
        <v>90</v>
      </c>
      <c r="AE107" s="48">
        <f t="shared" si="187"/>
        <v>97</v>
      </c>
      <c r="AF107" s="48">
        <f t="shared" si="187"/>
        <v>91</v>
      </c>
      <c r="AG107" s="48">
        <f t="shared" si="187"/>
        <v>93</v>
      </c>
      <c r="AH107" s="48">
        <f t="shared" si="187"/>
        <v>96</v>
      </c>
      <c r="AI107" s="48">
        <f t="shared" si="187"/>
        <v>97</v>
      </c>
      <c r="AJ107" s="48">
        <f t="shared" si="187"/>
        <v>83</v>
      </c>
      <c r="AK107" s="48">
        <f t="shared" si="187"/>
        <v>73</v>
      </c>
      <c r="AL107" s="48">
        <f t="shared" si="187"/>
        <v>86</v>
      </c>
      <c r="AM107" s="48">
        <f t="shared" si="187"/>
        <v>79</v>
      </c>
      <c r="AN107" s="48">
        <f t="shared" si="187"/>
        <v>88</v>
      </c>
      <c r="AO107" s="48">
        <f t="shared" si="187"/>
        <v>84</v>
      </c>
      <c r="AP107" s="48">
        <f t="shared" si="187"/>
        <v>88</v>
      </c>
      <c r="AQ107" s="48">
        <f t="shared" si="187"/>
        <v>85</v>
      </c>
      <c r="AR107" s="48">
        <f t="shared" si="187"/>
        <v>93</v>
      </c>
      <c r="AS107" s="48">
        <f t="shared" si="187"/>
        <v>83</v>
      </c>
      <c r="AT107" s="48">
        <f t="shared" si="187"/>
        <v>100</v>
      </c>
      <c r="AU107" s="48">
        <f t="shared" si="187"/>
        <v>76</v>
      </c>
      <c r="AV107" s="48">
        <f t="shared" si="187"/>
        <v>98</v>
      </c>
      <c r="AW107" s="48">
        <f t="shared" si="187"/>
        <v>100</v>
      </c>
      <c r="AX107" s="48">
        <f t="shared" si="187"/>
        <v>83</v>
      </c>
      <c r="AY107" s="48">
        <f t="shared" si="187"/>
        <v>89</v>
      </c>
      <c r="AZ107" s="48">
        <f t="shared" si="187"/>
        <v>77</v>
      </c>
      <c r="BA107" s="48">
        <f t="shared" si="187"/>
        <v>87</v>
      </c>
      <c r="BB107" s="48">
        <f t="shared" si="187"/>
        <v>93</v>
      </c>
      <c r="BC107" s="48">
        <f t="shared" si="187"/>
        <v>94</v>
      </c>
      <c r="BD107" s="48">
        <f t="shared" si="187"/>
        <v>98</v>
      </c>
      <c r="BE107" s="48">
        <f t="shared" si="187"/>
        <v>87</v>
      </c>
      <c r="BF107" s="48">
        <f t="shared" si="187"/>
        <v>96</v>
      </c>
      <c r="BG107" s="48">
        <f t="shared" si="187"/>
        <v>87</v>
      </c>
      <c r="BH107" s="48">
        <f t="shared" si="187"/>
        <v>70</v>
      </c>
      <c r="BI107" s="48">
        <f t="shared" si="187"/>
        <v>72</v>
      </c>
      <c r="BJ107" s="48">
        <f t="shared" si="187"/>
        <v>94</v>
      </c>
      <c r="BK107" s="48">
        <f t="shared" si="187"/>
        <v>91</v>
      </c>
      <c r="BL107" s="48">
        <f t="shared" si="187"/>
        <v>86</v>
      </c>
      <c r="BM107" s="48">
        <f t="shared" si="187"/>
        <v>96</v>
      </c>
      <c r="BN107" s="48">
        <f t="shared" si="187"/>
        <v>79</v>
      </c>
      <c r="BO107" s="48">
        <f t="shared" si="187"/>
        <v>96</v>
      </c>
      <c r="BP107" s="48">
        <f t="shared" si="187"/>
        <v>97</v>
      </c>
      <c r="BQ107" s="48">
        <f t="shared" si="187"/>
        <v>84</v>
      </c>
      <c r="BR107" s="48">
        <f t="shared" si="187"/>
        <v>97</v>
      </c>
      <c r="BS107" s="48">
        <f t="shared" si="187"/>
        <v>87</v>
      </c>
      <c r="BT107" s="48">
        <f t="shared" si="187"/>
        <v>86</v>
      </c>
      <c r="BU107" s="48">
        <f t="shared" si="187"/>
        <v>76</v>
      </c>
      <c r="BV107" s="48">
        <f t="shared" si="187"/>
        <v>83</v>
      </c>
      <c r="BW107" s="48">
        <f t="shared" ref="BW107:EH107" si="188">ROUND(BW108/BW109*100,0)</f>
        <v>79</v>
      </c>
      <c r="BX107" s="48">
        <f t="shared" si="188"/>
        <v>84</v>
      </c>
      <c r="BY107" s="48">
        <f t="shared" si="188"/>
        <v>92</v>
      </c>
      <c r="BZ107" s="48">
        <f t="shared" si="188"/>
        <v>83</v>
      </c>
      <c r="CA107" s="48">
        <f t="shared" si="188"/>
        <v>97</v>
      </c>
      <c r="CB107" s="48">
        <f t="shared" si="188"/>
        <v>81</v>
      </c>
      <c r="CC107" s="48">
        <f t="shared" si="188"/>
        <v>78</v>
      </c>
      <c r="CD107" s="48">
        <f t="shared" si="188"/>
        <v>90</v>
      </c>
      <c r="CE107" s="48">
        <f t="shared" si="188"/>
        <v>94</v>
      </c>
      <c r="CF107" s="48">
        <f t="shared" si="188"/>
        <v>100</v>
      </c>
      <c r="CG107" s="48">
        <f t="shared" si="188"/>
        <v>93</v>
      </c>
      <c r="CH107" s="48">
        <f t="shared" si="188"/>
        <v>83</v>
      </c>
      <c r="CI107" s="48">
        <f t="shared" si="188"/>
        <v>91</v>
      </c>
      <c r="CJ107" s="48">
        <f t="shared" si="188"/>
        <v>96</v>
      </c>
      <c r="CK107" s="48">
        <f t="shared" si="188"/>
        <v>80</v>
      </c>
      <c r="CL107" s="48">
        <f t="shared" si="188"/>
        <v>96</v>
      </c>
      <c r="CM107" s="48">
        <f t="shared" si="188"/>
        <v>98</v>
      </c>
      <c r="CN107" s="48">
        <f t="shared" si="188"/>
        <v>92</v>
      </c>
      <c r="CO107" s="48">
        <f t="shared" si="188"/>
        <v>92</v>
      </c>
      <c r="CP107" s="48">
        <f t="shared" si="188"/>
        <v>100</v>
      </c>
      <c r="CQ107" s="48">
        <f t="shared" si="188"/>
        <v>98</v>
      </c>
      <c r="CR107" s="48">
        <f t="shared" si="188"/>
        <v>97</v>
      </c>
      <c r="CS107" s="48">
        <f t="shared" si="188"/>
        <v>71</v>
      </c>
      <c r="CT107" s="48">
        <f t="shared" si="188"/>
        <v>99</v>
      </c>
      <c r="CU107" s="48">
        <f t="shared" si="188"/>
        <v>94</v>
      </c>
      <c r="CV107" s="48">
        <f t="shared" si="188"/>
        <v>96</v>
      </c>
      <c r="CW107" s="48">
        <f t="shared" si="188"/>
        <v>92</v>
      </c>
      <c r="CX107" s="48">
        <f t="shared" si="188"/>
        <v>86</v>
      </c>
      <c r="CY107" s="48">
        <f t="shared" si="188"/>
        <v>96</v>
      </c>
      <c r="CZ107" s="48">
        <f t="shared" si="188"/>
        <v>97</v>
      </c>
      <c r="DA107" s="48">
        <f t="shared" si="188"/>
        <v>95</v>
      </c>
      <c r="DB107" s="48">
        <f t="shared" si="188"/>
        <v>83</v>
      </c>
      <c r="DC107" s="48">
        <f t="shared" si="188"/>
        <v>97</v>
      </c>
      <c r="DD107" s="48">
        <f t="shared" si="188"/>
        <v>96</v>
      </c>
      <c r="DE107" s="48">
        <f t="shared" si="188"/>
        <v>98</v>
      </c>
      <c r="DF107" s="48">
        <f t="shared" si="188"/>
        <v>91</v>
      </c>
      <c r="DG107" s="48">
        <f t="shared" si="188"/>
        <v>94</v>
      </c>
      <c r="DH107" s="48">
        <f t="shared" si="188"/>
        <v>100</v>
      </c>
      <c r="DI107" s="48">
        <f t="shared" si="188"/>
        <v>99</v>
      </c>
      <c r="DJ107" s="48">
        <f t="shared" si="188"/>
        <v>80</v>
      </c>
      <c r="DK107" s="48">
        <f t="shared" si="188"/>
        <v>98</v>
      </c>
      <c r="DL107" s="48">
        <f t="shared" si="188"/>
        <v>79</v>
      </c>
      <c r="DM107" s="48">
        <f t="shared" si="188"/>
        <v>80</v>
      </c>
      <c r="DN107" s="48">
        <f t="shared" si="188"/>
        <v>100</v>
      </c>
      <c r="DO107" s="48">
        <f t="shared" si="188"/>
        <v>87</v>
      </c>
      <c r="DP107" s="48">
        <f t="shared" si="188"/>
        <v>100</v>
      </c>
      <c r="DQ107" s="48">
        <f t="shared" si="188"/>
        <v>99</v>
      </c>
      <c r="DR107" s="48">
        <f t="shared" si="188"/>
        <v>100</v>
      </c>
      <c r="DS107" s="48">
        <f t="shared" si="188"/>
        <v>90</v>
      </c>
      <c r="DT107" s="48">
        <f t="shared" si="188"/>
        <v>87</v>
      </c>
      <c r="DU107" s="48">
        <f t="shared" si="188"/>
        <v>96</v>
      </c>
      <c r="DV107" s="48">
        <f t="shared" si="188"/>
        <v>100</v>
      </c>
      <c r="DW107" s="48">
        <f t="shared" si="188"/>
        <v>93</v>
      </c>
      <c r="DX107" s="48">
        <f t="shared" si="188"/>
        <v>90</v>
      </c>
      <c r="DY107" s="48">
        <f t="shared" si="188"/>
        <v>98</v>
      </c>
      <c r="DZ107" s="48">
        <f t="shared" si="188"/>
        <v>100</v>
      </c>
      <c r="EA107" s="48">
        <f t="shared" si="188"/>
        <v>96</v>
      </c>
      <c r="EB107" s="48">
        <f t="shared" si="188"/>
        <v>60</v>
      </c>
      <c r="EC107" s="48">
        <f t="shared" si="188"/>
        <v>96</v>
      </c>
      <c r="ED107" s="48">
        <f t="shared" si="188"/>
        <v>93</v>
      </c>
      <c r="EE107" s="48">
        <f t="shared" si="188"/>
        <v>95</v>
      </c>
      <c r="EF107" s="48">
        <f t="shared" si="188"/>
        <v>94</v>
      </c>
      <c r="EG107" s="48">
        <f t="shared" si="188"/>
        <v>98</v>
      </c>
      <c r="EH107" s="48">
        <f t="shared" si="188"/>
        <v>81</v>
      </c>
      <c r="EI107" s="48">
        <f t="shared" ref="EI107:FN107" si="189">ROUND(EI108/EI109*100,0)</f>
        <v>92</v>
      </c>
      <c r="EJ107" s="48">
        <f t="shared" si="189"/>
        <v>94</v>
      </c>
      <c r="EK107" s="48">
        <f t="shared" si="189"/>
        <v>93</v>
      </c>
      <c r="EL107" s="48">
        <f t="shared" si="189"/>
        <v>92</v>
      </c>
      <c r="EM107" s="48">
        <f t="shared" si="189"/>
        <v>96</v>
      </c>
      <c r="EN107" s="48">
        <f t="shared" si="189"/>
        <v>89</v>
      </c>
      <c r="EO107" s="48">
        <f t="shared" si="189"/>
        <v>89</v>
      </c>
      <c r="EP107" s="48">
        <f t="shared" si="189"/>
        <v>100</v>
      </c>
      <c r="EQ107" s="48">
        <f t="shared" si="189"/>
        <v>77</v>
      </c>
      <c r="ER107" s="48">
        <f t="shared" si="189"/>
        <v>100</v>
      </c>
      <c r="ES107" s="48">
        <f t="shared" si="189"/>
        <v>100</v>
      </c>
      <c r="ET107" s="48">
        <f t="shared" si="189"/>
        <v>95</v>
      </c>
      <c r="EU107" s="48">
        <f t="shared" si="189"/>
        <v>96</v>
      </c>
      <c r="EV107" s="48">
        <f t="shared" si="189"/>
        <v>98</v>
      </c>
      <c r="EW107" s="48">
        <f t="shared" si="189"/>
        <v>98</v>
      </c>
      <c r="EX107" s="48">
        <f t="shared" si="189"/>
        <v>86</v>
      </c>
      <c r="EY107" s="48">
        <f t="shared" si="189"/>
        <v>99</v>
      </c>
      <c r="EZ107" s="48">
        <f t="shared" si="189"/>
        <v>98</v>
      </c>
      <c r="FA107" s="48">
        <f t="shared" si="189"/>
        <v>98</v>
      </c>
      <c r="FB107" s="48">
        <f t="shared" si="189"/>
        <v>98</v>
      </c>
      <c r="FC107" s="48">
        <f t="shared" si="189"/>
        <v>100</v>
      </c>
      <c r="FD107" s="48">
        <f t="shared" si="189"/>
        <v>79</v>
      </c>
      <c r="FE107" s="48">
        <f t="shared" si="189"/>
        <v>100</v>
      </c>
      <c r="FF107" s="48">
        <f t="shared" si="189"/>
        <v>99</v>
      </c>
      <c r="FG107" s="48">
        <f t="shared" si="189"/>
        <v>93</v>
      </c>
      <c r="FH107" s="48">
        <f t="shared" si="189"/>
        <v>100</v>
      </c>
      <c r="FI107" s="48">
        <f t="shared" si="189"/>
        <v>94</v>
      </c>
      <c r="FJ107" s="48">
        <f t="shared" si="189"/>
        <v>90</v>
      </c>
      <c r="FK107" s="48">
        <f t="shared" si="189"/>
        <v>100</v>
      </c>
      <c r="FL107" s="48">
        <f t="shared" si="189"/>
        <v>68</v>
      </c>
      <c r="FM107" s="48">
        <f t="shared" si="189"/>
        <v>97</v>
      </c>
      <c r="FN107" s="48">
        <f t="shared" si="189"/>
        <v>95</v>
      </c>
    </row>
    <row r="108" spans="1:171" ht="42" customHeight="1" x14ac:dyDescent="0.25">
      <c r="A108" s="293"/>
      <c r="B108" s="320" t="s">
        <v>220</v>
      </c>
      <c r="C108" s="59" t="s">
        <v>156</v>
      </c>
      <c r="D108" s="148">
        <v>19</v>
      </c>
      <c r="E108" s="148">
        <v>171</v>
      </c>
      <c r="F108" s="148">
        <v>394</v>
      </c>
      <c r="G108" s="148">
        <v>34</v>
      </c>
      <c r="H108" s="148">
        <v>5</v>
      </c>
      <c r="I108" s="148">
        <v>77</v>
      </c>
      <c r="J108" s="148">
        <v>93</v>
      </c>
      <c r="K108" s="148">
        <v>29</v>
      </c>
      <c r="L108" s="148">
        <v>132</v>
      </c>
      <c r="M108" s="148">
        <v>56</v>
      </c>
      <c r="N108" s="148">
        <v>4101</v>
      </c>
      <c r="O108" s="148">
        <v>832</v>
      </c>
      <c r="P108" s="148">
        <v>612</v>
      </c>
      <c r="Q108" s="148">
        <v>547</v>
      </c>
      <c r="R108" s="148">
        <v>312</v>
      </c>
      <c r="S108" s="148">
        <v>188</v>
      </c>
      <c r="T108" s="148">
        <v>77</v>
      </c>
      <c r="U108" s="148">
        <v>327</v>
      </c>
      <c r="V108" s="148">
        <v>218</v>
      </c>
      <c r="W108" s="148">
        <v>217</v>
      </c>
      <c r="X108" s="148">
        <v>122</v>
      </c>
      <c r="Y108" s="148">
        <v>156</v>
      </c>
      <c r="Z108" s="148">
        <v>31</v>
      </c>
      <c r="AA108" s="148">
        <v>31</v>
      </c>
      <c r="AB108" s="148">
        <v>208</v>
      </c>
      <c r="AC108" s="148">
        <v>106</v>
      </c>
      <c r="AD108" s="148">
        <v>105</v>
      </c>
      <c r="AE108" s="148">
        <v>59</v>
      </c>
      <c r="AF108" s="148">
        <v>135</v>
      </c>
      <c r="AG108" s="148">
        <v>63</v>
      </c>
      <c r="AH108" s="148">
        <v>198</v>
      </c>
      <c r="AI108" s="148">
        <v>38</v>
      </c>
      <c r="AJ108" s="148">
        <v>66</v>
      </c>
      <c r="AK108" s="148">
        <v>77</v>
      </c>
      <c r="AL108" s="148">
        <v>25</v>
      </c>
      <c r="AM108" s="148">
        <v>503</v>
      </c>
      <c r="AN108" s="148">
        <v>279</v>
      </c>
      <c r="AO108" s="148">
        <v>280</v>
      </c>
      <c r="AP108" s="148">
        <v>386</v>
      </c>
      <c r="AQ108" s="148">
        <v>107</v>
      </c>
      <c r="AR108" s="148">
        <v>13</v>
      </c>
      <c r="AS108" s="148">
        <v>59</v>
      </c>
      <c r="AT108" s="148">
        <v>44</v>
      </c>
      <c r="AU108" s="148">
        <v>314</v>
      </c>
      <c r="AV108" s="148">
        <v>300</v>
      </c>
      <c r="AW108" s="148">
        <v>101</v>
      </c>
      <c r="AX108" s="148">
        <v>34</v>
      </c>
      <c r="AY108" s="148">
        <v>51</v>
      </c>
      <c r="AZ108" s="148">
        <v>71</v>
      </c>
      <c r="BA108" s="148">
        <v>34</v>
      </c>
      <c r="BB108" s="148">
        <v>53</v>
      </c>
      <c r="BC108" s="148">
        <v>17</v>
      </c>
      <c r="BD108" s="148">
        <v>57</v>
      </c>
      <c r="BE108" s="148">
        <v>26</v>
      </c>
      <c r="BF108" s="148">
        <v>44</v>
      </c>
      <c r="BG108" s="148">
        <v>127</v>
      </c>
      <c r="BH108" s="148">
        <v>190</v>
      </c>
      <c r="BI108" s="148">
        <v>125</v>
      </c>
      <c r="BJ108" s="148">
        <v>17</v>
      </c>
      <c r="BK108" s="148">
        <v>213</v>
      </c>
      <c r="BL108" s="148">
        <v>248</v>
      </c>
      <c r="BM108" s="148">
        <v>97</v>
      </c>
      <c r="BN108" s="148">
        <v>112</v>
      </c>
      <c r="BO108" s="148">
        <v>135</v>
      </c>
      <c r="BP108" s="148">
        <v>181</v>
      </c>
      <c r="BQ108" s="148">
        <v>72</v>
      </c>
      <c r="BR108" s="148">
        <v>75</v>
      </c>
      <c r="BS108" s="148">
        <v>122</v>
      </c>
      <c r="BT108" s="148">
        <v>235</v>
      </c>
      <c r="BU108" s="148">
        <v>35</v>
      </c>
      <c r="BV108" s="148">
        <v>208</v>
      </c>
      <c r="BW108" s="148">
        <v>124</v>
      </c>
      <c r="BX108" s="148">
        <v>16</v>
      </c>
      <c r="BY108" s="148">
        <v>35</v>
      </c>
      <c r="BZ108" s="148">
        <v>20</v>
      </c>
      <c r="CA108" s="148">
        <v>184</v>
      </c>
      <c r="CB108" s="148">
        <v>135</v>
      </c>
      <c r="CC108" s="148">
        <v>73</v>
      </c>
      <c r="CD108" s="148">
        <v>62</v>
      </c>
      <c r="CE108" s="148">
        <v>62</v>
      </c>
      <c r="CF108" s="148">
        <v>22</v>
      </c>
      <c r="CG108" s="148">
        <v>202</v>
      </c>
      <c r="CH108" s="148">
        <v>70</v>
      </c>
      <c r="CI108" s="148">
        <v>161</v>
      </c>
      <c r="CJ108" s="148">
        <v>109</v>
      </c>
      <c r="CK108" s="148">
        <v>43</v>
      </c>
      <c r="CL108" s="148">
        <v>23</v>
      </c>
      <c r="CM108" s="148">
        <v>50</v>
      </c>
      <c r="CN108" s="148">
        <v>84</v>
      </c>
      <c r="CO108" s="148">
        <v>256</v>
      </c>
      <c r="CP108" s="148">
        <v>37</v>
      </c>
      <c r="CQ108" s="148">
        <v>60</v>
      </c>
      <c r="CR108" s="148">
        <v>150</v>
      </c>
      <c r="CS108" s="148">
        <v>46</v>
      </c>
      <c r="CT108" s="148">
        <v>264</v>
      </c>
      <c r="CU108" s="148">
        <v>198</v>
      </c>
      <c r="CV108" s="148">
        <v>192</v>
      </c>
      <c r="CW108" s="148">
        <v>107</v>
      </c>
      <c r="CX108" s="148">
        <v>129</v>
      </c>
      <c r="CY108" s="148">
        <v>240</v>
      </c>
      <c r="CZ108" s="148">
        <v>33</v>
      </c>
      <c r="DA108" s="148">
        <v>62</v>
      </c>
      <c r="DB108" s="148">
        <v>33</v>
      </c>
      <c r="DC108" s="148">
        <v>99</v>
      </c>
      <c r="DD108" s="148">
        <v>97</v>
      </c>
      <c r="DE108" s="148">
        <v>42</v>
      </c>
      <c r="DF108" s="148">
        <v>29</v>
      </c>
      <c r="DG108" s="148">
        <v>107</v>
      </c>
      <c r="DH108" s="148">
        <v>78</v>
      </c>
      <c r="DI108" s="148">
        <v>106</v>
      </c>
      <c r="DJ108" s="148">
        <v>16</v>
      </c>
      <c r="DK108" s="148">
        <v>56</v>
      </c>
      <c r="DL108" s="148">
        <v>53</v>
      </c>
      <c r="DM108" s="148">
        <v>16</v>
      </c>
      <c r="DN108" s="148">
        <v>27</v>
      </c>
      <c r="DO108" s="148">
        <v>13</v>
      </c>
      <c r="DP108" s="148">
        <v>69</v>
      </c>
      <c r="DQ108" s="148">
        <v>121</v>
      </c>
      <c r="DR108" s="148">
        <v>47</v>
      </c>
      <c r="DS108" s="148">
        <v>43</v>
      </c>
      <c r="DT108" s="148">
        <v>33</v>
      </c>
      <c r="DU108" s="148">
        <v>53</v>
      </c>
      <c r="DV108" s="148">
        <v>33</v>
      </c>
      <c r="DW108" s="148">
        <v>27</v>
      </c>
      <c r="DX108" s="148">
        <v>46</v>
      </c>
      <c r="DY108" s="148">
        <v>55</v>
      </c>
      <c r="DZ108" s="148">
        <v>72</v>
      </c>
      <c r="EA108" s="148">
        <v>26</v>
      </c>
      <c r="EB108" s="148">
        <v>3</v>
      </c>
      <c r="EC108" s="148">
        <v>53</v>
      </c>
      <c r="ED108" s="148">
        <v>81</v>
      </c>
      <c r="EE108" s="148">
        <v>104</v>
      </c>
      <c r="EF108" s="148">
        <v>64</v>
      </c>
      <c r="EG108" s="148">
        <v>44</v>
      </c>
      <c r="EH108" s="148">
        <v>44</v>
      </c>
      <c r="EI108" s="148">
        <v>36</v>
      </c>
      <c r="EJ108" s="148">
        <v>30</v>
      </c>
      <c r="EK108" s="148">
        <v>39</v>
      </c>
      <c r="EL108" s="148">
        <v>151</v>
      </c>
      <c r="EM108" s="148">
        <v>108</v>
      </c>
      <c r="EN108" s="148">
        <v>106</v>
      </c>
      <c r="EO108" s="148">
        <v>31</v>
      </c>
      <c r="EP108" s="148">
        <v>61</v>
      </c>
      <c r="EQ108" s="148">
        <v>17</v>
      </c>
      <c r="ER108" s="148">
        <v>109</v>
      </c>
      <c r="ES108" s="148">
        <v>153</v>
      </c>
      <c r="ET108" s="148">
        <v>21</v>
      </c>
      <c r="EU108" s="148">
        <v>26</v>
      </c>
      <c r="EV108" s="148">
        <v>45</v>
      </c>
      <c r="EW108" s="148">
        <v>86</v>
      </c>
      <c r="EX108" s="148">
        <v>6</v>
      </c>
      <c r="EY108" s="148">
        <v>166</v>
      </c>
      <c r="EZ108" s="148">
        <v>114</v>
      </c>
      <c r="FA108" s="148">
        <v>223</v>
      </c>
      <c r="FB108" s="148">
        <v>375</v>
      </c>
      <c r="FC108" s="148">
        <v>217</v>
      </c>
      <c r="FD108" s="148">
        <v>95</v>
      </c>
      <c r="FE108" s="148">
        <v>160</v>
      </c>
      <c r="FF108" s="148">
        <v>120</v>
      </c>
      <c r="FG108" s="148">
        <v>227</v>
      </c>
      <c r="FH108" s="148">
        <v>229</v>
      </c>
      <c r="FI108" s="148">
        <v>119</v>
      </c>
      <c r="FJ108" s="148">
        <v>18</v>
      </c>
      <c r="FK108" s="148">
        <v>2</v>
      </c>
      <c r="FL108" s="148">
        <v>17</v>
      </c>
      <c r="FM108" s="148">
        <v>232</v>
      </c>
      <c r="FN108" s="148">
        <v>418</v>
      </c>
    </row>
    <row r="109" spans="1:171" ht="39.75" customHeight="1" x14ac:dyDescent="0.25">
      <c r="A109" s="293"/>
      <c r="B109" s="320"/>
      <c r="C109" s="59" t="s">
        <v>157</v>
      </c>
      <c r="D109" s="149">
        <v>22</v>
      </c>
      <c r="E109" s="149">
        <v>183</v>
      </c>
      <c r="F109" s="149">
        <v>433</v>
      </c>
      <c r="G109" s="149">
        <v>44</v>
      </c>
      <c r="H109" s="149">
        <v>5</v>
      </c>
      <c r="I109" s="149">
        <v>94</v>
      </c>
      <c r="J109" s="149">
        <v>104</v>
      </c>
      <c r="K109" s="149">
        <v>33</v>
      </c>
      <c r="L109" s="149">
        <v>145</v>
      </c>
      <c r="M109" s="149">
        <v>65</v>
      </c>
      <c r="N109" s="149">
        <v>4308</v>
      </c>
      <c r="O109" s="149">
        <v>1091</v>
      </c>
      <c r="P109" s="149">
        <v>848</v>
      </c>
      <c r="Q109" s="149">
        <v>619</v>
      </c>
      <c r="R109" s="149">
        <v>378</v>
      </c>
      <c r="S109" s="149">
        <v>189</v>
      </c>
      <c r="T109" s="149">
        <v>93</v>
      </c>
      <c r="U109" s="149">
        <v>379</v>
      </c>
      <c r="V109" s="149">
        <v>237</v>
      </c>
      <c r="W109" s="149">
        <v>241</v>
      </c>
      <c r="X109" s="149">
        <v>135</v>
      </c>
      <c r="Y109" s="149">
        <v>166</v>
      </c>
      <c r="Z109" s="149">
        <v>38</v>
      </c>
      <c r="AA109" s="149">
        <v>31</v>
      </c>
      <c r="AB109" s="149">
        <v>239</v>
      </c>
      <c r="AC109" s="149">
        <v>126</v>
      </c>
      <c r="AD109" s="149">
        <v>117</v>
      </c>
      <c r="AE109" s="149">
        <v>61</v>
      </c>
      <c r="AF109" s="149">
        <v>149</v>
      </c>
      <c r="AG109" s="149">
        <v>68</v>
      </c>
      <c r="AH109" s="149">
        <v>207</v>
      </c>
      <c r="AI109" s="149">
        <v>39</v>
      </c>
      <c r="AJ109" s="149">
        <v>80</v>
      </c>
      <c r="AK109" s="149">
        <v>106</v>
      </c>
      <c r="AL109" s="149">
        <v>29</v>
      </c>
      <c r="AM109" s="149">
        <v>637</v>
      </c>
      <c r="AN109" s="149">
        <v>316</v>
      </c>
      <c r="AO109" s="149">
        <v>332</v>
      </c>
      <c r="AP109" s="149">
        <v>439</v>
      </c>
      <c r="AQ109" s="149">
        <v>126</v>
      </c>
      <c r="AR109" s="149">
        <v>14</v>
      </c>
      <c r="AS109" s="149">
        <v>71</v>
      </c>
      <c r="AT109" s="149">
        <v>44</v>
      </c>
      <c r="AU109" s="149">
        <v>412</v>
      </c>
      <c r="AV109" s="149">
        <v>305</v>
      </c>
      <c r="AW109" s="149">
        <v>101</v>
      </c>
      <c r="AX109" s="149">
        <v>41</v>
      </c>
      <c r="AY109" s="149">
        <v>57</v>
      </c>
      <c r="AZ109" s="149">
        <v>92</v>
      </c>
      <c r="BA109" s="149">
        <v>39</v>
      </c>
      <c r="BB109" s="149">
        <v>57</v>
      </c>
      <c r="BC109" s="149">
        <v>18</v>
      </c>
      <c r="BD109" s="149">
        <v>58</v>
      </c>
      <c r="BE109" s="149">
        <v>30</v>
      </c>
      <c r="BF109" s="149">
        <v>46</v>
      </c>
      <c r="BG109" s="149">
        <v>146</v>
      </c>
      <c r="BH109" s="149">
        <v>271</v>
      </c>
      <c r="BI109" s="149">
        <v>173</v>
      </c>
      <c r="BJ109" s="149">
        <v>18</v>
      </c>
      <c r="BK109" s="149">
        <v>234</v>
      </c>
      <c r="BL109" s="149">
        <v>289</v>
      </c>
      <c r="BM109" s="149">
        <v>101</v>
      </c>
      <c r="BN109" s="149">
        <v>141</v>
      </c>
      <c r="BO109" s="149">
        <v>141</v>
      </c>
      <c r="BP109" s="149">
        <v>186</v>
      </c>
      <c r="BQ109" s="149">
        <v>86</v>
      </c>
      <c r="BR109" s="149">
        <v>77</v>
      </c>
      <c r="BS109" s="149">
        <v>141</v>
      </c>
      <c r="BT109" s="149">
        <v>274</v>
      </c>
      <c r="BU109" s="149">
        <v>46</v>
      </c>
      <c r="BV109" s="149">
        <v>252</v>
      </c>
      <c r="BW109" s="149">
        <v>156</v>
      </c>
      <c r="BX109" s="149">
        <v>19</v>
      </c>
      <c r="BY109" s="149">
        <v>38</v>
      </c>
      <c r="BZ109" s="149">
        <v>24</v>
      </c>
      <c r="CA109" s="149">
        <v>190</v>
      </c>
      <c r="CB109" s="149">
        <v>166</v>
      </c>
      <c r="CC109" s="149">
        <v>93</v>
      </c>
      <c r="CD109" s="149">
        <v>69</v>
      </c>
      <c r="CE109" s="149">
        <v>66</v>
      </c>
      <c r="CF109" s="149">
        <v>22</v>
      </c>
      <c r="CG109" s="149">
        <v>218</v>
      </c>
      <c r="CH109" s="149">
        <v>84</v>
      </c>
      <c r="CI109" s="149">
        <v>176</v>
      </c>
      <c r="CJ109" s="149">
        <v>114</v>
      </c>
      <c r="CK109" s="149">
        <v>54</v>
      </c>
      <c r="CL109" s="149">
        <v>24</v>
      </c>
      <c r="CM109" s="149">
        <v>51</v>
      </c>
      <c r="CN109" s="149">
        <v>91</v>
      </c>
      <c r="CO109" s="149">
        <v>279</v>
      </c>
      <c r="CP109" s="149">
        <v>37</v>
      </c>
      <c r="CQ109" s="149">
        <v>61</v>
      </c>
      <c r="CR109" s="149">
        <v>155</v>
      </c>
      <c r="CS109" s="149">
        <v>65</v>
      </c>
      <c r="CT109" s="149">
        <v>267</v>
      </c>
      <c r="CU109" s="149">
        <v>211</v>
      </c>
      <c r="CV109" s="149">
        <v>200</v>
      </c>
      <c r="CW109" s="149">
        <v>116</v>
      </c>
      <c r="CX109" s="149">
        <v>150</v>
      </c>
      <c r="CY109" s="149">
        <v>250</v>
      </c>
      <c r="CZ109" s="149">
        <v>34</v>
      </c>
      <c r="DA109" s="149">
        <v>65</v>
      </c>
      <c r="DB109" s="149">
        <v>40</v>
      </c>
      <c r="DC109" s="149">
        <v>102</v>
      </c>
      <c r="DD109" s="149">
        <v>101</v>
      </c>
      <c r="DE109" s="149">
        <v>43</v>
      </c>
      <c r="DF109" s="149">
        <v>32</v>
      </c>
      <c r="DG109" s="149">
        <v>114</v>
      </c>
      <c r="DH109" s="149">
        <v>78</v>
      </c>
      <c r="DI109" s="149">
        <v>107</v>
      </c>
      <c r="DJ109" s="149">
        <v>20</v>
      </c>
      <c r="DK109" s="149">
        <v>57</v>
      </c>
      <c r="DL109" s="149">
        <v>67</v>
      </c>
      <c r="DM109" s="149">
        <v>20</v>
      </c>
      <c r="DN109" s="149">
        <v>27</v>
      </c>
      <c r="DO109" s="149">
        <v>15</v>
      </c>
      <c r="DP109" s="149">
        <v>69</v>
      </c>
      <c r="DQ109" s="149">
        <v>122</v>
      </c>
      <c r="DR109" s="149">
        <v>47</v>
      </c>
      <c r="DS109" s="149">
        <v>48</v>
      </c>
      <c r="DT109" s="149">
        <v>38</v>
      </c>
      <c r="DU109" s="149">
        <v>55</v>
      </c>
      <c r="DV109" s="149">
        <v>33</v>
      </c>
      <c r="DW109" s="149">
        <v>29</v>
      </c>
      <c r="DX109" s="149">
        <v>51</v>
      </c>
      <c r="DY109" s="149">
        <v>56</v>
      </c>
      <c r="DZ109" s="149">
        <v>72</v>
      </c>
      <c r="EA109" s="149">
        <v>27</v>
      </c>
      <c r="EB109" s="149">
        <v>5</v>
      </c>
      <c r="EC109" s="149">
        <v>55</v>
      </c>
      <c r="ED109" s="149">
        <v>87</v>
      </c>
      <c r="EE109" s="149">
        <v>109</v>
      </c>
      <c r="EF109" s="149">
        <v>68</v>
      </c>
      <c r="EG109" s="149">
        <v>45</v>
      </c>
      <c r="EH109" s="149">
        <v>54</v>
      </c>
      <c r="EI109" s="149">
        <v>39</v>
      </c>
      <c r="EJ109" s="149">
        <v>32</v>
      </c>
      <c r="EK109" s="149">
        <v>42</v>
      </c>
      <c r="EL109" s="149">
        <v>164</v>
      </c>
      <c r="EM109" s="149">
        <v>112</v>
      </c>
      <c r="EN109" s="149">
        <v>119</v>
      </c>
      <c r="EO109" s="149">
        <v>35</v>
      </c>
      <c r="EP109" s="149">
        <v>61</v>
      </c>
      <c r="EQ109" s="149">
        <v>22</v>
      </c>
      <c r="ER109" s="149">
        <v>109</v>
      </c>
      <c r="ES109" s="149">
        <v>153</v>
      </c>
      <c r="ET109" s="149">
        <v>22</v>
      </c>
      <c r="EU109" s="149">
        <v>27</v>
      </c>
      <c r="EV109" s="149">
        <v>46</v>
      </c>
      <c r="EW109" s="149">
        <v>88</v>
      </c>
      <c r="EX109" s="149">
        <v>7</v>
      </c>
      <c r="EY109" s="149">
        <v>168</v>
      </c>
      <c r="EZ109" s="149">
        <v>116</v>
      </c>
      <c r="FA109" s="149">
        <v>228</v>
      </c>
      <c r="FB109" s="149">
        <v>382</v>
      </c>
      <c r="FC109" s="149">
        <v>218</v>
      </c>
      <c r="FD109" s="149">
        <v>121</v>
      </c>
      <c r="FE109" s="149">
        <v>160</v>
      </c>
      <c r="FF109" s="149">
        <v>121</v>
      </c>
      <c r="FG109" s="149">
        <v>244</v>
      </c>
      <c r="FH109" s="149">
        <v>229</v>
      </c>
      <c r="FI109" s="149">
        <v>127</v>
      </c>
      <c r="FJ109" s="149">
        <v>20</v>
      </c>
      <c r="FK109" s="149">
        <v>2</v>
      </c>
      <c r="FL109" s="149">
        <v>25</v>
      </c>
      <c r="FM109" s="149">
        <v>240</v>
      </c>
      <c r="FN109" s="149">
        <v>438</v>
      </c>
    </row>
    <row r="110" spans="1:171" s="53" customFormat="1" ht="31.5" hidden="1" customHeight="1" x14ac:dyDescent="0.25">
      <c r="A110" s="293"/>
      <c r="B110" s="281" t="s">
        <v>221</v>
      </c>
      <c r="C110" s="281"/>
      <c r="D110" s="52">
        <v>97.2</v>
      </c>
      <c r="E110" s="52">
        <v>96.7</v>
      </c>
      <c r="F110" s="52">
        <v>100</v>
      </c>
      <c r="G110" s="52">
        <v>98.3</v>
      </c>
      <c r="H110" s="52">
        <v>100</v>
      </c>
      <c r="I110" s="52">
        <v>100</v>
      </c>
      <c r="J110" s="52">
        <v>100</v>
      </c>
      <c r="K110" s="52">
        <v>101</v>
      </c>
      <c r="L110" s="52">
        <v>102</v>
      </c>
      <c r="M110" s="52">
        <v>103</v>
      </c>
      <c r="N110" s="52">
        <v>104</v>
      </c>
      <c r="O110" s="52">
        <v>105</v>
      </c>
      <c r="P110" s="52">
        <v>106</v>
      </c>
      <c r="Q110" s="52">
        <v>107</v>
      </c>
      <c r="R110" s="52">
        <v>108</v>
      </c>
      <c r="S110" s="52">
        <v>109</v>
      </c>
      <c r="T110" s="52">
        <v>110</v>
      </c>
      <c r="U110" s="52">
        <v>111</v>
      </c>
      <c r="V110" s="52">
        <v>112</v>
      </c>
      <c r="W110" s="52">
        <v>113</v>
      </c>
      <c r="X110" s="52">
        <v>114</v>
      </c>
      <c r="Y110" s="52">
        <v>115</v>
      </c>
      <c r="Z110" s="52">
        <v>116</v>
      </c>
      <c r="AA110" s="52">
        <v>117</v>
      </c>
      <c r="AB110" s="52">
        <v>118</v>
      </c>
      <c r="AC110" s="52">
        <v>119</v>
      </c>
      <c r="AD110" s="52">
        <v>120</v>
      </c>
      <c r="AE110" s="52">
        <v>121</v>
      </c>
      <c r="AF110" s="52">
        <v>122</v>
      </c>
      <c r="AG110" s="52">
        <v>123</v>
      </c>
      <c r="AH110" s="52">
        <v>124</v>
      </c>
      <c r="AI110" s="52">
        <v>125</v>
      </c>
      <c r="AJ110" s="52">
        <v>126</v>
      </c>
      <c r="AK110" s="52">
        <v>127</v>
      </c>
      <c r="AL110" s="52">
        <v>128</v>
      </c>
      <c r="AM110" s="52">
        <v>129</v>
      </c>
      <c r="AN110" s="52">
        <v>130</v>
      </c>
      <c r="AO110" s="52">
        <v>131</v>
      </c>
      <c r="AP110" s="52">
        <v>132</v>
      </c>
      <c r="AQ110" s="52">
        <v>133</v>
      </c>
      <c r="AR110" s="52">
        <v>134</v>
      </c>
      <c r="AS110" s="52">
        <v>135</v>
      </c>
      <c r="AT110" s="52">
        <v>136</v>
      </c>
      <c r="AU110" s="52">
        <v>137</v>
      </c>
      <c r="AV110" s="52">
        <v>138</v>
      </c>
      <c r="AW110" s="52">
        <v>139</v>
      </c>
      <c r="AX110" s="52">
        <v>140</v>
      </c>
      <c r="AY110" s="52">
        <v>141</v>
      </c>
      <c r="AZ110" s="52">
        <v>142</v>
      </c>
      <c r="BA110" s="52">
        <v>143</v>
      </c>
      <c r="BB110" s="52">
        <v>144</v>
      </c>
      <c r="BC110" s="52">
        <v>145</v>
      </c>
      <c r="BD110" s="52">
        <v>146</v>
      </c>
      <c r="BE110" s="52">
        <v>147</v>
      </c>
      <c r="BF110" s="52">
        <v>148</v>
      </c>
      <c r="BG110" s="52">
        <v>149</v>
      </c>
      <c r="BH110" s="52">
        <v>150</v>
      </c>
      <c r="BI110" s="52">
        <v>151</v>
      </c>
      <c r="BJ110" s="52">
        <v>152</v>
      </c>
      <c r="BK110" s="52">
        <v>153</v>
      </c>
      <c r="BL110" s="52">
        <v>154</v>
      </c>
      <c r="BM110" s="52">
        <v>155</v>
      </c>
      <c r="BN110" s="52">
        <v>156</v>
      </c>
      <c r="BO110" s="52">
        <v>157</v>
      </c>
      <c r="BP110" s="52">
        <v>158</v>
      </c>
      <c r="BQ110" s="52">
        <v>159</v>
      </c>
      <c r="BR110" s="52">
        <v>160</v>
      </c>
      <c r="BS110" s="52">
        <v>161</v>
      </c>
      <c r="BT110" s="52">
        <v>162</v>
      </c>
      <c r="BU110" s="52">
        <v>163</v>
      </c>
      <c r="BV110" s="52">
        <v>164</v>
      </c>
      <c r="BW110" s="52">
        <v>165</v>
      </c>
      <c r="BX110" s="52">
        <v>166</v>
      </c>
      <c r="BY110" s="52">
        <v>167</v>
      </c>
      <c r="BZ110" s="52">
        <v>168</v>
      </c>
      <c r="CA110" s="52">
        <v>169</v>
      </c>
      <c r="CB110" s="52">
        <v>170</v>
      </c>
      <c r="CC110" s="52">
        <v>171</v>
      </c>
      <c r="CD110" s="52">
        <v>172</v>
      </c>
      <c r="CE110" s="52">
        <v>173</v>
      </c>
      <c r="CF110" s="52">
        <v>174</v>
      </c>
      <c r="CG110" s="52">
        <v>175</v>
      </c>
      <c r="CH110" s="52">
        <v>176</v>
      </c>
      <c r="CI110" s="52">
        <v>177</v>
      </c>
      <c r="CJ110" s="52">
        <v>178</v>
      </c>
      <c r="CK110" s="52">
        <v>179</v>
      </c>
      <c r="CL110" s="52">
        <v>180</v>
      </c>
      <c r="CM110" s="52">
        <v>181</v>
      </c>
      <c r="CN110" s="52">
        <v>182</v>
      </c>
      <c r="CO110" s="52">
        <v>183</v>
      </c>
      <c r="CP110" s="52">
        <v>184</v>
      </c>
      <c r="CQ110" s="52">
        <v>185</v>
      </c>
      <c r="CR110" s="52">
        <v>186</v>
      </c>
      <c r="CS110" s="52">
        <v>187</v>
      </c>
      <c r="CT110" s="52">
        <v>188</v>
      </c>
      <c r="CU110" s="52">
        <v>189</v>
      </c>
      <c r="CV110" s="52">
        <v>190</v>
      </c>
      <c r="CW110" s="52">
        <v>191</v>
      </c>
      <c r="CX110" s="52">
        <v>192</v>
      </c>
      <c r="CY110" s="52">
        <v>193</v>
      </c>
      <c r="CZ110" s="52">
        <v>194</v>
      </c>
      <c r="DA110" s="52">
        <v>195</v>
      </c>
      <c r="DB110" s="52">
        <v>196</v>
      </c>
      <c r="DC110" s="52">
        <v>197</v>
      </c>
      <c r="DD110" s="52">
        <v>198</v>
      </c>
      <c r="DE110" s="52">
        <v>199</v>
      </c>
      <c r="DF110" s="52">
        <v>200</v>
      </c>
      <c r="DG110" s="52">
        <v>201</v>
      </c>
      <c r="DH110" s="52">
        <v>202</v>
      </c>
      <c r="DI110" s="52">
        <v>203</v>
      </c>
      <c r="DJ110" s="52">
        <v>204</v>
      </c>
      <c r="DK110" s="52">
        <v>205</v>
      </c>
      <c r="DL110" s="52">
        <v>206</v>
      </c>
      <c r="DM110" s="52">
        <v>207</v>
      </c>
      <c r="DN110" s="52">
        <v>208</v>
      </c>
      <c r="DO110" s="52">
        <v>209</v>
      </c>
      <c r="DP110" s="52">
        <v>210</v>
      </c>
      <c r="DQ110" s="52">
        <v>211</v>
      </c>
      <c r="DR110" s="52">
        <v>212</v>
      </c>
      <c r="DS110" s="52">
        <v>213</v>
      </c>
      <c r="DT110" s="52">
        <v>214</v>
      </c>
      <c r="DU110" s="52">
        <v>215</v>
      </c>
      <c r="DV110" s="52">
        <v>216</v>
      </c>
      <c r="DW110" s="52">
        <v>217</v>
      </c>
      <c r="DX110" s="52">
        <v>218</v>
      </c>
      <c r="DY110" s="52">
        <v>219</v>
      </c>
      <c r="DZ110" s="52">
        <v>220</v>
      </c>
      <c r="EA110" s="52">
        <v>221</v>
      </c>
      <c r="EB110" s="52">
        <v>222</v>
      </c>
      <c r="EC110" s="52">
        <v>223</v>
      </c>
      <c r="ED110" s="52">
        <v>224</v>
      </c>
      <c r="EE110" s="52">
        <v>225</v>
      </c>
      <c r="EF110" s="52">
        <v>226</v>
      </c>
      <c r="EG110" s="52">
        <v>227</v>
      </c>
      <c r="EH110" s="52">
        <v>228</v>
      </c>
      <c r="EI110" s="52">
        <v>229</v>
      </c>
      <c r="EJ110" s="52">
        <v>230</v>
      </c>
      <c r="EK110" s="52">
        <v>231</v>
      </c>
      <c r="EL110" s="52">
        <v>232</v>
      </c>
      <c r="EM110" s="52">
        <v>233</v>
      </c>
      <c r="EN110" s="52">
        <v>234</v>
      </c>
      <c r="EO110" s="52">
        <v>235</v>
      </c>
      <c r="EP110" s="52">
        <v>236</v>
      </c>
      <c r="EQ110" s="52">
        <v>237</v>
      </c>
      <c r="ER110" s="52">
        <v>238</v>
      </c>
      <c r="ES110" s="52">
        <v>239</v>
      </c>
      <c r="ET110" s="52">
        <v>240</v>
      </c>
      <c r="EU110" s="52">
        <v>241</v>
      </c>
      <c r="EV110" s="52">
        <v>242</v>
      </c>
      <c r="EW110" s="52">
        <v>243</v>
      </c>
      <c r="EX110" s="52">
        <v>244</v>
      </c>
      <c r="EY110" s="52">
        <v>245</v>
      </c>
      <c r="EZ110" s="52">
        <v>246</v>
      </c>
      <c r="FA110" s="52">
        <v>247</v>
      </c>
      <c r="FB110" s="52">
        <v>248</v>
      </c>
      <c r="FC110" s="52">
        <v>249</v>
      </c>
      <c r="FD110" s="52">
        <v>250</v>
      </c>
      <c r="FE110" s="52">
        <v>251</v>
      </c>
      <c r="FF110" s="52">
        <v>252</v>
      </c>
      <c r="FG110" s="52">
        <v>253</v>
      </c>
      <c r="FH110" s="52">
        <v>254</v>
      </c>
      <c r="FI110" s="52">
        <v>255</v>
      </c>
      <c r="FJ110" s="52">
        <v>256</v>
      </c>
      <c r="FK110" s="52">
        <v>257</v>
      </c>
      <c r="FL110" s="52">
        <v>258</v>
      </c>
      <c r="FM110" s="52">
        <v>259</v>
      </c>
      <c r="FN110" s="52">
        <v>260</v>
      </c>
    </row>
    <row r="111" spans="1:171" s="56" customFormat="1" ht="21" hidden="1" customHeight="1" x14ac:dyDescent="0.25">
      <c r="A111" s="294"/>
      <c r="B111" s="282" t="s">
        <v>144</v>
      </c>
      <c r="C111" s="282"/>
      <c r="D111" s="54">
        <f t="shared" ref="D111:J111" si="190">D107-D110</f>
        <v>-11.200000000000003</v>
      </c>
      <c r="E111" s="54">
        <f t="shared" si="190"/>
        <v>-3.7000000000000028</v>
      </c>
      <c r="F111" s="54">
        <f t="shared" si="190"/>
        <v>-9</v>
      </c>
      <c r="G111" s="54">
        <f t="shared" si="190"/>
        <v>-21.299999999999997</v>
      </c>
      <c r="H111" s="54">
        <f t="shared" si="190"/>
        <v>0</v>
      </c>
      <c r="I111" s="54">
        <f t="shared" si="190"/>
        <v>-18</v>
      </c>
      <c r="J111" s="54">
        <f t="shared" si="190"/>
        <v>-11</v>
      </c>
      <c r="K111" s="54">
        <f t="shared" ref="K111:BV111" si="191">K107-K110</f>
        <v>-13</v>
      </c>
      <c r="L111" s="54">
        <f t="shared" si="191"/>
        <v>-11</v>
      </c>
      <c r="M111" s="54">
        <f t="shared" si="191"/>
        <v>-17</v>
      </c>
      <c r="N111" s="54">
        <f t="shared" si="191"/>
        <v>-9</v>
      </c>
      <c r="O111" s="54">
        <f t="shared" si="191"/>
        <v>-29</v>
      </c>
      <c r="P111" s="54">
        <f t="shared" si="191"/>
        <v>-34</v>
      </c>
      <c r="Q111" s="54">
        <f t="shared" si="191"/>
        <v>-19</v>
      </c>
      <c r="R111" s="54">
        <f t="shared" si="191"/>
        <v>-25</v>
      </c>
      <c r="S111" s="54">
        <f t="shared" si="191"/>
        <v>-10</v>
      </c>
      <c r="T111" s="54">
        <f t="shared" si="191"/>
        <v>-27</v>
      </c>
      <c r="U111" s="54">
        <f t="shared" si="191"/>
        <v>-25</v>
      </c>
      <c r="V111" s="54">
        <f t="shared" si="191"/>
        <v>-20</v>
      </c>
      <c r="W111" s="54">
        <f t="shared" si="191"/>
        <v>-23</v>
      </c>
      <c r="X111" s="54">
        <f t="shared" si="191"/>
        <v>-24</v>
      </c>
      <c r="Y111" s="54">
        <f t="shared" si="191"/>
        <v>-21</v>
      </c>
      <c r="Z111" s="54">
        <f t="shared" si="191"/>
        <v>-34</v>
      </c>
      <c r="AA111" s="54">
        <f t="shared" si="191"/>
        <v>-17</v>
      </c>
      <c r="AB111" s="54">
        <f t="shared" si="191"/>
        <v>-31</v>
      </c>
      <c r="AC111" s="54">
        <f t="shared" si="191"/>
        <v>-35</v>
      </c>
      <c r="AD111" s="54">
        <f t="shared" si="191"/>
        <v>-30</v>
      </c>
      <c r="AE111" s="54">
        <f t="shared" si="191"/>
        <v>-24</v>
      </c>
      <c r="AF111" s="54">
        <f t="shared" si="191"/>
        <v>-31</v>
      </c>
      <c r="AG111" s="54">
        <f t="shared" si="191"/>
        <v>-30</v>
      </c>
      <c r="AH111" s="54">
        <f t="shared" si="191"/>
        <v>-28</v>
      </c>
      <c r="AI111" s="54">
        <f t="shared" si="191"/>
        <v>-28</v>
      </c>
      <c r="AJ111" s="54">
        <f t="shared" si="191"/>
        <v>-43</v>
      </c>
      <c r="AK111" s="54">
        <f t="shared" si="191"/>
        <v>-54</v>
      </c>
      <c r="AL111" s="54">
        <f t="shared" si="191"/>
        <v>-42</v>
      </c>
      <c r="AM111" s="54">
        <f t="shared" si="191"/>
        <v>-50</v>
      </c>
      <c r="AN111" s="54">
        <f t="shared" si="191"/>
        <v>-42</v>
      </c>
      <c r="AO111" s="54">
        <f t="shared" si="191"/>
        <v>-47</v>
      </c>
      <c r="AP111" s="54">
        <f t="shared" si="191"/>
        <v>-44</v>
      </c>
      <c r="AQ111" s="54">
        <f t="shared" si="191"/>
        <v>-48</v>
      </c>
      <c r="AR111" s="54">
        <f t="shared" si="191"/>
        <v>-41</v>
      </c>
      <c r="AS111" s="54">
        <f t="shared" si="191"/>
        <v>-52</v>
      </c>
      <c r="AT111" s="54">
        <f t="shared" si="191"/>
        <v>-36</v>
      </c>
      <c r="AU111" s="54">
        <f t="shared" si="191"/>
        <v>-61</v>
      </c>
      <c r="AV111" s="54">
        <f t="shared" si="191"/>
        <v>-40</v>
      </c>
      <c r="AW111" s="54">
        <f t="shared" si="191"/>
        <v>-39</v>
      </c>
      <c r="AX111" s="54">
        <f t="shared" si="191"/>
        <v>-57</v>
      </c>
      <c r="AY111" s="54">
        <f t="shared" si="191"/>
        <v>-52</v>
      </c>
      <c r="AZ111" s="54">
        <f t="shared" si="191"/>
        <v>-65</v>
      </c>
      <c r="BA111" s="54">
        <f t="shared" si="191"/>
        <v>-56</v>
      </c>
      <c r="BB111" s="54">
        <f t="shared" si="191"/>
        <v>-51</v>
      </c>
      <c r="BC111" s="54">
        <f t="shared" si="191"/>
        <v>-51</v>
      </c>
      <c r="BD111" s="54">
        <f t="shared" si="191"/>
        <v>-48</v>
      </c>
      <c r="BE111" s="54">
        <f t="shared" si="191"/>
        <v>-60</v>
      </c>
      <c r="BF111" s="54">
        <f t="shared" si="191"/>
        <v>-52</v>
      </c>
      <c r="BG111" s="54">
        <f t="shared" si="191"/>
        <v>-62</v>
      </c>
      <c r="BH111" s="54">
        <f t="shared" si="191"/>
        <v>-80</v>
      </c>
      <c r="BI111" s="54">
        <f t="shared" si="191"/>
        <v>-79</v>
      </c>
      <c r="BJ111" s="54">
        <f t="shared" si="191"/>
        <v>-58</v>
      </c>
      <c r="BK111" s="54">
        <f t="shared" si="191"/>
        <v>-62</v>
      </c>
      <c r="BL111" s="54">
        <f t="shared" si="191"/>
        <v>-68</v>
      </c>
      <c r="BM111" s="54">
        <f t="shared" si="191"/>
        <v>-59</v>
      </c>
      <c r="BN111" s="54">
        <f t="shared" si="191"/>
        <v>-77</v>
      </c>
      <c r="BO111" s="54">
        <f t="shared" si="191"/>
        <v>-61</v>
      </c>
      <c r="BP111" s="54">
        <f t="shared" si="191"/>
        <v>-61</v>
      </c>
      <c r="BQ111" s="54">
        <f t="shared" si="191"/>
        <v>-75</v>
      </c>
      <c r="BR111" s="54">
        <f t="shared" si="191"/>
        <v>-63</v>
      </c>
      <c r="BS111" s="54">
        <f t="shared" si="191"/>
        <v>-74</v>
      </c>
      <c r="BT111" s="54">
        <f t="shared" si="191"/>
        <v>-76</v>
      </c>
      <c r="BU111" s="54">
        <f t="shared" si="191"/>
        <v>-87</v>
      </c>
      <c r="BV111" s="54">
        <f t="shared" si="191"/>
        <v>-81</v>
      </c>
      <c r="BW111" s="54">
        <f t="shared" ref="BW111:EH111" si="192">BW107-BW110</f>
        <v>-86</v>
      </c>
      <c r="BX111" s="54">
        <f t="shared" si="192"/>
        <v>-82</v>
      </c>
      <c r="BY111" s="54">
        <f t="shared" si="192"/>
        <v>-75</v>
      </c>
      <c r="BZ111" s="54">
        <f t="shared" si="192"/>
        <v>-85</v>
      </c>
      <c r="CA111" s="54">
        <f t="shared" si="192"/>
        <v>-72</v>
      </c>
      <c r="CB111" s="54">
        <f t="shared" si="192"/>
        <v>-89</v>
      </c>
      <c r="CC111" s="54">
        <f t="shared" si="192"/>
        <v>-93</v>
      </c>
      <c r="CD111" s="54">
        <f t="shared" si="192"/>
        <v>-82</v>
      </c>
      <c r="CE111" s="54">
        <f t="shared" si="192"/>
        <v>-79</v>
      </c>
      <c r="CF111" s="54">
        <f t="shared" si="192"/>
        <v>-74</v>
      </c>
      <c r="CG111" s="54">
        <f t="shared" si="192"/>
        <v>-82</v>
      </c>
      <c r="CH111" s="54">
        <f t="shared" si="192"/>
        <v>-93</v>
      </c>
      <c r="CI111" s="54">
        <f t="shared" si="192"/>
        <v>-86</v>
      </c>
      <c r="CJ111" s="54">
        <f t="shared" si="192"/>
        <v>-82</v>
      </c>
      <c r="CK111" s="54">
        <f t="shared" si="192"/>
        <v>-99</v>
      </c>
      <c r="CL111" s="54">
        <f t="shared" si="192"/>
        <v>-84</v>
      </c>
      <c r="CM111" s="54">
        <f t="shared" si="192"/>
        <v>-83</v>
      </c>
      <c r="CN111" s="54">
        <f t="shared" si="192"/>
        <v>-90</v>
      </c>
      <c r="CO111" s="54">
        <f t="shared" si="192"/>
        <v>-91</v>
      </c>
      <c r="CP111" s="54">
        <f t="shared" si="192"/>
        <v>-84</v>
      </c>
      <c r="CQ111" s="54">
        <f t="shared" si="192"/>
        <v>-87</v>
      </c>
      <c r="CR111" s="54">
        <f t="shared" si="192"/>
        <v>-89</v>
      </c>
      <c r="CS111" s="54">
        <f t="shared" si="192"/>
        <v>-116</v>
      </c>
      <c r="CT111" s="54">
        <f t="shared" si="192"/>
        <v>-89</v>
      </c>
      <c r="CU111" s="54">
        <f t="shared" si="192"/>
        <v>-95</v>
      </c>
      <c r="CV111" s="54">
        <f t="shared" si="192"/>
        <v>-94</v>
      </c>
      <c r="CW111" s="54">
        <f t="shared" si="192"/>
        <v>-99</v>
      </c>
      <c r="CX111" s="54">
        <f t="shared" si="192"/>
        <v>-106</v>
      </c>
      <c r="CY111" s="54">
        <f t="shared" si="192"/>
        <v>-97</v>
      </c>
      <c r="CZ111" s="54">
        <f t="shared" si="192"/>
        <v>-97</v>
      </c>
      <c r="DA111" s="54">
        <f t="shared" si="192"/>
        <v>-100</v>
      </c>
      <c r="DB111" s="54">
        <f t="shared" si="192"/>
        <v>-113</v>
      </c>
      <c r="DC111" s="54">
        <f t="shared" si="192"/>
        <v>-100</v>
      </c>
      <c r="DD111" s="54">
        <f t="shared" si="192"/>
        <v>-102</v>
      </c>
      <c r="DE111" s="54">
        <f t="shared" si="192"/>
        <v>-101</v>
      </c>
      <c r="DF111" s="54">
        <f t="shared" si="192"/>
        <v>-109</v>
      </c>
      <c r="DG111" s="54">
        <f t="shared" si="192"/>
        <v>-107</v>
      </c>
      <c r="DH111" s="54">
        <f t="shared" si="192"/>
        <v>-102</v>
      </c>
      <c r="DI111" s="54">
        <f t="shared" si="192"/>
        <v>-104</v>
      </c>
      <c r="DJ111" s="54">
        <f t="shared" si="192"/>
        <v>-124</v>
      </c>
      <c r="DK111" s="54">
        <f t="shared" si="192"/>
        <v>-107</v>
      </c>
      <c r="DL111" s="54">
        <f t="shared" si="192"/>
        <v>-127</v>
      </c>
      <c r="DM111" s="54">
        <f t="shared" si="192"/>
        <v>-127</v>
      </c>
      <c r="DN111" s="54">
        <f t="shared" si="192"/>
        <v>-108</v>
      </c>
      <c r="DO111" s="54">
        <f t="shared" si="192"/>
        <v>-122</v>
      </c>
      <c r="DP111" s="54">
        <f t="shared" si="192"/>
        <v>-110</v>
      </c>
      <c r="DQ111" s="54">
        <f t="shared" si="192"/>
        <v>-112</v>
      </c>
      <c r="DR111" s="54">
        <f t="shared" si="192"/>
        <v>-112</v>
      </c>
      <c r="DS111" s="54">
        <f t="shared" si="192"/>
        <v>-123</v>
      </c>
      <c r="DT111" s="54">
        <f t="shared" si="192"/>
        <v>-127</v>
      </c>
      <c r="DU111" s="54">
        <f t="shared" si="192"/>
        <v>-119</v>
      </c>
      <c r="DV111" s="54">
        <f t="shared" si="192"/>
        <v>-116</v>
      </c>
      <c r="DW111" s="54">
        <f t="shared" si="192"/>
        <v>-124</v>
      </c>
      <c r="DX111" s="54">
        <f t="shared" si="192"/>
        <v>-128</v>
      </c>
      <c r="DY111" s="54">
        <f t="shared" si="192"/>
        <v>-121</v>
      </c>
      <c r="DZ111" s="54">
        <f t="shared" si="192"/>
        <v>-120</v>
      </c>
      <c r="EA111" s="54">
        <f t="shared" si="192"/>
        <v>-125</v>
      </c>
      <c r="EB111" s="54">
        <f t="shared" si="192"/>
        <v>-162</v>
      </c>
      <c r="EC111" s="54">
        <f t="shared" si="192"/>
        <v>-127</v>
      </c>
      <c r="ED111" s="54">
        <f t="shared" si="192"/>
        <v>-131</v>
      </c>
      <c r="EE111" s="54">
        <f t="shared" si="192"/>
        <v>-130</v>
      </c>
      <c r="EF111" s="54">
        <f t="shared" si="192"/>
        <v>-132</v>
      </c>
      <c r="EG111" s="54">
        <f t="shared" si="192"/>
        <v>-129</v>
      </c>
      <c r="EH111" s="54">
        <f t="shared" si="192"/>
        <v>-147</v>
      </c>
      <c r="EI111" s="54">
        <f t="shared" ref="EI111:FN111" si="193">EI107-EI110</f>
        <v>-137</v>
      </c>
      <c r="EJ111" s="54">
        <f t="shared" si="193"/>
        <v>-136</v>
      </c>
      <c r="EK111" s="54">
        <f t="shared" si="193"/>
        <v>-138</v>
      </c>
      <c r="EL111" s="54">
        <f t="shared" si="193"/>
        <v>-140</v>
      </c>
      <c r="EM111" s="54">
        <f t="shared" si="193"/>
        <v>-137</v>
      </c>
      <c r="EN111" s="54">
        <f t="shared" si="193"/>
        <v>-145</v>
      </c>
      <c r="EO111" s="54">
        <f t="shared" si="193"/>
        <v>-146</v>
      </c>
      <c r="EP111" s="54">
        <f t="shared" si="193"/>
        <v>-136</v>
      </c>
      <c r="EQ111" s="54">
        <f t="shared" si="193"/>
        <v>-160</v>
      </c>
      <c r="ER111" s="54">
        <f t="shared" si="193"/>
        <v>-138</v>
      </c>
      <c r="ES111" s="54">
        <f t="shared" si="193"/>
        <v>-139</v>
      </c>
      <c r="ET111" s="54">
        <f t="shared" si="193"/>
        <v>-145</v>
      </c>
      <c r="EU111" s="54">
        <f t="shared" si="193"/>
        <v>-145</v>
      </c>
      <c r="EV111" s="54">
        <f t="shared" si="193"/>
        <v>-144</v>
      </c>
      <c r="EW111" s="54">
        <f t="shared" si="193"/>
        <v>-145</v>
      </c>
      <c r="EX111" s="54">
        <f t="shared" si="193"/>
        <v>-158</v>
      </c>
      <c r="EY111" s="54">
        <f t="shared" si="193"/>
        <v>-146</v>
      </c>
      <c r="EZ111" s="54">
        <f t="shared" si="193"/>
        <v>-148</v>
      </c>
      <c r="FA111" s="54">
        <f t="shared" si="193"/>
        <v>-149</v>
      </c>
      <c r="FB111" s="54">
        <f t="shared" si="193"/>
        <v>-150</v>
      </c>
      <c r="FC111" s="54">
        <f t="shared" si="193"/>
        <v>-149</v>
      </c>
      <c r="FD111" s="54">
        <f t="shared" si="193"/>
        <v>-171</v>
      </c>
      <c r="FE111" s="54">
        <f t="shared" si="193"/>
        <v>-151</v>
      </c>
      <c r="FF111" s="54">
        <f t="shared" si="193"/>
        <v>-153</v>
      </c>
      <c r="FG111" s="54">
        <f t="shared" si="193"/>
        <v>-160</v>
      </c>
      <c r="FH111" s="54">
        <f t="shared" si="193"/>
        <v>-154</v>
      </c>
      <c r="FI111" s="54">
        <f t="shared" si="193"/>
        <v>-161</v>
      </c>
      <c r="FJ111" s="54">
        <f t="shared" si="193"/>
        <v>-166</v>
      </c>
      <c r="FK111" s="54">
        <f t="shared" si="193"/>
        <v>-157</v>
      </c>
      <c r="FL111" s="54">
        <f t="shared" si="193"/>
        <v>-190</v>
      </c>
      <c r="FM111" s="54">
        <f t="shared" si="193"/>
        <v>-162</v>
      </c>
      <c r="FN111" s="54">
        <f t="shared" si="193"/>
        <v>-165</v>
      </c>
    </row>
    <row r="112" spans="1:171" s="45" customFormat="1" ht="28.5" customHeight="1" x14ac:dyDescent="0.25">
      <c r="A112" s="292" t="s">
        <v>222</v>
      </c>
      <c r="B112" s="297" t="s">
        <v>223</v>
      </c>
      <c r="C112" s="297"/>
      <c r="D112" s="78">
        <f>D113</f>
        <v>91</v>
      </c>
      <c r="E112" s="78">
        <f t="shared" ref="E112:BP112" si="194">E113</f>
        <v>95</v>
      </c>
      <c r="F112" s="78">
        <f t="shared" si="194"/>
        <v>93</v>
      </c>
      <c r="G112" s="78">
        <f t="shared" si="194"/>
        <v>93</v>
      </c>
      <c r="H112" s="78">
        <f t="shared" si="194"/>
        <v>80</v>
      </c>
      <c r="I112" s="78">
        <f t="shared" si="194"/>
        <v>77</v>
      </c>
      <c r="J112" s="78">
        <f t="shared" si="194"/>
        <v>92</v>
      </c>
      <c r="K112" s="78">
        <f t="shared" si="194"/>
        <v>97</v>
      </c>
      <c r="L112" s="78">
        <f t="shared" si="194"/>
        <v>90</v>
      </c>
      <c r="M112" s="78">
        <f t="shared" si="194"/>
        <v>92</v>
      </c>
      <c r="N112" s="78">
        <f t="shared" si="194"/>
        <v>96</v>
      </c>
      <c r="O112" s="78">
        <f t="shared" si="194"/>
        <v>82</v>
      </c>
      <c r="P112" s="78">
        <f t="shared" si="194"/>
        <v>73</v>
      </c>
      <c r="Q112" s="78">
        <f t="shared" si="194"/>
        <v>89</v>
      </c>
      <c r="R112" s="78">
        <f t="shared" si="194"/>
        <v>87</v>
      </c>
      <c r="S112" s="78">
        <f t="shared" si="194"/>
        <v>99</v>
      </c>
      <c r="T112" s="78">
        <f t="shared" si="194"/>
        <v>81</v>
      </c>
      <c r="U112" s="78">
        <f t="shared" si="194"/>
        <v>92</v>
      </c>
      <c r="V112" s="78">
        <f t="shared" si="194"/>
        <v>92</v>
      </c>
      <c r="W112" s="78">
        <f t="shared" si="194"/>
        <v>95</v>
      </c>
      <c r="X112" s="78">
        <f t="shared" si="194"/>
        <v>86</v>
      </c>
      <c r="Y112" s="78">
        <f t="shared" si="194"/>
        <v>95</v>
      </c>
      <c r="Z112" s="78">
        <f t="shared" si="194"/>
        <v>87</v>
      </c>
      <c r="AA112" s="78">
        <f t="shared" si="194"/>
        <v>100</v>
      </c>
      <c r="AB112" s="78">
        <f t="shared" si="194"/>
        <v>90</v>
      </c>
      <c r="AC112" s="78">
        <f t="shared" si="194"/>
        <v>92</v>
      </c>
      <c r="AD112" s="78">
        <f t="shared" si="194"/>
        <v>92</v>
      </c>
      <c r="AE112" s="78">
        <f t="shared" si="194"/>
        <v>98</v>
      </c>
      <c r="AF112" s="78">
        <f t="shared" si="194"/>
        <v>91</v>
      </c>
      <c r="AG112" s="78">
        <f t="shared" si="194"/>
        <v>94</v>
      </c>
      <c r="AH112" s="78">
        <f t="shared" si="194"/>
        <v>95</v>
      </c>
      <c r="AI112" s="78">
        <f t="shared" si="194"/>
        <v>95</v>
      </c>
      <c r="AJ112" s="78">
        <f t="shared" si="194"/>
        <v>88</v>
      </c>
      <c r="AK112" s="78">
        <f t="shared" si="194"/>
        <v>80</v>
      </c>
      <c r="AL112" s="78">
        <f t="shared" si="194"/>
        <v>90</v>
      </c>
      <c r="AM112" s="78">
        <f t="shared" si="194"/>
        <v>84</v>
      </c>
      <c r="AN112" s="78">
        <f t="shared" si="194"/>
        <v>92</v>
      </c>
      <c r="AO112" s="78">
        <f t="shared" si="194"/>
        <v>88</v>
      </c>
      <c r="AP112" s="78">
        <f t="shared" si="194"/>
        <v>90</v>
      </c>
      <c r="AQ112" s="78">
        <f t="shared" si="194"/>
        <v>91</v>
      </c>
      <c r="AR112" s="78">
        <f t="shared" si="194"/>
        <v>93</v>
      </c>
      <c r="AS112" s="78">
        <f t="shared" si="194"/>
        <v>87</v>
      </c>
      <c r="AT112" s="78">
        <f t="shared" si="194"/>
        <v>100</v>
      </c>
      <c r="AU112" s="78">
        <f t="shared" si="194"/>
        <v>79</v>
      </c>
      <c r="AV112" s="78">
        <f t="shared" si="194"/>
        <v>97</v>
      </c>
      <c r="AW112" s="78">
        <f t="shared" si="194"/>
        <v>100</v>
      </c>
      <c r="AX112" s="78">
        <f t="shared" si="194"/>
        <v>85</v>
      </c>
      <c r="AY112" s="78">
        <f t="shared" si="194"/>
        <v>95</v>
      </c>
      <c r="AZ112" s="78">
        <f t="shared" si="194"/>
        <v>83</v>
      </c>
      <c r="BA112" s="78">
        <f t="shared" si="194"/>
        <v>92</v>
      </c>
      <c r="BB112" s="78">
        <f t="shared" si="194"/>
        <v>100</v>
      </c>
      <c r="BC112" s="78">
        <f t="shared" si="194"/>
        <v>83</v>
      </c>
      <c r="BD112" s="78">
        <f t="shared" si="194"/>
        <v>98</v>
      </c>
      <c r="BE112" s="78">
        <f t="shared" si="194"/>
        <v>90</v>
      </c>
      <c r="BF112" s="78">
        <f t="shared" si="194"/>
        <v>96</v>
      </c>
      <c r="BG112" s="78">
        <f t="shared" si="194"/>
        <v>92</v>
      </c>
      <c r="BH112" s="78">
        <f t="shared" si="194"/>
        <v>76</v>
      </c>
      <c r="BI112" s="78">
        <f t="shared" si="194"/>
        <v>74</v>
      </c>
      <c r="BJ112" s="78">
        <f t="shared" si="194"/>
        <v>89</v>
      </c>
      <c r="BK112" s="78">
        <f t="shared" si="194"/>
        <v>94</v>
      </c>
      <c r="BL112" s="78">
        <f t="shared" si="194"/>
        <v>89</v>
      </c>
      <c r="BM112" s="78">
        <f t="shared" si="194"/>
        <v>96</v>
      </c>
      <c r="BN112" s="78">
        <f t="shared" si="194"/>
        <v>79</v>
      </c>
      <c r="BO112" s="78">
        <f t="shared" si="194"/>
        <v>96</v>
      </c>
      <c r="BP112" s="78">
        <f t="shared" si="194"/>
        <v>99</v>
      </c>
      <c r="BQ112" s="78">
        <f t="shared" ref="BQ112:EB112" si="195">BQ113</f>
        <v>84</v>
      </c>
      <c r="BR112" s="78">
        <f t="shared" si="195"/>
        <v>95</v>
      </c>
      <c r="BS112" s="78">
        <f t="shared" si="195"/>
        <v>87</v>
      </c>
      <c r="BT112" s="78">
        <f t="shared" si="195"/>
        <v>92</v>
      </c>
      <c r="BU112" s="78">
        <f t="shared" si="195"/>
        <v>74</v>
      </c>
      <c r="BV112" s="78">
        <f t="shared" si="195"/>
        <v>88</v>
      </c>
      <c r="BW112" s="78">
        <f t="shared" si="195"/>
        <v>81</v>
      </c>
      <c r="BX112" s="78">
        <f t="shared" si="195"/>
        <v>100</v>
      </c>
      <c r="BY112" s="78">
        <f t="shared" si="195"/>
        <v>92</v>
      </c>
      <c r="BZ112" s="78">
        <f t="shared" si="195"/>
        <v>88</v>
      </c>
      <c r="CA112" s="78">
        <f t="shared" si="195"/>
        <v>97</v>
      </c>
      <c r="CB112" s="78">
        <f t="shared" si="195"/>
        <v>81</v>
      </c>
      <c r="CC112" s="78">
        <f t="shared" si="195"/>
        <v>87</v>
      </c>
      <c r="CD112" s="78">
        <f t="shared" si="195"/>
        <v>96</v>
      </c>
      <c r="CE112" s="78">
        <f t="shared" si="195"/>
        <v>97</v>
      </c>
      <c r="CF112" s="78">
        <f t="shared" si="195"/>
        <v>100</v>
      </c>
      <c r="CG112" s="78">
        <f t="shared" si="195"/>
        <v>93</v>
      </c>
      <c r="CH112" s="78">
        <f t="shared" si="195"/>
        <v>80</v>
      </c>
      <c r="CI112" s="78">
        <f t="shared" si="195"/>
        <v>92</v>
      </c>
      <c r="CJ112" s="78">
        <f t="shared" si="195"/>
        <v>95</v>
      </c>
      <c r="CK112" s="78">
        <f t="shared" si="195"/>
        <v>76</v>
      </c>
      <c r="CL112" s="78">
        <f t="shared" si="195"/>
        <v>96</v>
      </c>
      <c r="CM112" s="78">
        <f t="shared" si="195"/>
        <v>94</v>
      </c>
      <c r="CN112" s="78">
        <f t="shared" si="195"/>
        <v>91</v>
      </c>
      <c r="CO112" s="78">
        <f t="shared" si="195"/>
        <v>96</v>
      </c>
      <c r="CP112" s="78">
        <f t="shared" si="195"/>
        <v>97</v>
      </c>
      <c r="CQ112" s="78">
        <f t="shared" si="195"/>
        <v>98</v>
      </c>
      <c r="CR112" s="78">
        <f t="shared" si="195"/>
        <v>98</v>
      </c>
      <c r="CS112" s="78">
        <f t="shared" si="195"/>
        <v>85</v>
      </c>
      <c r="CT112" s="78">
        <f t="shared" si="195"/>
        <v>99</v>
      </c>
      <c r="CU112" s="78">
        <f t="shared" si="195"/>
        <v>97</v>
      </c>
      <c r="CV112" s="78">
        <f t="shared" si="195"/>
        <v>98</v>
      </c>
      <c r="CW112" s="78">
        <f t="shared" si="195"/>
        <v>95</v>
      </c>
      <c r="CX112" s="78">
        <f t="shared" si="195"/>
        <v>91</v>
      </c>
      <c r="CY112" s="78">
        <f t="shared" si="195"/>
        <v>97</v>
      </c>
      <c r="CZ112" s="78">
        <f t="shared" si="195"/>
        <v>100</v>
      </c>
      <c r="DA112" s="78">
        <f t="shared" si="195"/>
        <v>95</v>
      </c>
      <c r="DB112" s="78">
        <f t="shared" si="195"/>
        <v>88</v>
      </c>
      <c r="DC112" s="78">
        <f t="shared" si="195"/>
        <v>97</v>
      </c>
      <c r="DD112" s="78">
        <f t="shared" si="195"/>
        <v>96</v>
      </c>
      <c r="DE112" s="78">
        <f t="shared" si="195"/>
        <v>100</v>
      </c>
      <c r="DF112" s="78">
        <f t="shared" si="195"/>
        <v>88</v>
      </c>
      <c r="DG112" s="78">
        <f t="shared" si="195"/>
        <v>97</v>
      </c>
      <c r="DH112" s="78">
        <f t="shared" si="195"/>
        <v>100</v>
      </c>
      <c r="DI112" s="78">
        <f t="shared" si="195"/>
        <v>100</v>
      </c>
      <c r="DJ112" s="78">
        <f t="shared" si="195"/>
        <v>90</v>
      </c>
      <c r="DK112" s="78">
        <f t="shared" si="195"/>
        <v>100</v>
      </c>
      <c r="DL112" s="78">
        <f t="shared" si="195"/>
        <v>79</v>
      </c>
      <c r="DM112" s="78">
        <f t="shared" si="195"/>
        <v>80</v>
      </c>
      <c r="DN112" s="78">
        <f t="shared" si="195"/>
        <v>100</v>
      </c>
      <c r="DO112" s="78">
        <f t="shared" si="195"/>
        <v>100</v>
      </c>
      <c r="DP112" s="78">
        <f t="shared" si="195"/>
        <v>100</v>
      </c>
      <c r="DQ112" s="78">
        <f t="shared" si="195"/>
        <v>99</v>
      </c>
      <c r="DR112" s="78">
        <f t="shared" si="195"/>
        <v>100</v>
      </c>
      <c r="DS112" s="78">
        <f t="shared" si="195"/>
        <v>98</v>
      </c>
      <c r="DT112" s="78">
        <f t="shared" si="195"/>
        <v>97</v>
      </c>
      <c r="DU112" s="78">
        <f t="shared" si="195"/>
        <v>100</v>
      </c>
      <c r="DV112" s="78">
        <f t="shared" si="195"/>
        <v>94</v>
      </c>
      <c r="DW112" s="78">
        <f t="shared" si="195"/>
        <v>93</v>
      </c>
      <c r="DX112" s="78">
        <f t="shared" si="195"/>
        <v>94</v>
      </c>
      <c r="DY112" s="78">
        <f t="shared" si="195"/>
        <v>100</v>
      </c>
      <c r="DZ112" s="78">
        <f t="shared" si="195"/>
        <v>100</v>
      </c>
      <c r="EA112" s="78">
        <f t="shared" si="195"/>
        <v>96</v>
      </c>
      <c r="EB112" s="78">
        <f t="shared" si="195"/>
        <v>80</v>
      </c>
      <c r="EC112" s="78">
        <f t="shared" ref="EC112:FN112" si="196">EC113</f>
        <v>98</v>
      </c>
      <c r="ED112" s="78">
        <f t="shared" si="196"/>
        <v>94</v>
      </c>
      <c r="EE112" s="78">
        <f t="shared" si="196"/>
        <v>94</v>
      </c>
      <c r="EF112" s="78">
        <f t="shared" si="196"/>
        <v>94</v>
      </c>
      <c r="EG112" s="78">
        <f t="shared" si="196"/>
        <v>96</v>
      </c>
      <c r="EH112" s="78">
        <f t="shared" si="196"/>
        <v>93</v>
      </c>
      <c r="EI112" s="78">
        <f t="shared" si="196"/>
        <v>85</v>
      </c>
      <c r="EJ112" s="78">
        <f t="shared" si="196"/>
        <v>91</v>
      </c>
      <c r="EK112" s="78">
        <f t="shared" si="196"/>
        <v>98</v>
      </c>
      <c r="EL112" s="78">
        <f t="shared" si="196"/>
        <v>95</v>
      </c>
      <c r="EM112" s="78">
        <f t="shared" si="196"/>
        <v>98</v>
      </c>
      <c r="EN112" s="78">
        <f t="shared" si="196"/>
        <v>93</v>
      </c>
      <c r="EO112" s="78">
        <f t="shared" si="196"/>
        <v>97</v>
      </c>
      <c r="EP112" s="78">
        <f t="shared" si="196"/>
        <v>100</v>
      </c>
      <c r="EQ112" s="78">
        <f t="shared" si="196"/>
        <v>91</v>
      </c>
      <c r="ER112" s="78">
        <f t="shared" si="196"/>
        <v>99</v>
      </c>
      <c r="ES112" s="78">
        <f t="shared" si="196"/>
        <v>100</v>
      </c>
      <c r="ET112" s="78">
        <f t="shared" si="196"/>
        <v>100</v>
      </c>
      <c r="EU112" s="78">
        <f t="shared" si="196"/>
        <v>93</v>
      </c>
      <c r="EV112" s="78">
        <f t="shared" si="196"/>
        <v>93</v>
      </c>
      <c r="EW112" s="78">
        <f t="shared" si="196"/>
        <v>97</v>
      </c>
      <c r="EX112" s="78">
        <f t="shared" si="196"/>
        <v>100</v>
      </c>
      <c r="EY112" s="78">
        <f t="shared" si="196"/>
        <v>100</v>
      </c>
      <c r="EZ112" s="78">
        <f t="shared" si="196"/>
        <v>99</v>
      </c>
      <c r="FA112" s="78">
        <f t="shared" si="196"/>
        <v>99</v>
      </c>
      <c r="FB112" s="78">
        <f t="shared" si="196"/>
        <v>98</v>
      </c>
      <c r="FC112" s="78">
        <f t="shared" si="196"/>
        <v>100</v>
      </c>
      <c r="FD112" s="78">
        <f t="shared" si="196"/>
        <v>88</v>
      </c>
      <c r="FE112" s="78">
        <f t="shared" si="196"/>
        <v>100</v>
      </c>
      <c r="FF112" s="78">
        <f t="shared" si="196"/>
        <v>100</v>
      </c>
      <c r="FG112" s="78">
        <f t="shared" si="196"/>
        <v>94</v>
      </c>
      <c r="FH112" s="78">
        <f t="shared" si="196"/>
        <v>99</v>
      </c>
      <c r="FI112" s="78">
        <f t="shared" si="196"/>
        <v>98</v>
      </c>
      <c r="FJ112" s="78">
        <f t="shared" si="196"/>
        <v>85</v>
      </c>
      <c r="FK112" s="78">
        <f t="shared" si="196"/>
        <v>100</v>
      </c>
      <c r="FL112" s="78">
        <f t="shared" si="196"/>
        <v>88</v>
      </c>
      <c r="FM112" s="78">
        <f t="shared" si="196"/>
        <v>98</v>
      </c>
      <c r="FN112" s="78">
        <f t="shared" si="196"/>
        <v>95</v>
      </c>
    </row>
    <row r="113" spans="1:171" s="45" customFormat="1" ht="33.75" customHeight="1" x14ac:dyDescent="0.25">
      <c r="A113" s="293"/>
      <c r="B113" s="297" t="s">
        <v>224</v>
      </c>
      <c r="C113" s="297"/>
      <c r="D113" s="48">
        <f>ROUND(D114/D115*100,0)</f>
        <v>91</v>
      </c>
      <c r="E113" s="48">
        <f t="shared" ref="E113:J113" si="197">ROUND(E114/E115*100,0)</f>
        <v>95</v>
      </c>
      <c r="F113" s="48">
        <f t="shared" si="197"/>
        <v>93</v>
      </c>
      <c r="G113" s="48">
        <f t="shared" si="197"/>
        <v>93</v>
      </c>
      <c r="H113" s="48">
        <f t="shared" si="197"/>
        <v>80</v>
      </c>
      <c r="I113" s="48">
        <f t="shared" si="197"/>
        <v>77</v>
      </c>
      <c r="J113" s="48">
        <f t="shared" si="197"/>
        <v>92</v>
      </c>
      <c r="K113" s="48">
        <f t="shared" ref="K113:BV113" si="198">ROUND(K114/K115*100,0)</f>
        <v>97</v>
      </c>
      <c r="L113" s="48">
        <f t="shared" si="198"/>
        <v>90</v>
      </c>
      <c r="M113" s="48">
        <f t="shared" si="198"/>
        <v>92</v>
      </c>
      <c r="N113" s="48">
        <f t="shared" si="198"/>
        <v>96</v>
      </c>
      <c r="O113" s="48">
        <f t="shared" si="198"/>
        <v>82</v>
      </c>
      <c r="P113" s="48">
        <f t="shared" si="198"/>
        <v>73</v>
      </c>
      <c r="Q113" s="48">
        <f t="shared" si="198"/>
        <v>89</v>
      </c>
      <c r="R113" s="48">
        <f t="shared" si="198"/>
        <v>87</v>
      </c>
      <c r="S113" s="48">
        <f t="shared" si="198"/>
        <v>99</v>
      </c>
      <c r="T113" s="48">
        <f t="shared" si="198"/>
        <v>81</v>
      </c>
      <c r="U113" s="48">
        <f t="shared" si="198"/>
        <v>92</v>
      </c>
      <c r="V113" s="48">
        <f t="shared" si="198"/>
        <v>92</v>
      </c>
      <c r="W113" s="48">
        <f t="shared" si="198"/>
        <v>95</v>
      </c>
      <c r="X113" s="48">
        <f t="shared" si="198"/>
        <v>86</v>
      </c>
      <c r="Y113" s="48">
        <f t="shared" si="198"/>
        <v>95</v>
      </c>
      <c r="Z113" s="48">
        <f t="shared" si="198"/>
        <v>87</v>
      </c>
      <c r="AA113" s="48">
        <f t="shared" si="198"/>
        <v>100</v>
      </c>
      <c r="AB113" s="48">
        <f t="shared" si="198"/>
        <v>90</v>
      </c>
      <c r="AC113" s="48">
        <f t="shared" si="198"/>
        <v>92</v>
      </c>
      <c r="AD113" s="48">
        <f t="shared" si="198"/>
        <v>92</v>
      </c>
      <c r="AE113" s="48">
        <f t="shared" si="198"/>
        <v>98</v>
      </c>
      <c r="AF113" s="48">
        <f t="shared" si="198"/>
        <v>91</v>
      </c>
      <c r="AG113" s="48">
        <f t="shared" si="198"/>
        <v>94</v>
      </c>
      <c r="AH113" s="48">
        <f t="shared" si="198"/>
        <v>95</v>
      </c>
      <c r="AI113" s="48">
        <f t="shared" si="198"/>
        <v>95</v>
      </c>
      <c r="AJ113" s="48">
        <f t="shared" si="198"/>
        <v>88</v>
      </c>
      <c r="AK113" s="48">
        <f t="shared" si="198"/>
        <v>80</v>
      </c>
      <c r="AL113" s="48">
        <f t="shared" si="198"/>
        <v>90</v>
      </c>
      <c r="AM113" s="48">
        <f t="shared" si="198"/>
        <v>84</v>
      </c>
      <c r="AN113" s="48">
        <f t="shared" si="198"/>
        <v>92</v>
      </c>
      <c r="AO113" s="48">
        <f t="shared" si="198"/>
        <v>88</v>
      </c>
      <c r="AP113" s="48">
        <f t="shared" si="198"/>
        <v>90</v>
      </c>
      <c r="AQ113" s="48">
        <f t="shared" si="198"/>
        <v>91</v>
      </c>
      <c r="AR113" s="48">
        <f t="shared" si="198"/>
        <v>93</v>
      </c>
      <c r="AS113" s="48">
        <f t="shared" si="198"/>
        <v>87</v>
      </c>
      <c r="AT113" s="48">
        <f t="shared" si="198"/>
        <v>100</v>
      </c>
      <c r="AU113" s="48">
        <f t="shared" si="198"/>
        <v>79</v>
      </c>
      <c r="AV113" s="48">
        <f t="shared" si="198"/>
        <v>97</v>
      </c>
      <c r="AW113" s="48">
        <f t="shared" si="198"/>
        <v>100</v>
      </c>
      <c r="AX113" s="48">
        <f t="shared" si="198"/>
        <v>85</v>
      </c>
      <c r="AY113" s="48">
        <f t="shared" si="198"/>
        <v>95</v>
      </c>
      <c r="AZ113" s="48">
        <f t="shared" si="198"/>
        <v>83</v>
      </c>
      <c r="BA113" s="48">
        <f t="shared" si="198"/>
        <v>92</v>
      </c>
      <c r="BB113" s="48">
        <f t="shared" si="198"/>
        <v>100</v>
      </c>
      <c r="BC113" s="48">
        <f t="shared" si="198"/>
        <v>83</v>
      </c>
      <c r="BD113" s="48">
        <f t="shared" si="198"/>
        <v>98</v>
      </c>
      <c r="BE113" s="48">
        <f t="shared" si="198"/>
        <v>90</v>
      </c>
      <c r="BF113" s="48">
        <f t="shared" si="198"/>
        <v>96</v>
      </c>
      <c r="BG113" s="48">
        <f t="shared" si="198"/>
        <v>92</v>
      </c>
      <c r="BH113" s="48">
        <f t="shared" si="198"/>
        <v>76</v>
      </c>
      <c r="BI113" s="48">
        <f t="shared" si="198"/>
        <v>74</v>
      </c>
      <c r="BJ113" s="48">
        <f t="shared" si="198"/>
        <v>89</v>
      </c>
      <c r="BK113" s="48">
        <f t="shared" si="198"/>
        <v>94</v>
      </c>
      <c r="BL113" s="48">
        <f t="shared" si="198"/>
        <v>89</v>
      </c>
      <c r="BM113" s="48">
        <f t="shared" si="198"/>
        <v>96</v>
      </c>
      <c r="BN113" s="48">
        <f t="shared" si="198"/>
        <v>79</v>
      </c>
      <c r="BO113" s="48">
        <f t="shared" si="198"/>
        <v>96</v>
      </c>
      <c r="BP113" s="48">
        <f t="shared" si="198"/>
        <v>99</v>
      </c>
      <c r="BQ113" s="48">
        <f t="shared" si="198"/>
        <v>84</v>
      </c>
      <c r="BR113" s="48">
        <f t="shared" si="198"/>
        <v>95</v>
      </c>
      <c r="BS113" s="48">
        <f t="shared" si="198"/>
        <v>87</v>
      </c>
      <c r="BT113" s="48">
        <f t="shared" si="198"/>
        <v>92</v>
      </c>
      <c r="BU113" s="48">
        <f t="shared" si="198"/>
        <v>74</v>
      </c>
      <c r="BV113" s="48">
        <f t="shared" si="198"/>
        <v>88</v>
      </c>
      <c r="BW113" s="48">
        <f t="shared" ref="BW113:EH113" si="199">ROUND(BW114/BW115*100,0)</f>
        <v>81</v>
      </c>
      <c r="BX113" s="48">
        <f t="shared" si="199"/>
        <v>100</v>
      </c>
      <c r="BY113" s="48">
        <f t="shared" si="199"/>
        <v>92</v>
      </c>
      <c r="BZ113" s="48">
        <f t="shared" si="199"/>
        <v>88</v>
      </c>
      <c r="CA113" s="48">
        <f t="shared" si="199"/>
        <v>97</v>
      </c>
      <c r="CB113" s="48">
        <f t="shared" si="199"/>
        <v>81</v>
      </c>
      <c r="CC113" s="48">
        <f t="shared" si="199"/>
        <v>87</v>
      </c>
      <c r="CD113" s="48">
        <f t="shared" si="199"/>
        <v>96</v>
      </c>
      <c r="CE113" s="48">
        <f t="shared" si="199"/>
        <v>97</v>
      </c>
      <c r="CF113" s="48">
        <f t="shared" si="199"/>
        <v>100</v>
      </c>
      <c r="CG113" s="48">
        <f t="shared" si="199"/>
        <v>93</v>
      </c>
      <c r="CH113" s="48">
        <f t="shared" si="199"/>
        <v>80</v>
      </c>
      <c r="CI113" s="48">
        <f t="shared" si="199"/>
        <v>92</v>
      </c>
      <c r="CJ113" s="48">
        <f t="shared" si="199"/>
        <v>95</v>
      </c>
      <c r="CK113" s="48">
        <f t="shared" si="199"/>
        <v>76</v>
      </c>
      <c r="CL113" s="48">
        <f t="shared" si="199"/>
        <v>96</v>
      </c>
      <c r="CM113" s="48">
        <f t="shared" si="199"/>
        <v>94</v>
      </c>
      <c r="CN113" s="48">
        <f t="shared" si="199"/>
        <v>91</v>
      </c>
      <c r="CO113" s="48">
        <f t="shared" si="199"/>
        <v>96</v>
      </c>
      <c r="CP113" s="48">
        <f t="shared" si="199"/>
        <v>97</v>
      </c>
      <c r="CQ113" s="48">
        <f t="shared" si="199"/>
        <v>98</v>
      </c>
      <c r="CR113" s="48">
        <f t="shared" si="199"/>
        <v>98</v>
      </c>
      <c r="CS113" s="48">
        <f t="shared" si="199"/>
        <v>85</v>
      </c>
      <c r="CT113" s="48">
        <f t="shared" si="199"/>
        <v>99</v>
      </c>
      <c r="CU113" s="48">
        <f t="shared" si="199"/>
        <v>97</v>
      </c>
      <c r="CV113" s="48">
        <f t="shared" si="199"/>
        <v>98</v>
      </c>
      <c r="CW113" s="48">
        <f t="shared" si="199"/>
        <v>95</v>
      </c>
      <c r="CX113" s="48">
        <f t="shared" si="199"/>
        <v>91</v>
      </c>
      <c r="CY113" s="48">
        <f t="shared" si="199"/>
        <v>97</v>
      </c>
      <c r="CZ113" s="48">
        <f t="shared" si="199"/>
        <v>100</v>
      </c>
      <c r="DA113" s="48">
        <f t="shared" si="199"/>
        <v>95</v>
      </c>
      <c r="DB113" s="48">
        <f t="shared" si="199"/>
        <v>88</v>
      </c>
      <c r="DC113" s="48">
        <f t="shared" si="199"/>
        <v>97</v>
      </c>
      <c r="DD113" s="48">
        <f t="shared" si="199"/>
        <v>96</v>
      </c>
      <c r="DE113" s="48">
        <f t="shared" si="199"/>
        <v>100</v>
      </c>
      <c r="DF113" s="48">
        <f t="shared" si="199"/>
        <v>88</v>
      </c>
      <c r="DG113" s="48">
        <f t="shared" si="199"/>
        <v>97</v>
      </c>
      <c r="DH113" s="48">
        <f t="shared" si="199"/>
        <v>100</v>
      </c>
      <c r="DI113" s="48">
        <f t="shared" si="199"/>
        <v>100</v>
      </c>
      <c r="DJ113" s="48">
        <f t="shared" si="199"/>
        <v>90</v>
      </c>
      <c r="DK113" s="48">
        <f t="shared" si="199"/>
        <v>100</v>
      </c>
      <c r="DL113" s="48">
        <f t="shared" si="199"/>
        <v>79</v>
      </c>
      <c r="DM113" s="48">
        <f t="shared" si="199"/>
        <v>80</v>
      </c>
      <c r="DN113" s="48">
        <f t="shared" si="199"/>
        <v>100</v>
      </c>
      <c r="DO113" s="48">
        <f t="shared" si="199"/>
        <v>100</v>
      </c>
      <c r="DP113" s="48">
        <f t="shared" si="199"/>
        <v>100</v>
      </c>
      <c r="DQ113" s="48">
        <f t="shared" si="199"/>
        <v>99</v>
      </c>
      <c r="DR113" s="48">
        <f t="shared" si="199"/>
        <v>100</v>
      </c>
      <c r="DS113" s="48">
        <f t="shared" si="199"/>
        <v>98</v>
      </c>
      <c r="DT113" s="48">
        <f t="shared" si="199"/>
        <v>97</v>
      </c>
      <c r="DU113" s="48">
        <f t="shared" si="199"/>
        <v>100</v>
      </c>
      <c r="DV113" s="48">
        <f t="shared" si="199"/>
        <v>94</v>
      </c>
      <c r="DW113" s="48">
        <f t="shared" si="199"/>
        <v>93</v>
      </c>
      <c r="DX113" s="48">
        <f t="shared" si="199"/>
        <v>94</v>
      </c>
      <c r="DY113" s="48">
        <f t="shared" si="199"/>
        <v>100</v>
      </c>
      <c r="DZ113" s="48">
        <f t="shared" si="199"/>
        <v>100</v>
      </c>
      <c r="EA113" s="48">
        <f t="shared" si="199"/>
        <v>96</v>
      </c>
      <c r="EB113" s="48">
        <f t="shared" si="199"/>
        <v>80</v>
      </c>
      <c r="EC113" s="48">
        <f t="shared" si="199"/>
        <v>98</v>
      </c>
      <c r="ED113" s="48">
        <f t="shared" si="199"/>
        <v>94</v>
      </c>
      <c r="EE113" s="48">
        <f t="shared" si="199"/>
        <v>94</v>
      </c>
      <c r="EF113" s="48">
        <f t="shared" si="199"/>
        <v>94</v>
      </c>
      <c r="EG113" s="48">
        <f t="shared" si="199"/>
        <v>96</v>
      </c>
      <c r="EH113" s="48">
        <f t="shared" si="199"/>
        <v>93</v>
      </c>
      <c r="EI113" s="48">
        <f t="shared" ref="EI113:FN113" si="200">ROUND(EI114/EI115*100,0)</f>
        <v>85</v>
      </c>
      <c r="EJ113" s="48">
        <f t="shared" si="200"/>
        <v>91</v>
      </c>
      <c r="EK113" s="48">
        <f t="shared" si="200"/>
        <v>98</v>
      </c>
      <c r="EL113" s="48">
        <f t="shared" si="200"/>
        <v>95</v>
      </c>
      <c r="EM113" s="48">
        <f t="shared" si="200"/>
        <v>98</v>
      </c>
      <c r="EN113" s="48">
        <f t="shared" si="200"/>
        <v>93</v>
      </c>
      <c r="EO113" s="48">
        <f t="shared" si="200"/>
        <v>97</v>
      </c>
      <c r="EP113" s="48">
        <f t="shared" si="200"/>
        <v>100</v>
      </c>
      <c r="EQ113" s="48">
        <f t="shared" si="200"/>
        <v>91</v>
      </c>
      <c r="ER113" s="48">
        <f t="shared" si="200"/>
        <v>99</v>
      </c>
      <c r="ES113" s="48">
        <f t="shared" si="200"/>
        <v>100</v>
      </c>
      <c r="ET113" s="48">
        <f t="shared" si="200"/>
        <v>100</v>
      </c>
      <c r="EU113" s="48">
        <f t="shared" si="200"/>
        <v>93</v>
      </c>
      <c r="EV113" s="48">
        <f t="shared" si="200"/>
        <v>93</v>
      </c>
      <c r="EW113" s="48">
        <f t="shared" si="200"/>
        <v>97</v>
      </c>
      <c r="EX113" s="48">
        <f t="shared" si="200"/>
        <v>100</v>
      </c>
      <c r="EY113" s="48">
        <f t="shared" si="200"/>
        <v>100</v>
      </c>
      <c r="EZ113" s="48">
        <f t="shared" si="200"/>
        <v>99</v>
      </c>
      <c r="FA113" s="48">
        <f t="shared" si="200"/>
        <v>99</v>
      </c>
      <c r="FB113" s="48">
        <f t="shared" si="200"/>
        <v>98</v>
      </c>
      <c r="FC113" s="48">
        <f t="shared" si="200"/>
        <v>100</v>
      </c>
      <c r="FD113" s="48">
        <f t="shared" si="200"/>
        <v>88</v>
      </c>
      <c r="FE113" s="48">
        <f t="shared" si="200"/>
        <v>100</v>
      </c>
      <c r="FF113" s="48">
        <f t="shared" si="200"/>
        <v>100</v>
      </c>
      <c r="FG113" s="48">
        <f t="shared" si="200"/>
        <v>94</v>
      </c>
      <c r="FH113" s="48">
        <f t="shared" si="200"/>
        <v>99</v>
      </c>
      <c r="FI113" s="48">
        <f t="shared" si="200"/>
        <v>98</v>
      </c>
      <c r="FJ113" s="48">
        <f t="shared" si="200"/>
        <v>85</v>
      </c>
      <c r="FK113" s="48">
        <f t="shared" si="200"/>
        <v>100</v>
      </c>
      <c r="FL113" s="48">
        <f t="shared" si="200"/>
        <v>88</v>
      </c>
      <c r="FM113" s="48">
        <f t="shared" si="200"/>
        <v>98</v>
      </c>
      <c r="FN113" s="48">
        <f t="shared" si="200"/>
        <v>95</v>
      </c>
    </row>
    <row r="114" spans="1:171" ht="40.5" customHeight="1" x14ac:dyDescent="0.25">
      <c r="A114" s="293"/>
      <c r="B114" s="307" t="s">
        <v>225</v>
      </c>
      <c r="C114" s="59" t="s">
        <v>156</v>
      </c>
      <c r="D114" s="148">
        <v>20</v>
      </c>
      <c r="E114" s="148">
        <v>173</v>
      </c>
      <c r="F114" s="148">
        <v>404</v>
      </c>
      <c r="G114" s="148">
        <v>41</v>
      </c>
      <c r="H114" s="148">
        <v>4</v>
      </c>
      <c r="I114" s="148">
        <v>72</v>
      </c>
      <c r="J114" s="148">
        <v>96</v>
      </c>
      <c r="K114" s="148">
        <v>32</v>
      </c>
      <c r="L114" s="148">
        <v>131</v>
      </c>
      <c r="M114" s="148">
        <v>60</v>
      </c>
      <c r="N114" s="148">
        <v>4150</v>
      </c>
      <c r="O114" s="148">
        <v>900</v>
      </c>
      <c r="P114" s="148">
        <v>616</v>
      </c>
      <c r="Q114" s="148">
        <v>550</v>
      </c>
      <c r="R114" s="148">
        <v>330</v>
      </c>
      <c r="S114" s="148">
        <v>188</v>
      </c>
      <c r="T114" s="148">
        <v>75</v>
      </c>
      <c r="U114" s="148">
        <v>348</v>
      </c>
      <c r="V114" s="148">
        <v>219</v>
      </c>
      <c r="W114" s="148">
        <v>228</v>
      </c>
      <c r="X114" s="148">
        <v>116</v>
      </c>
      <c r="Y114" s="148">
        <v>157</v>
      </c>
      <c r="Z114" s="148">
        <v>33</v>
      </c>
      <c r="AA114" s="148">
        <v>31</v>
      </c>
      <c r="AB114" s="148">
        <v>215</v>
      </c>
      <c r="AC114" s="148">
        <v>116</v>
      </c>
      <c r="AD114" s="148">
        <v>108</v>
      </c>
      <c r="AE114" s="148">
        <v>60</v>
      </c>
      <c r="AF114" s="148">
        <v>136</v>
      </c>
      <c r="AG114" s="148">
        <v>64</v>
      </c>
      <c r="AH114" s="148">
        <v>196</v>
      </c>
      <c r="AI114" s="148">
        <v>37</v>
      </c>
      <c r="AJ114" s="148">
        <v>70</v>
      </c>
      <c r="AK114" s="148">
        <v>85</v>
      </c>
      <c r="AL114" s="148">
        <v>26</v>
      </c>
      <c r="AM114" s="148">
        <v>535</v>
      </c>
      <c r="AN114" s="148">
        <v>290</v>
      </c>
      <c r="AO114" s="148">
        <v>292</v>
      </c>
      <c r="AP114" s="148">
        <v>396</v>
      </c>
      <c r="AQ114" s="148">
        <v>115</v>
      </c>
      <c r="AR114" s="148">
        <v>13</v>
      </c>
      <c r="AS114" s="148">
        <v>62</v>
      </c>
      <c r="AT114" s="148">
        <v>44</v>
      </c>
      <c r="AU114" s="148">
        <v>324</v>
      </c>
      <c r="AV114" s="148">
        <v>296</v>
      </c>
      <c r="AW114" s="148">
        <v>101</v>
      </c>
      <c r="AX114" s="148">
        <v>35</v>
      </c>
      <c r="AY114" s="148">
        <v>54</v>
      </c>
      <c r="AZ114" s="148">
        <v>76</v>
      </c>
      <c r="BA114" s="148">
        <v>36</v>
      </c>
      <c r="BB114" s="148">
        <v>57</v>
      </c>
      <c r="BC114" s="148">
        <v>15</v>
      </c>
      <c r="BD114" s="148">
        <v>57</v>
      </c>
      <c r="BE114" s="148">
        <v>27</v>
      </c>
      <c r="BF114" s="148">
        <v>44</v>
      </c>
      <c r="BG114" s="148">
        <v>135</v>
      </c>
      <c r="BH114" s="148">
        <v>206</v>
      </c>
      <c r="BI114" s="148">
        <v>128</v>
      </c>
      <c r="BJ114" s="148">
        <v>16</v>
      </c>
      <c r="BK114" s="148">
        <v>219</v>
      </c>
      <c r="BL114" s="148">
        <v>258</v>
      </c>
      <c r="BM114" s="148">
        <v>97</v>
      </c>
      <c r="BN114" s="148">
        <v>112</v>
      </c>
      <c r="BO114" s="148">
        <v>136</v>
      </c>
      <c r="BP114" s="148">
        <v>184</v>
      </c>
      <c r="BQ114" s="148">
        <v>72</v>
      </c>
      <c r="BR114" s="148">
        <v>73</v>
      </c>
      <c r="BS114" s="148">
        <v>122</v>
      </c>
      <c r="BT114" s="148">
        <v>252</v>
      </c>
      <c r="BU114" s="148">
        <v>34</v>
      </c>
      <c r="BV114" s="148">
        <v>223</v>
      </c>
      <c r="BW114" s="148">
        <v>127</v>
      </c>
      <c r="BX114" s="148">
        <v>19</v>
      </c>
      <c r="BY114" s="148">
        <v>35</v>
      </c>
      <c r="BZ114" s="148">
        <v>21</v>
      </c>
      <c r="CA114" s="148">
        <v>185</v>
      </c>
      <c r="CB114" s="148">
        <v>135</v>
      </c>
      <c r="CC114" s="148">
        <v>81</v>
      </c>
      <c r="CD114" s="148">
        <v>66</v>
      </c>
      <c r="CE114" s="148">
        <v>64</v>
      </c>
      <c r="CF114" s="148">
        <v>22</v>
      </c>
      <c r="CG114" s="148">
        <v>202</v>
      </c>
      <c r="CH114" s="148">
        <v>67</v>
      </c>
      <c r="CI114" s="148">
        <v>162</v>
      </c>
      <c r="CJ114" s="148">
        <v>108</v>
      </c>
      <c r="CK114" s="148">
        <v>41</v>
      </c>
      <c r="CL114" s="148">
        <v>23</v>
      </c>
      <c r="CM114" s="148">
        <v>48</v>
      </c>
      <c r="CN114" s="148">
        <v>83</v>
      </c>
      <c r="CO114" s="148">
        <v>267</v>
      </c>
      <c r="CP114" s="148">
        <v>36</v>
      </c>
      <c r="CQ114" s="148">
        <v>60</v>
      </c>
      <c r="CR114" s="148">
        <v>152</v>
      </c>
      <c r="CS114" s="148">
        <v>55</v>
      </c>
      <c r="CT114" s="148">
        <v>265</v>
      </c>
      <c r="CU114" s="148">
        <v>204</v>
      </c>
      <c r="CV114" s="148">
        <v>195</v>
      </c>
      <c r="CW114" s="148">
        <v>110</v>
      </c>
      <c r="CX114" s="148">
        <v>137</v>
      </c>
      <c r="CY114" s="148">
        <v>242</v>
      </c>
      <c r="CZ114" s="148">
        <v>34</v>
      </c>
      <c r="DA114" s="148">
        <v>62</v>
      </c>
      <c r="DB114" s="148">
        <v>35</v>
      </c>
      <c r="DC114" s="148">
        <v>99</v>
      </c>
      <c r="DD114" s="148">
        <v>97</v>
      </c>
      <c r="DE114" s="148">
        <v>43</v>
      </c>
      <c r="DF114" s="148">
        <v>28</v>
      </c>
      <c r="DG114" s="148">
        <v>111</v>
      </c>
      <c r="DH114" s="148">
        <v>78</v>
      </c>
      <c r="DI114" s="148">
        <v>107</v>
      </c>
      <c r="DJ114" s="148">
        <v>18</v>
      </c>
      <c r="DK114" s="148">
        <v>57</v>
      </c>
      <c r="DL114" s="148">
        <v>53</v>
      </c>
      <c r="DM114" s="148">
        <v>16</v>
      </c>
      <c r="DN114" s="148">
        <v>27</v>
      </c>
      <c r="DO114" s="148">
        <v>15</v>
      </c>
      <c r="DP114" s="148">
        <v>69</v>
      </c>
      <c r="DQ114" s="148">
        <v>121</v>
      </c>
      <c r="DR114" s="148">
        <v>47</v>
      </c>
      <c r="DS114" s="148">
        <v>47</v>
      </c>
      <c r="DT114" s="148">
        <v>37</v>
      </c>
      <c r="DU114" s="148">
        <v>55</v>
      </c>
      <c r="DV114" s="148">
        <v>31</v>
      </c>
      <c r="DW114" s="148">
        <v>27</v>
      </c>
      <c r="DX114" s="148">
        <v>48</v>
      </c>
      <c r="DY114" s="148">
        <v>56</v>
      </c>
      <c r="DZ114" s="148">
        <v>72</v>
      </c>
      <c r="EA114" s="148">
        <v>26</v>
      </c>
      <c r="EB114" s="148">
        <v>4</v>
      </c>
      <c r="EC114" s="148">
        <v>54</v>
      </c>
      <c r="ED114" s="148">
        <v>82</v>
      </c>
      <c r="EE114" s="148">
        <v>102</v>
      </c>
      <c r="EF114" s="148">
        <v>64</v>
      </c>
      <c r="EG114" s="148">
        <v>43</v>
      </c>
      <c r="EH114" s="148">
        <v>50</v>
      </c>
      <c r="EI114" s="148">
        <v>33</v>
      </c>
      <c r="EJ114" s="148">
        <v>29</v>
      </c>
      <c r="EK114" s="148">
        <v>41</v>
      </c>
      <c r="EL114" s="148">
        <v>156</v>
      </c>
      <c r="EM114" s="148">
        <v>110</v>
      </c>
      <c r="EN114" s="148">
        <v>111</v>
      </c>
      <c r="EO114" s="148">
        <v>34</v>
      </c>
      <c r="EP114" s="148">
        <v>61</v>
      </c>
      <c r="EQ114" s="148">
        <v>20</v>
      </c>
      <c r="ER114" s="148">
        <v>108</v>
      </c>
      <c r="ES114" s="148">
        <v>153</v>
      </c>
      <c r="ET114" s="148">
        <v>22</v>
      </c>
      <c r="EU114" s="148">
        <v>25</v>
      </c>
      <c r="EV114" s="148">
        <v>43</v>
      </c>
      <c r="EW114" s="148">
        <v>85</v>
      </c>
      <c r="EX114" s="148">
        <v>7</v>
      </c>
      <c r="EY114" s="148">
        <v>168</v>
      </c>
      <c r="EZ114" s="148">
        <v>115</v>
      </c>
      <c r="FA114" s="148">
        <v>225</v>
      </c>
      <c r="FB114" s="148">
        <v>375</v>
      </c>
      <c r="FC114" s="148">
        <v>217</v>
      </c>
      <c r="FD114" s="148">
        <v>106</v>
      </c>
      <c r="FE114" s="148">
        <v>160</v>
      </c>
      <c r="FF114" s="148">
        <v>121</v>
      </c>
      <c r="FG114" s="148">
        <v>229</v>
      </c>
      <c r="FH114" s="148">
        <v>227</v>
      </c>
      <c r="FI114" s="148">
        <v>124</v>
      </c>
      <c r="FJ114" s="148">
        <v>17</v>
      </c>
      <c r="FK114" s="148">
        <v>2</v>
      </c>
      <c r="FL114" s="148">
        <v>22</v>
      </c>
      <c r="FM114" s="148">
        <v>236</v>
      </c>
      <c r="FN114" s="148">
        <v>418</v>
      </c>
    </row>
    <row r="115" spans="1:171" ht="39.75" customHeight="1" x14ac:dyDescent="0.25">
      <c r="A115" s="293"/>
      <c r="B115" s="309"/>
      <c r="C115" s="59" t="s">
        <v>157</v>
      </c>
      <c r="D115" s="149">
        <v>22</v>
      </c>
      <c r="E115" s="149">
        <v>183</v>
      </c>
      <c r="F115" s="149">
        <v>433</v>
      </c>
      <c r="G115" s="149">
        <v>44</v>
      </c>
      <c r="H115" s="149">
        <v>5</v>
      </c>
      <c r="I115" s="149">
        <v>94</v>
      </c>
      <c r="J115" s="149">
        <v>104</v>
      </c>
      <c r="K115" s="149">
        <v>33</v>
      </c>
      <c r="L115" s="149">
        <v>145</v>
      </c>
      <c r="M115" s="149">
        <v>65</v>
      </c>
      <c r="N115" s="149">
        <v>4308</v>
      </c>
      <c r="O115" s="149">
        <v>1091</v>
      </c>
      <c r="P115" s="149">
        <v>848</v>
      </c>
      <c r="Q115" s="149">
        <v>619</v>
      </c>
      <c r="R115" s="149">
        <v>378</v>
      </c>
      <c r="S115" s="149">
        <v>189</v>
      </c>
      <c r="T115" s="149">
        <v>93</v>
      </c>
      <c r="U115" s="149">
        <v>379</v>
      </c>
      <c r="V115" s="149">
        <v>237</v>
      </c>
      <c r="W115" s="149">
        <v>241</v>
      </c>
      <c r="X115" s="149">
        <v>135</v>
      </c>
      <c r="Y115" s="149">
        <v>166</v>
      </c>
      <c r="Z115" s="149">
        <v>38</v>
      </c>
      <c r="AA115" s="149">
        <v>31</v>
      </c>
      <c r="AB115" s="149">
        <v>239</v>
      </c>
      <c r="AC115" s="149">
        <v>126</v>
      </c>
      <c r="AD115" s="149">
        <v>117</v>
      </c>
      <c r="AE115" s="149">
        <v>61</v>
      </c>
      <c r="AF115" s="149">
        <v>149</v>
      </c>
      <c r="AG115" s="149">
        <v>68</v>
      </c>
      <c r="AH115" s="149">
        <v>207</v>
      </c>
      <c r="AI115" s="149">
        <v>39</v>
      </c>
      <c r="AJ115" s="149">
        <v>80</v>
      </c>
      <c r="AK115" s="149">
        <v>106</v>
      </c>
      <c r="AL115" s="149">
        <v>29</v>
      </c>
      <c r="AM115" s="149">
        <v>637</v>
      </c>
      <c r="AN115" s="149">
        <v>316</v>
      </c>
      <c r="AO115" s="149">
        <v>332</v>
      </c>
      <c r="AP115" s="149">
        <v>439</v>
      </c>
      <c r="AQ115" s="149">
        <v>126</v>
      </c>
      <c r="AR115" s="149">
        <v>14</v>
      </c>
      <c r="AS115" s="149">
        <v>71</v>
      </c>
      <c r="AT115" s="149">
        <v>44</v>
      </c>
      <c r="AU115" s="149">
        <v>412</v>
      </c>
      <c r="AV115" s="149">
        <v>305</v>
      </c>
      <c r="AW115" s="149">
        <v>101</v>
      </c>
      <c r="AX115" s="149">
        <v>41</v>
      </c>
      <c r="AY115" s="149">
        <v>57</v>
      </c>
      <c r="AZ115" s="149">
        <v>92</v>
      </c>
      <c r="BA115" s="149">
        <v>39</v>
      </c>
      <c r="BB115" s="149">
        <v>57</v>
      </c>
      <c r="BC115" s="149">
        <v>18</v>
      </c>
      <c r="BD115" s="149">
        <v>58</v>
      </c>
      <c r="BE115" s="149">
        <v>30</v>
      </c>
      <c r="BF115" s="149">
        <v>46</v>
      </c>
      <c r="BG115" s="149">
        <v>146</v>
      </c>
      <c r="BH115" s="149">
        <v>271</v>
      </c>
      <c r="BI115" s="149">
        <v>173</v>
      </c>
      <c r="BJ115" s="149">
        <v>18</v>
      </c>
      <c r="BK115" s="149">
        <v>234</v>
      </c>
      <c r="BL115" s="149">
        <v>289</v>
      </c>
      <c r="BM115" s="149">
        <v>101</v>
      </c>
      <c r="BN115" s="149">
        <v>141</v>
      </c>
      <c r="BO115" s="149">
        <v>141</v>
      </c>
      <c r="BP115" s="149">
        <v>186</v>
      </c>
      <c r="BQ115" s="149">
        <v>86</v>
      </c>
      <c r="BR115" s="149">
        <v>77</v>
      </c>
      <c r="BS115" s="149">
        <v>141</v>
      </c>
      <c r="BT115" s="149">
        <v>274</v>
      </c>
      <c r="BU115" s="149">
        <v>46</v>
      </c>
      <c r="BV115" s="149">
        <v>252</v>
      </c>
      <c r="BW115" s="149">
        <v>156</v>
      </c>
      <c r="BX115" s="149">
        <v>19</v>
      </c>
      <c r="BY115" s="149">
        <v>38</v>
      </c>
      <c r="BZ115" s="149">
        <v>24</v>
      </c>
      <c r="CA115" s="149">
        <v>190</v>
      </c>
      <c r="CB115" s="149">
        <v>166</v>
      </c>
      <c r="CC115" s="149">
        <v>93</v>
      </c>
      <c r="CD115" s="149">
        <v>69</v>
      </c>
      <c r="CE115" s="149">
        <v>66</v>
      </c>
      <c r="CF115" s="149">
        <v>22</v>
      </c>
      <c r="CG115" s="149">
        <v>218</v>
      </c>
      <c r="CH115" s="149">
        <v>84</v>
      </c>
      <c r="CI115" s="149">
        <v>176</v>
      </c>
      <c r="CJ115" s="149">
        <v>114</v>
      </c>
      <c r="CK115" s="149">
        <v>54</v>
      </c>
      <c r="CL115" s="149">
        <v>24</v>
      </c>
      <c r="CM115" s="149">
        <v>51</v>
      </c>
      <c r="CN115" s="149">
        <v>91</v>
      </c>
      <c r="CO115" s="149">
        <v>279</v>
      </c>
      <c r="CP115" s="149">
        <v>37</v>
      </c>
      <c r="CQ115" s="149">
        <v>61</v>
      </c>
      <c r="CR115" s="149">
        <v>155</v>
      </c>
      <c r="CS115" s="149">
        <v>65</v>
      </c>
      <c r="CT115" s="149">
        <v>267</v>
      </c>
      <c r="CU115" s="149">
        <v>211</v>
      </c>
      <c r="CV115" s="149">
        <v>200</v>
      </c>
      <c r="CW115" s="149">
        <v>116</v>
      </c>
      <c r="CX115" s="149">
        <v>150</v>
      </c>
      <c r="CY115" s="149">
        <v>250</v>
      </c>
      <c r="CZ115" s="149">
        <v>34</v>
      </c>
      <c r="DA115" s="149">
        <v>65</v>
      </c>
      <c r="DB115" s="149">
        <v>40</v>
      </c>
      <c r="DC115" s="149">
        <v>102</v>
      </c>
      <c r="DD115" s="149">
        <v>101</v>
      </c>
      <c r="DE115" s="149">
        <v>43</v>
      </c>
      <c r="DF115" s="149">
        <v>32</v>
      </c>
      <c r="DG115" s="149">
        <v>114</v>
      </c>
      <c r="DH115" s="149">
        <v>78</v>
      </c>
      <c r="DI115" s="149">
        <v>107</v>
      </c>
      <c r="DJ115" s="149">
        <v>20</v>
      </c>
      <c r="DK115" s="149">
        <v>57</v>
      </c>
      <c r="DL115" s="149">
        <v>67</v>
      </c>
      <c r="DM115" s="149">
        <v>20</v>
      </c>
      <c r="DN115" s="149">
        <v>27</v>
      </c>
      <c r="DO115" s="149">
        <v>15</v>
      </c>
      <c r="DP115" s="149">
        <v>69</v>
      </c>
      <c r="DQ115" s="149">
        <v>122</v>
      </c>
      <c r="DR115" s="149">
        <v>47</v>
      </c>
      <c r="DS115" s="149">
        <v>48</v>
      </c>
      <c r="DT115" s="149">
        <v>38</v>
      </c>
      <c r="DU115" s="149">
        <v>55</v>
      </c>
      <c r="DV115" s="149">
        <v>33</v>
      </c>
      <c r="DW115" s="149">
        <v>29</v>
      </c>
      <c r="DX115" s="149">
        <v>51</v>
      </c>
      <c r="DY115" s="149">
        <v>56</v>
      </c>
      <c r="DZ115" s="149">
        <v>72</v>
      </c>
      <c r="EA115" s="149">
        <v>27</v>
      </c>
      <c r="EB115" s="149">
        <v>5</v>
      </c>
      <c r="EC115" s="149">
        <v>55</v>
      </c>
      <c r="ED115" s="149">
        <v>87</v>
      </c>
      <c r="EE115" s="149">
        <v>109</v>
      </c>
      <c r="EF115" s="149">
        <v>68</v>
      </c>
      <c r="EG115" s="149">
        <v>45</v>
      </c>
      <c r="EH115" s="149">
        <v>54</v>
      </c>
      <c r="EI115" s="149">
        <v>39</v>
      </c>
      <c r="EJ115" s="149">
        <v>32</v>
      </c>
      <c r="EK115" s="149">
        <v>42</v>
      </c>
      <c r="EL115" s="149">
        <v>164</v>
      </c>
      <c r="EM115" s="149">
        <v>112</v>
      </c>
      <c r="EN115" s="149">
        <v>119</v>
      </c>
      <c r="EO115" s="149">
        <v>35</v>
      </c>
      <c r="EP115" s="149">
        <v>61</v>
      </c>
      <c r="EQ115" s="149">
        <v>22</v>
      </c>
      <c r="ER115" s="149">
        <v>109</v>
      </c>
      <c r="ES115" s="149">
        <v>153</v>
      </c>
      <c r="ET115" s="149">
        <v>22</v>
      </c>
      <c r="EU115" s="149">
        <v>27</v>
      </c>
      <c r="EV115" s="149">
        <v>46</v>
      </c>
      <c r="EW115" s="149">
        <v>88</v>
      </c>
      <c r="EX115" s="149">
        <v>7</v>
      </c>
      <c r="EY115" s="149">
        <v>168</v>
      </c>
      <c r="EZ115" s="149">
        <v>116</v>
      </c>
      <c r="FA115" s="149">
        <v>228</v>
      </c>
      <c r="FB115" s="149">
        <v>382</v>
      </c>
      <c r="FC115" s="149">
        <v>218</v>
      </c>
      <c r="FD115" s="149">
        <v>121</v>
      </c>
      <c r="FE115" s="149">
        <v>160</v>
      </c>
      <c r="FF115" s="149">
        <v>121</v>
      </c>
      <c r="FG115" s="149">
        <v>244</v>
      </c>
      <c r="FH115" s="149">
        <v>229</v>
      </c>
      <c r="FI115" s="149">
        <v>127</v>
      </c>
      <c r="FJ115" s="149">
        <v>20</v>
      </c>
      <c r="FK115" s="149">
        <v>2</v>
      </c>
      <c r="FL115" s="149">
        <v>25</v>
      </c>
      <c r="FM115" s="149">
        <v>240</v>
      </c>
      <c r="FN115" s="149">
        <v>438</v>
      </c>
    </row>
    <row r="116" spans="1:171" s="53" customFormat="1" ht="22.5" hidden="1" customHeight="1" x14ac:dyDescent="0.25">
      <c r="A116" s="293"/>
      <c r="B116" s="281" t="s">
        <v>226</v>
      </c>
      <c r="C116" s="281"/>
      <c r="D116" s="52">
        <v>97.2</v>
      </c>
      <c r="E116" s="52">
        <v>98.9</v>
      </c>
      <c r="F116" s="52">
        <v>100</v>
      </c>
      <c r="G116" s="52">
        <v>98.2</v>
      </c>
      <c r="H116" s="52">
        <v>100</v>
      </c>
      <c r="I116" s="52">
        <v>100</v>
      </c>
      <c r="J116" s="52">
        <v>100</v>
      </c>
      <c r="K116" s="52">
        <v>101</v>
      </c>
      <c r="L116" s="52">
        <v>102</v>
      </c>
      <c r="M116" s="52">
        <v>103</v>
      </c>
      <c r="N116" s="52">
        <v>104</v>
      </c>
      <c r="O116" s="52">
        <v>105</v>
      </c>
      <c r="P116" s="52">
        <v>106</v>
      </c>
      <c r="Q116" s="52">
        <v>107</v>
      </c>
      <c r="R116" s="52">
        <v>108</v>
      </c>
      <c r="S116" s="52">
        <v>109</v>
      </c>
      <c r="T116" s="52">
        <v>110</v>
      </c>
      <c r="U116" s="52">
        <v>111</v>
      </c>
      <c r="V116" s="52">
        <v>112</v>
      </c>
      <c r="W116" s="52">
        <v>113</v>
      </c>
      <c r="X116" s="52">
        <v>114</v>
      </c>
      <c r="Y116" s="52">
        <v>115</v>
      </c>
      <c r="Z116" s="52">
        <v>116</v>
      </c>
      <c r="AA116" s="52">
        <v>117</v>
      </c>
      <c r="AB116" s="52">
        <v>118</v>
      </c>
      <c r="AC116" s="52">
        <v>119</v>
      </c>
      <c r="AD116" s="52">
        <v>120</v>
      </c>
      <c r="AE116" s="52">
        <v>121</v>
      </c>
      <c r="AF116" s="52">
        <v>122</v>
      </c>
      <c r="AG116" s="52">
        <v>123</v>
      </c>
      <c r="AH116" s="52">
        <v>124</v>
      </c>
      <c r="AI116" s="52">
        <v>125</v>
      </c>
      <c r="AJ116" s="52">
        <v>126</v>
      </c>
      <c r="AK116" s="52">
        <v>127</v>
      </c>
      <c r="AL116" s="52">
        <v>128</v>
      </c>
      <c r="AM116" s="52">
        <v>129</v>
      </c>
      <c r="AN116" s="52">
        <v>130</v>
      </c>
      <c r="AO116" s="52">
        <v>131</v>
      </c>
      <c r="AP116" s="52">
        <v>132</v>
      </c>
      <c r="AQ116" s="52">
        <v>133</v>
      </c>
      <c r="AR116" s="52">
        <v>134</v>
      </c>
      <c r="AS116" s="52">
        <v>135</v>
      </c>
      <c r="AT116" s="52">
        <v>136</v>
      </c>
      <c r="AU116" s="52">
        <v>137</v>
      </c>
      <c r="AV116" s="52">
        <v>138</v>
      </c>
      <c r="AW116" s="52">
        <v>139</v>
      </c>
      <c r="AX116" s="52">
        <v>140</v>
      </c>
      <c r="AY116" s="52">
        <v>141</v>
      </c>
      <c r="AZ116" s="52">
        <v>142</v>
      </c>
      <c r="BA116" s="52">
        <v>143</v>
      </c>
      <c r="BB116" s="52">
        <v>144</v>
      </c>
      <c r="BC116" s="52">
        <v>145</v>
      </c>
      <c r="BD116" s="52">
        <v>146</v>
      </c>
      <c r="BE116" s="52">
        <v>147</v>
      </c>
      <c r="BF116" s="52">
        <v>148</v>
      </c>
      <c r="BG116" s="52">
        <v>149</v>
      </c>
      <c r="BH116" s="52">
        <v>150</v>
      </c>
      <c r="BI116" s="52">
        <v>151</v>
      </c>
      <c r="BJ116" s="52">
        <v>152</v>
      </c>
      <c r="BK116" s="52">
        <v>153</v>
      </c>
      <c r="BL116" s="52">
        <v>154</v>
      </c>
      <c r="BM116" s="52">
        <v>155</v>
      </c>
      <c r="BN116" s="52">
        <v>156</v>
      </c>
      <c r="BO116" s="52">
        <v>157</v>
      </c>
      <c r="BP116" s="52">
        <v>158</v>
      </c>
      <c r="BQ116" s="52">
        <v>159</v>
      </c>
      <c r="BR116" s="52">
        <v>160</v>
      </c>
      <c r="BS116" s="52">
        <v>161</v>
      </c>
      <c r="BT116" s="52">
        <v>162</v>
      </c>
      <c r="BU116" s="52">
        <v>163</v>
      </c>
      <c r="BV116" s="52">
        <v>164</v>
      </c>
      <c r="BW116" s="52">
        <v>165</v>
      </c>
      <c r="BX116" s="52">
        <v>166</v>
      </c>
      <c r="BY116" s="52">
        <v>167</v>
      </c>
      <c r="BZ116" s="52">
        <v>168</v>
      </c>
      <c r="CA116" s="52">
        <v>169</v>
      </c>
      <c r="CB116" s="52">
        <v>170</v>
      </c>
      <c r="CC116" s="52">
        <v>171</v>
      </c>
      <c r="CD116" s="52">
        <v>172</v>
      </c>
      <c r="CE116" s="52">
        <v>173</v>
      </c>
      <c r="CF116" s="52">
        <v>174</v>
      </c>
      <c r="CG116" s="52">
        <v>175</v>
      </c>
      <c r="CH116" s="52">
        <v>176</v>
      </c>
      <c r="CI116" s="52">
        <v>177</v>
      </c>
      <c r="CJ116" s="52">
        <v>178</v>
      </c>
      <c r="CK116" s="52">
        <v>179</v>
      </c>
      <c r="CL116" s="52">
        <v>180</v>
      </c>
      <c r="CM116" s="52">
        <v>181</v>
      </c>
      <c r="CN116" s="52">
        <v>182</v>
      </c>
      <c r="CO116" s="52">
        <v>183</v>
      </c>
      <c r="CP116" s="52">
        <v>184</v>
      </c>
      <c r="CQ116" s="52">
        <v>185</v>
      </c>
      <c r="CR116" s="52">
        <v>186</v>
      </c>
      <c r="CS116" s="52">
        <v>187</v>
      </c>
      <c r="CT116" s="52">
        <v>188</v>
      </c>
      <c r="CU116" s="52">
        <v>189</v>
      </c>
      <c r="CV116" s="52">
        <v>190</v>
      </c>
      <c r="CW116" s="52">
        <v>191</v>
      </c>
      <c r="CX116" s="52">
        <v>192</v>
      </c>
      <c r="CY116" s="52">
        <v>193</v>
      </c>
      <c r="CZ116" s="52">
        <v>194</v>
      </c>
      <c r="DA116" s="52">
        <v>195</v>
      </c>
      <c r="DB116" s="52">
        <v>196</v>
      </c>
      <c r="DC116" s="52">
        <v>197</v>
      </c>
      <c r="DD116" s="52">
        <v>198</v>
      </c>
      <c r="DE116" s="52">
        <v>199</v>
      </c>
      <c r="DF116" s="52">
        <v>200</v>
      </c>
      <c r="DG116" s="52">
        <v>201</v>
      </c>
      <c r="DH116" s="52">
        <v>202</v>
      </c>
      <c r="DI116" s="52">
        <v>203</v>
      </c>
      <c r="DJ116" s="52">
        <v>204</v>
      </c>
      <c r="DK116" s="52">
        <v>205</v>
      </c>
      <c r="DL116" s="52">
        <v>206</v>
      </c>
      <c r="DM116" s="52">
        <v>207</v>
      </c>
      <c r="DN116" s="52">
        <v>208</v>
      </c>
      <c r="DO116" s="52">
        <v>209</v>
      </c>
      <c r="DP116" s="52">
        <v>210</v>
      </c>
      <c r="DQ116" s="52">
        <v>211</v>
      </c>
      <c r="DR116" s="52">
        <v>212</v>
      </c>
      <c r="DS116" s="52">
        <v>213</v>
      </c>
      <c r="DT116" s="52">
        <v>214</v>
      </c>
      <c r="DU116" s="52">
        <v>215</v>
      </c>
      <c r="DV116" s="52">
        <v>216</v>
      </c>
      <c r="DW116" s="52">
        <v>217</v>
      </c>
      <c r="DX116" s="52">
        <v>218</v>
      </c>
      <c r="DY116" s="52">
        <v>219</v>
      </c>
      <c r="DZ116" s="52">
        <v>220</v>
      </c>
      <c r="EA116" s="52">
        <v>221</v>
      </c>
      <c r="EB116" s="52">
        <v>222</v>
      </c>
      <c r="EC116" s="52">
        <v>223</v>
      </c>
      <c r="ED116" s="52">
        <v>224</v>
      </c>
      <c r="EE116" s="52">
        <v>225</v>
      </c>
      <c r="EF116" s="52">
        <v>226</v>
      </c>
      <c r="EG116" s="52">
        <v>227</v>
      </c>
      <c r="EH116" s="52">
        <v>228</v>
      </c>
      <c r="EI116" s="52">
        <v>229</v>
      </c>
      <c r="EJ116" s="52">
        <v>230</v>
      </c>
      <c r="EK116" s="52">
        <v>231</v>
      </c>
      <c r="EL116" s="52">
        <v>232</v>
      </c>
      <c r="EM116" s="52">
        <v>233</v>
      </c>
      <c r="EN116" s="52">
        <v>234</v>
      </c>
      <c r="EO116" s="52">
        <v>235</v>
      </c>
      <c r="EP116" s="52">
        <v>236</v>
      </c>
      <c r="EQ116" s="52">
        <v>237</v>
      </c>
      <c r="ER116" s="52">
        <v>238</v>
      </c>
      <c r="ES116" s="52">
        <v>239</v>
      </c>
      <c r="ET116" s="52">
        <v>240</v>
      </c>
      <c r="EU116" s="52">
        <v>241</v>
      </c>
      <c r="EV116" s="52">
        <v>242</v>
      </c>
      <c r="EW116" s="52">
        <v>243</v>
      </c>
      <c r="EX116" s="52">
        <v>244</v>
      </c>
      <c r="EY116" s="52">
        <v>245</v>
      </c>
      <c r="EZ116" s="52">
        <v>246</v>
      </c>
      <c r="FA116" s="52">
        <v>247</v>
      </c>
      <c r="FB116" s="52">
        <v>248</v>
      </c>
      <c r="FC116" s="52">
        <v>249</v>
      </c>
      <c r="FD116" s="52">
        <v>250</v>
      </c>
      <c r="FE116" s="52">
        <v>251</v>
      </c>
      <c r="FF116" s="52">
        <v>252</v>
      </c>
      <c r="FG116" s="52">
        <v>253</v>
      </c>
      <c r="FH116" s="52">
        <v>254</v>
      </c>
      <c r="FI116" s="52">
        <v>255</v>
      </c>
      <c r="FJ116" s="52">
        <v>256</v>
      </c>
      <c r="FK116" s="52">
        <v>257</v>
      </c>
      <c r="FL116" s="52">
        <v>258</v>
      </c>
      <c r="FM116" s="52">
        <v>259</v>
      </c>
      <c r="FN116" s="52">
        <v>260</v>
      </c>
    </row>
    <row r="117" spans="1:171" s="56" customFormat="1" ht="21" hidden="1" customHeight="1" x14ac:dyDescent="0.25">
      <c r="A117" s="294"/>
      <c r="B117" s="282" t="s">
        <v>144</v>
      </c>
      <c r="C117" s="282"/>
      <c r="D117" s="54">
        <f t="shared" ref="D117:J117" si="201">D113-D116</f>
        <v>-6.2000000000000028</v>
      </c>
      <c r="E117" s="54">
        <f t="shared" si="201"/>
        <v>-3.9000000000000057</v>
      </c>
      <c r="F117" s="54">
        <f t="shared" si="201"/>
        <v>-7</v>
      </c>
      <c r="G117" s="54">
        <f t="shared" si="201"/>
        <v>-5.2000000000000028</v>
      </c>
      <c r="H117" s="54">
        <f t="shared" si="201"/>
        <v>-20</v>
      </c>
      <c r="I117" s="54">
        <f t="shared" si="201"/>
        <v>-23</v>
      </c>
      <c r="J117" s="54">
        <f t="shared" si="201"/>
        <v>-8</v>
      </c>
      <c r="K117" s="54">
        <f t="shared" ref="K117:BV117" si="202">K113-K116</f>
        <v>-4</v>
      </c>
      <c r="L117" s="54">
        <f t="shared" si="202"/>
        <v>-12</v>
      </c>
      <c r="M117" s="54">
        <f t="shared" si="202"/>
        <v>-11</v>
      </c>
      <c r="N117" s="54">
        <f t="shared" si="202"/>
        <v>-8</v>
      </c>
      <c r="O117" s="54">
        <f t="shared" si="202"/>
        <v>-23</v>
      </c>
      <c r="P117" s="54">
        <f t="shared" si="202"/>
        <v>-33</v>
      </c>
      <c r="Q117" s="54">
        <f t="shared" si="202"/>
        <v>-18</v>
      </c>
      <c r="R117" s="54">
        <f t="shared" si="202"/>
        <v>-21</v>
      </c>
      <c r="S117" s="54">
        <f t="shared" si="202"/>
        <v>-10</v>
      </c>
      <c r="T117" s="54">
        <f t="shared" si="202"/>
        <v>-29</v>
      </c>
      <c r="U117" s="54">
        <f t="shared" si="202"/>
        <v>-19</v>
      </c>
      <c r="V117" s="54">
        <f t="shared" si="202"/>
        <v>-20</v>
      </c>
      <c r="W117" s="54">
        <f t="shared" si="202"/>
        <v>-18</v>
      </c>
      <c r="X117" s="54">
        <f t="shared" si="202"/>
        <v>-28</v>
      </c>
      <c r="Y117" s="54">
        <f t="shared" si="202"/>
        <v>-20</v>
      </c>
      <c r="Z117" s="54">
        <f t="shared" si="202"/>
        <v>-29</v>
      </c>
      <c r="AA117" s="54">
        <f t="shared" si="202"/>
        <v>-17</v>
      </c>
      <c r="AB117" s="54">
        <f t="shared" si="202"/>
        <v>-28</v>
      </c>
      <c r="AC117" s="54">
        <f t="shared" si="202"/>
        <v>-27</v>
      </c>
      <c r="AD117" s="54">
        <f t="shared" si="202"/>
        <v>-28</v>
      </c>
      <c r="AE117" s="54">
        <f t="shared" si="202"/>
        <v>-23</v>
      </c>
      <c r="AF117" s="54">
        <f t="shared" si="202"/>
        <v>-31</v>
      </c>
      <c r="AG117" s="54">
        <f t="shared" si="202"/>
        <v>-29</v>
      </c>
      <c r="AH117" s="54">
        <f t="shared" si="202"/>
        <v>-29</v>
      </c>
      <c r="AI117" s="54">
        <f t="shared" si="202"/>
        <v>-30</v>
      </c>
      <c r="AJ117" s="54">
        <f t="shared" si="202"/>
        <v>-38</v>
      </c>
      <c r="AK117" s="54">
        <f t="shared" si="202"/>
        <v>-47</v>
      </c>
      <c r="AL117" s="54">
        <f t="shared" si="202"/>
        <v>-38</v>
      </c>
      <c r="AM117" s="54">
        <f t="shared" si="202"/>
        <v>-45</v>
      </c>
      <c r="AN117" s="54">
        <f t="shared" si="202"/>
        <v>-38</v>
      </c>
      <c r="AO117" s="54">
        <f t="shared" si="202"/>
        <v>-43</v>
      </c>
      <c r="AP117" s="54">
        <f t="shared" si="202"/>
        <v>-42</v>
      </c>
      <c r="AQ117" s="54">
        <f t="shared" si="202"/>
        <v>-42</v>
      </c>
      <c r="AR117" s="54">
        <f t="shared" si="202"/>
        <v>-41</v>
      </c>
      <c r="AS117" s="54">
        <f t="shared" si="202"/>
        <v>-48</v>
      </c>
      <c r="AT117" s="54">
        <f t="shared" si="202"/>
        <v>-36</v>
      </c>
      <c r="AU117" s="54">
        <f t="shared" si="202"/>
        <v>-58</v>
      </c>
      <c r="AV117" s="54">
        <f t="shared" si="202"/>
        <v>-41</v>
      </c>
      <c r="AW117" s="54">
        <f t="shared" si="202"/>
        <v>-39</v>
      </c>
      <c r="AX117" s="54">
        <f t="shared" si="202"/>
        <v>-55</v>
      </c>
      <c r="AY117" s="54">
        <f t="shared" si="202"/>
        <v>-46</v>
      </c>
      <c r="AZ117" s="54">
        <f t="shared" si="202"/>
        <v>-59</v>
      </c>
      <c r="BA117" s="54">
        <f t="shared" si="202"/>
        <v>-51</v>
      </c>
      <c r="BB117" s="54">
        <f t="shared" si="202"/>
        <v>-44</v>
      </c>
      <c r="BC117" s="54">
        <f t="shared" si="202"/>
        <v>-62</v>
      </c>
      <c r="BD117" s="54">
        <f t="shared" si="202"/>
        <v>-48</v>
      </c>
      <c r="BE117" s="54">
        <f t="shared" si="202"/>
        <v>-57</v>
      </c>
      <c r="BF117" s="54">
        <f t="shared" si="202"/>
        <v>-52</v>
      </c>
      <c r="BG117" s="54">
        <f t="shared" si="202"/>
        <v>-57</v>
      </c>
      <c r="BH117" s="54">
        <f t="shared" si="202"/>
        <v>-74</v>
      </c>
      <c r="BI117" s="54">
        <f t="shared" si="202"/>
        <v>-77</v>
      </c>
      <c r="BJ117" s="54">
        <f t="shared" si="202"/>
        <v>-63</v>
      </c>
      <c r="BK117" s="54">
        <f t="shared" si="202"/>
        <v>-59</v>
      </c>
      <c r="BL117" s="54">
        <f t="shared" si="202"/>
        <v>-65</v>
      </c>
      <c r="BM117" s="54">
        <f t="shared" si="202"/>
        <v>-59</v>
      </c>
      <c r="BN117" s="54">
        <f t="shared" si="202"/>
        <v>-77</v>
      </c>
      <c r="BO117" s="54">
        <f t="shared" si="202"/>
        <v>-61</v>
      </c>
      <c r="BP117" s="54">
        <f t="shared" si="202"/>
        <v>-59</v>
      </c>
      <c r="BQ117" s="54">
        <f t="shared" si="202"/>
        <v>-75</v>
      </c>
      <c r="BR117" s="54">
        <f t="shared" si="202"/>
        <v>-65</v>
      </c>
      <c r="BS117" s="54">
        <f t="shared" si="202"/>
        <v>-74</v>
      </c>
      <c r="BT117" s="54">
        <f t="shared" si="202"/>
        <v>-70</v>
      </c>
      <c r="BU117" s="54">
        <f t="shared" si="202"/>
        <v>-89</v>
      </c>
      <c r="BV117" s="54">
        <f t="shared" si="202"/>
        <v>-76</v>
      </c>
      <c r="BW117" s="54">
        <f t="shared" ref="BW117:EH117" si="203">BW113-BW116</f>
        <v>-84</v>
      </c>
      <c r="BX117" s="54">
        <f t="shared" si="203"/>
        <v>-66</v>
      </c>
      <c r="BY117" s="54">
        <f t="shared" si="203"/>
        <v>-75</v>
      </c>
      <c r="BZ117" s="54">
        <f t="shared" si="203"/>
        <v>-80</v>
      </c>
      <c r="CA117" s="54">
        <f t="shared" si="203"/>
        <v>-72</v>
      </c>
      <c r="CB117" s="54">
        <f t="shared" si="203"/>
        <v>-89</v>
      </c>
      <c r="CC117" s="54">
        <f t="shared" si="203"/>
        <v>-84</v>
      </c>
      <c r="CD117" s="54">
        <f t="shared" si="203"/>
        <v>-76</v>
      </c>
      <c r="CE117" s="54">
        <f t="shared" si="203"/>
        <v>-76</v>
      </c>
      <c r="CF117" s="54">
        <f t="shared" si="203"/>
        <v>-74</v>
      </c>
      <c r="CG117" s="54">
        <f t="shared" si="203"/>
        <v>-82</v>
      </c>
      <c r="CH117" s="54">
        <f t="shared" si="203"/>
        <v>-96</v>
      </c>
      <c r="CI117" s="54">
        <f t="shared" si="203"/>
        <v>-85</v>
      </c>
      <c r="CJ117" s="54">
        <f t="shared" si="203"/>
        <v>-83</v>
      </c>
      <c r="CK117" s="54">
        <f t="shared" si="203"/>
        <v>-103</v>
      </c>
      <c r="CL117" s="54">
        <f t="shared" si="203"/>
        <v>-84</v>
      </c>
      <c r="CM117" s="54">
        <f t="shared" si="203"/>
        <v>-87</v>
      </c>
      <c r="CN117" s="54">
        <f t="shared" si="203"/>
        <v>-91</v>
      </c>
      <c r="CO117" s="54">
        <f t="shared" si="203"/>
        <v>-87</v>
      </c>
      <c r="CP117" s="54">
        <f t="shared" si="203"/>
        <v>-87</v>
      </c>
      <c r="CQ117" s="54">
        <f t="shared" si="203"/>
        <v>-87</v>
      </c>
      <c r="CR117" s="54">
        <f t="shared" si="203"/>
        <v>-88</v>
      </c>
      <c r="CS117" s="54">
        <f t="shared" si="203"/>
        <v>-102</v>
      </c>
      <c r="CT117" s="54">
        <f t="shared" si="203"/>
        <v>-89</v>
      </c>
      <c r="CU117" s="54">
        <f t="shared" si="203"/>
        <v>-92</v>
      </c>
      <c r="CV117" s="54">
        <f t="shared" si="203"/>
        <v>-92</v>
      </c>
      <c r="CW117" s="54">
        <f t="shared" si="203"/>
        <v>-96</v>
      </c>
      <c r="CX117" s="54">
        <f t="shared" si="203"/>
        <v>-101</v>
      </c>
      <c r="CY117" s="54">
        <f t="shared" si="203"/>
        <v>-96</v>
      </c>
      <c r="CZ117" s="54">
        <f t="shared" si="203"/>
        <v>-94</v>
      </c>
      <c r="DA117" s="54">
        <f t="shared" si="203"/>
        <v>-100</v>
      </c>
      <c r="DB117" s="54">
        <f t="shared" si="203"/>
        <v>-108</v>
      </c>
      <c r="DC117" s="54">
        <f t="shared" si="203"/>
        <v>-100</v>
      </c>
      <c r="DD117" s="54">
        <f t="shared" si="203"/>
        <v>-102</v>
      </c>
      <c r="DE117" s="54">
        <f t="shared" si="203"/>
        <v>-99</v>
      </c>
      <c r="DF117" s="54">
        <f t="shared" si="203"/>
        <v>-112</v>
      </c>
      <c r="DG117" s="54">
        <f t="shared" si="203"/>
        <v>-104</v>
      </c>
      <c r="DH117" s="54">
        <f t="shared" si="203"/>
        <v>-102</v>
      </c>
      <c r="DI117" s="54">
        <f t="shared" si="203"/>
        <v>-103</v>
      </c>
      <c r="DJ117" s="54">
        <f t="shared" si="203"/>
        <v>-114</v>
      </c>
      <c r="DK117" s="54">
        <f t="shared" si="203"/>
        <v>-105</v>
      </c>
      <c r="DL117" s="54">
        <f t="shared" si="203"/>
        <v>-127</v>
      </c>
      <c r="DM117" s="54">
        <f t="shared" si="203"/>
        <v>-127</v>
      </c>
      <c r="DN117" s="54">
        <f t="shared" si="203"/>
        <v>-108</v>
      </c>
      <c r="DO117" s="54">
        <f t="shared" si="203"/>
        <v>-109</v>
      </c>
      <c r="DP117" s="54">
        <f t="shared" si="203"/>
        <v>-110</v>
      </c>
      <c r="DQ117" s="54">
        <f t="shared" si="203"/>
        <v>-112</v>
      </c>
      <c r="DR117" s="54">
        <f t="shared" si="203"/>
        <v>-112</v>
      </c>
      <c r="DS117" s="54">
        <f t="shared" si="203"/>
        <v>-115</v>
      </c>
      <c r="DT117" s="54">
        <f t="shared" si="203"/>
        <v>-117</v>
      </c>
      <c r="DU117" s="54">
        <f t="shared" si="203"/>
        <v>-115</v>
      </c>
      <c r="DV117" s="54">
        <f t="shared" si="203"/>
        <v>-122</v>
      </c>
      <c r="DW117" s="54">
        <f t="shared" si="203"/>
        <v>-124</v>
      </c>
      <c r="DX117" s="54">
        <f t="shared" si="203"/>
        <v>-124</v>
      </c>
      <c r="DY117" s="54">
        <f t="shared" si="203"/>
        <v>-119</v>
      </c>
      <c r="DZ117" s="54">
        <f t="shared" si="203"/>
        <v>-120</v>
      </c>
      <c r="EA117" s="54">
        <f t="shared" si="203"/>
        <v>-125</v>
      </c>
      <c r="EB117" s="54">
        <f t="shared" si="203"/>
        <v>-142</v>
      </c>
      <c r="EC117" s="54">
        <f t="shared" si="203"/>
        <v>-125</v>
      </c>
      <c r="ED117" s="54">
        <f t="shared" si="203"/>
        <v>-130</v>
      </c>
      <c r="EE117" s="54">
        <f t="shared" si="203"/>
        <v>-131</v>
      </c>
      <c r="EF117" s="54">
        <f t="shared" si="203"/>
        <v>-132</v>
      </c>
      <c r="EG117" s="54">
        <f t="shared" si="203"/>
        <v>-131</v>
      </c>
      <c r="EH117" s="54">
        <f t="shared" si="203"/>
        <v>-135</v>
      </c>
      <c r="EI117" s="54">
        <f t="shared" ref="EI117:FN117" si="204">EI113-EI116</f>
        <v>-144</v>
      </c>
      <c r="EJ117" s="54">
        <f t="shared" si="204"/>
        <v>-139</v>
      </c>
      <c r="EK117" s="54">
        <f t="shared" si="204"/>
        <v>-133</v>
      </c>
      <c r="EL117" s="54">
        <f t="shared" si="204"/>
        <v>-137</v>
      </c>
      <c r="EM117" s="54">
        <f t="shared" si="204"/>
        <v>-135</v>
      </c>
      <c r="EN117" s="54">
        <f t="shared" si="204"/>
        <v>-141</v>
      </c>
      <c r="EO117" s="54">
        <f t="shared" si="204"/>
        <v>-138</v>
      </c>
      <c r="EP117" s="54">
        <f t="shared" si="204"/>
        <v>-136</v>
      </c>
      <c r="EQ117" s="54">
        <f t="shared" si="204"/>
        <v>-146</v>
      </c>
      <c r="ER117" s="54">
        <f t="shared" si="204"/>
        <v>-139</v>
      </c>
      <c r="ES117" s="54">
        <f t="shared" si="204"/>
        <v>-139</v>
      </c>
      <c r="ET117" s="54">
        <f t="shared" si="204"/>
        <v>-140</v>
      </c>
      <c r="EU117" s="54">
        <f t="shared" si="204"/>
        <v>-148</v>
      </c>
      <c r="EV117" s="54">
        <f t="shared" si="204"/>
        <v>-149</v>
      </c>
      <c r="EW117" s="54">
        <f t="shared" si="204"/>
        <v>-146</v>
      </c>
      <c r="EX117" s="54">
        <f t="shared" si="204"/>
        <v>-144</v>
      </c>
      <c r="EY117" s="54">
        <f t="shared" si="204"/>
        <v>-145</v>
      </c>
      <c r="EZ117" s="54">
        <f t="shared" si="204"/>
        <v>-147</v>
      </c>
      <c r="FA117" s="54">
        <f t="shared" si="204"/>
        <v>-148</v>
      </c>
      <c r="FB117" s="54">
        <f t="shared" si="204"/>
        <v>-150</v>
      </c>
      <c r="FC117" s="54">
        <f t="shared" si="204"/>
        <v>-149</v>
      </c>
      <c r="FD117" s="54">
        <f t="shared" si="204"/>
        <v>-162</v>
      </c>
      <c r="FE117" s="54">
        <f t="shared" si="204"/>
        <v>-151</v>
      </c>
      <c r="FF117" s="54">
        <f t="shared" si="204"/>
        <v>-152</v>
      </c>
      <c r="FG117" s="54">
        <f t="shared" si="204"/>
        <v>-159</v>
      </c>
      <c r="FH117" s="54">
        <f t="shared" si="204"/>
        <v>-155</v>
      </c>
      <c r="FI117" s="54">
        <f t="shared" si="204"/>
        <v>-157</v>
      </c>
      <c r="FJ117" s="54">
        <f t="shared" si="204"/>
        <v>-171</v>
      </c>
      <c r="FK117" s="54">
        <f t="shared" si="204"/>
        <v>-157</v>
      </c>
      <c r="FL117" s="54">
        <f t="shared" si="204"/>
        <v>-170</v>
      </c>
      <c r="FM117" s="54">
        <f t="shared" si="204"/>
        <v>-161</v>
      </c>
      <c r="FN117" s="54">
        <f t="shared" si="204"/>
        <v>-165</v>
      </c>
    </row>
    <row r="118" spans="1:171" s="62" customFormat="1" ht="9.75" hidden="1" customHeight="1" x14ac:dyDescent="0.25">
      <c r="A118" s="299" t="s">
        <v>227</v>
      </c>
      <c r="B118" s="313" t="s">
        <v>164</v>
      </c>
      <c r="C118" s="313"/>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c r="AZ118" s="61"/>
      <c r="BA118" s="61"/>
      <c r="BB118" s="61"/>
      <c r="BC118" s="61"/>
      <c r="BD118" s="61"/>
      <c r="BE118" s="61"/>
      <c r="BF118" s="61"/>
      <c r="BG118" s="61"/>
      <c r="BH118" s="61"/>
      <c r="BI118" s="61"/>
      <c r="BJ118" s="61"/>
      <c r="BK118" s="61"/>
      <c r="BL118" s="61"/>
      <c r="BM118" s="61"/>
      <c r="BN118" s="61"/>
      <c r="BO118" s="61"/>
      <c r="BP118" s="61"/>
      <c r="BQ118" s="61"/>
      <c r="BR118" s="61"/>
      <c r="BS118" s="61"/>
      <c r="BT118" s="61"/>
      <c r="BU118" s="61"/>
      <c r="BV118" s="61"/>
      <c r="BW118" s="61"/>
      <c r="BX118" s="61"/>
      <c r="BY118" s="61"/>
      <c r="BZ118" s="61"/>
      <c r="CA118" s="61"/>
      <c r="CB118" s="61"/>
      <c r="CC118" s="61"/>
      <c r="CD118" s="61"/>
      <c r="CE118" s="61"/>
      <c r="CF118" s="61"/>
      <c r="CG118" s="61"/>
      <c r="CH118" s="61"/>
      <c r="CI118" s="61"/>
      <c r="CJ118" s="61"/>
      <c r="CK118" s="61"/>
      <c r="CL118" s="61"/>
      <c r="CM118" s="61"/>
      <c r="CN118" s="61"/>
      <c r="CO118" s="61"/>
      <c r="CP118" s="61"/>
      <c r="CQ118" s="61"/>
      <c r="CR118" s="61"/>
      <c r="CS118" s="61"/>
      <c r="CT118" s="61"/>
      <c r="CU118" s="61"/>
      <c r="CV118" s="61"/>
      <c r="CW118" s="61"/>
      <c r="CX118" s="61"/>
      <c r="CY118" s="61"/>
      <c r="CZ118" s="61"/>
      <c r="DA118" s="61"/>
      <c r="DB118" s="61"/>
      <c r="DC118" s="61"/>
      <c r="DD118" s="61"/>
      <c r="DE118" s="61"/>
      <c r="DF118" s="61"/>
      <c r="DG118" s="61"/>
      <c r="DH118" s="61"/>
      <c r="DI118" s="61"/>
      <c r="DJ118" s="61"/>
      <c r="DK118" s="61"/>
      <c r="DL118" s="61"/>
      <c r="DM118" s="61"/>
      <c r="DN118" s="61"/>
      <c r="DO118" s="61"/>
      <c r="DP118" s="61"/>
      <c r="DQ118" s="61"/>
      <c r="DR118" s="61"/>
      <c r="DS118" s="61"/>
      <c r="DT118" s="61"/>
      <c r="DU118" s="61"/>
      <c r="DV118" s="61"/>
      <c r="DW118" s="61"/>
      <c r="DX118" s="61"/>
      <c r="DY118" s="61"/>
      <c r="DZ118" s="61"/>
      <c r="EA118" s="61"/>
      <c r="EB118" s="61"/>
      <c r="EC118" s="61"/>
      <c r="ED118" s="61"/>
      <c r="EE118" s="61"/>
      <c r="EF118" s="61"/>
      <c r="EG118" s="61"/>
      <c r="EH118" s="61"/>
      <c r="EI118" s="61"/>
      <c r="EJ118" s="61"/>
      <c r="EK118" s="61"/>
      <c r="EL118" s="61"/>
      <c r="EM118" s="61"/>
      <c r="EN118" s="61"/>
      <c r="EO118" s="61"/>
      <c r="EP118" s="61"/>
      <c r="EQ118" s="61"/>
      <c r="ER118" s="61"/>
      <c r="ES118" s="61"/>
      <c r="ET118" s="61"/>
      <c r="EU118" s="61"/>
      <c r="EV118" s="61"/>
      <c r="EW118" s="61"/>
      <c r="EX118" s="61"/>
      <c r="EY118" s="61"/>
      <c r="EZ118" s="61"/>
      <c r="FA118" s="61"/>
      <c r="FB118" s="61"/>
      <c r="FC118" s="61"/>
      <c r="FD118" s="61"/>
      <c r="FE118" s="61"/>
      <c r="FF118" s="61"/>
      <c r="FG118" s="61"/>
      <c r="FH118" s="61"/>
      <c r="FI118" s="61"/>
      <c r="FJ118" s="61"/>
      <c r="FK118" s="61"/>
      <c r="FL118" s="61"/>
      <c r="FM118" s="61"/>
      <c r="FN118" s="61"/>
    </row>
    <row r="119" spans="1:171" s="65" customFormat="1" ht="30" customHeight="1" x14ac:dyDescent="0.25">
      <c r="A119" s="300"/>
      <c r="B119" s="314" t="s">
        <v>166</v>
      </c>
      <c r="C119" s="314"/>
      <c r="D119" s="64">
        <f>D100*0.3+D106*0.2+D112*0.5</f>
        <v>91.2</v>
      </c>
      <c r="E119" s="64">
        <f t="shared" ref="E119:J119" si="205">E100*0.3+E106*0.2+E112*0.5</f>
        <v>94.9</v>
      </c>
      <c r="F119" s="64">
        <f t="shared" si="205"/>
        <v>92.6</v>
      </c>
      <c r="G119" s="64">
        <f t="shared" si="205"/>
        <v>90.4</v>
      </c>
      <c r="H119" s="64">
        <f t="shared" si="205"/>
        <v>90</v>
      </c>
      <c r="I119" s="64">
        <f t="shared" si="205"/>
        <v>80.400000000000006</v>
      </c>
      <c r="J119" s="64">
        <f t="shared" si="205"/>
        <v>90.2</v>
      </c>
      <c r="K119" s="64">
        <f t="shared" ref="K119:BV119" si="206">K100*0.3+K106*0.2+K112*0.5</f>
        <v>94.3</v>
      </c>
      <c r="L119" s="64">
        <f t="shared" si="206"/>
        <v>90.8</v>
      </c>
      <c r="M119" s="64">
        <f t="shared" si="206"/>
        <v>91.4</v>
      </c>
      <c r="N119" s="64">
        <f t="shared" si="206"/>
        <v>95.8</v>
      </c>
      <c r="O119" s="64">
        <f t="shared" si="206"/>
        <v>80.2</v>
      </c>
      <c r="P119" s="64">
        <f t="shared" si="206"/>
        <v>71.900000000000006</v>
      </c>
      <c r="Q119" s="64">
        <f t="shared" si="206"/>
        <v>89.7</v>
      </c>
      <c r="R119" s="64">
        <f t="shared" si="206"/>
        <v>87.4</v>
      </c>
      <c r="S119" s="64">
        <f t="shared" si="206"/>
        <v>99</v>
      </c>
      <c r="T119" s="64">
        <f t="shared" si="206"/>
        <v>80.2</v>
      </c>
      <c r="U119" s="64">
        <f t="shared" si="206"/>
        <v>90.5</v>
      </c>
      <c r="V119" s="64">
        <f t="shared" si="206"/>
        <v>92.6</v>
      </c>
      <c r="W119" s="64">
        <f t="shared" si="206"/>
        <v>93.7</v>
      </c>
      <c r="X119" s="64">
        <f t="shared" si="206"/>
        <v>87.1</v>
      </c>
      <c r="Y119" s="64">
        <f t="shared" si="206"/>
        <v>94.5</v>
      </c>
      <c r="Z119" s="64">
        <f t="shared" si="206"/>
        <v>78.8</v>
      </c>
      <c r="AA119" s="64">
        <f t="shared" si="206"/>
        <v>100</v>
      </c>
      <c r="AB119" s="64">
        <f t="shared" si="206"/>
        <v>89.7</v>
      </c>
      <c r="AC119" s="64">
        <f t="shared" si="206"/>
        <v>90.1</v>
      </c>
      <c r="AD119" s="64">
        <f t="shared" si="206"/>
        <v>93.1</v>
      </c>
      <c r="AE119" s="64">
        <f t="shared" si="206"/>
        <v>96.9</v>
      </c>
      <c r="AF119" s="64">
        <f t="shared" si="206"/>
        <v>90.7</v>
      </c>
      <c r="AG119" s="64">
        <f t="shared" si="206"/>
        <v>94.4</v>
      </c>
      <c r="AH119" s="64">
        <f t="shared" si="206"/>
        <v>94.9</v>
      </c>
      <c r="AI119" s="64">
        <f t="shared" si="206"/>
        <v>96</v>
      </c>
      <c r="AJ119" s="64">
        <f t="shared" si="206"/>
        <v>84.9</v>
      </c>
      <c r="AK119" s="64">
        <f t="shared" si="206"/>
        <v>79.2</v>
      </c>
      <c r="AL119" s="64">
        <f t="shared" si="206"/>
        <v>89.2</v>
      </c>
      <c r="AM119" s="64">
        <f t="shared" si="206"/>
        <v>84.5</v>
      </c>
      <c r="AN119" s="64">
        <f t="shared" si="206"/>
        <v>91.2</v>
      </c>
      <c r="AO119" s="64">
        <f t="shared" si="206"/>
        <v>87.8</v>
      </c>
      <c r="AP119" s="64">
        <f t="shared" si="206"/>
        <v>90.2</v>
      </c>
      <c r="AQ119" s="64">
        <f t="shared" si="206"/>
        <v>90.1</v>
      </c>
      <c r="AR119" s="64">
        <f t="shared" si="206"/>
        <v>93</v>
      </c>
      <c r="AS119" s="64">
        <f t="shared" si="206"/>
        <v>85</v>
      </c>
      <c r="AT119" s="64">
        <f t="shared" si="206"/>
        <v>100</v>
      </c>
      <c r="AU119" s="64">
        <f t="shared" si="206"/>
        <v>77.5</v>
      </c>
      <c r="AV119" s="64">
        <f t="shared" si="206"/>
        <v>96.9</v>
      </c>
      <c r="AW119" s="64">
        <f t="shared" si="206"/>
        <v>99.7</v>
      </c>
      <c r="AX119" s="64">
        <f t="shared" si="206"/>
        <v>79.5</v>
      </c>
      <c r="AY119" s="64">
        <f t="shared" si="206"/>
        <v>93.2</v>
      </c>
      <c r="AZ119" s="64">
        <f t="shared" si="206"/>
        <v>80</v>
      </c>
      <c r="BA119" s="64">
        <f t="shared" si="206"/>
        <v>91</v>
      </c>
      <c r="BB119" s="64">
        <f t="shared" si="206"/>
        <v>97.4</v>
      </c>
      <c r="BC119" s="64">
        <f t="shared" si="206"/>
        <v>81.900000000000006</v>
      </c>
      <c r="BD119" s="64">
        <f t="shared" si="206"/>
        <v>98</v>
      </c>
      <c r="BE119" s="64">
        <f t="shared" si="206"/>
        <v>89.4</v>
      </c>
      <c r="BF119" s="64">
        <f t="shared" si="206"/>
        <v>97.2</v>
      </c>
      <c r="BG119" s="64">
        <f t="shared" si="206"/>
        <v>91</v>
      </c>
      <c r="BH119" s="64">
        <f t="shared" si="206"/>
        <v>73.599999999999994</v>
      </c>
      <c r="BI119" s="64">
        <f t="shared" si="206"/>
        <v>77.5</v>
      </c>
      <c r="BJ119" s="64">
        <f t="shared" si="206"/>
        <v>90</v>
      </c>
      <c r="BK119" s="64">
        <f t="shared" si="206"/>
        <v>93.4</v>
      </c>
      <c r="BL119" s="64">
        <f t="shared" si="206"/>
        <v>88.4</v>
      </c>
      <c r="BM119" s="64">
        <f t="shared" si="206"/>
        <v>97.2</v>
      </c>
      <c r="BN119" s="64">
        <f t="shared" si="206"/>
        <v>80.2</v>
      </c>
      <c r="BO119" s="64">
        <f t="shared" si="206"/>
        <v>95.4</v>
      </c>
      <c r="BP119" s="64">
        <f t="shared" si="206"/>
        <v>98.6</v>
      </c>
      <c r="BQ119" s="64">
        <f t="shared" si="206"/>
        <v>84.3</v>
      </c>
      <c r="BR119" s="64">
        <f t="shared" si="206"/>
        <v>95.4</v>
      </c>
      <c r="BS119" s="64">
        <f t="shared" si="206"/>
        <v>87.6</v>
      </c>
      <c r="BT119" s="64">
        <f t="shared" si="206"/>
        <v>89.9</v>
      </c>
      <c r="BU119" s="64">
        <f t="shared" si="206"/>
        <v>73.8</v>
      </c>
      <c r="BV119" s="64">
        <f t="shared" si="206"/>
        <v>86.4</v>
      </c>
      <c r="BW119" s="64">
        <f t="shared" ref="BW119:EH119" si="207">BW100*0.3+BW106*0.2+BW112*0.5</f>
        <v>79.099999999999994</v>
      </c>
      <c r="BX119" s="64">
        <f t="shared" si="207"/>
        <v>92</v>
      </c>
      <c r="BY119" s="64">
        <f t="shared" si="207"/>
        <v>89.6</v>
      </c>
      <c r="BZ119" s="64">
        <f t="shared" si="207"/>
        <v>87</v>
      </c>
      <c r="CA119" s="64">
        <f t="shared" si="207"/>
        <v>97</v>
      </c>
      <c r="CB119" s="64">
        <f t="shared" si="207"/>
        <v>81.599999999999994</v>
      </c>
      <c r="CC119" s="64">
        <f t="shared" si="207"/>
        <v>83.7</v>
      </c>
      <c r="CD119" s="64">
        <f t="shared" si="207"/>
        <v>94.8</v>
      </c>
      <c r="CE119" s="64">
        <f t="shared" si="207"/>
        <v>94.9</v>
      </c>
      <c r="CF119" s="64">
        <f t="shared" si="207"/>
        <v>100</v>
      </c>
      <c r="CG119" s="64">
        <f t="shared" si="207"/>
        <v>92.7</v>
      </c>
      <c r="CH119" s="64">
        <f t="shared" si="207"/>
        <v>75.2</v>
      </c>
      <c r="CI119" s="64">
        <f t="shared" si="207"/>
        <v>92.4</v>
      </c>
      <c r="CJ119" s="64">
        <f t="shared" si="207"/>
        <v>95.8</v>
      </c>
      <c r="CK119" s="64">
        <f t="shared" si="207"/>
        <v>79.5</v>
      </c>
      <c r="CL119" s="64">
        <f t="shared" si="207"/>
        <v>97.2</v>
      </c>
      <c r="CM119" s="64">
        <f t="shared" si="207"/>
        <v>96</v>
      </c>
      <c r="CN119" s="64">
        <f t="shared" si="207"/>
        <v>92.7</v>
      </c>
      <c r="CO119" s="64">
        <f t="shared" si="207"/>
        <v>95.8</v>
      </c>
      <c r="CP119" s="64">
        <f t="shared" si="207"/>
        <v>97.6</v>
      </c>
      <c r="CQ119" s="64">
        <f t="shared" si="207"/>
        <v>98.6</v>
      </c>
      <c r="CR119" s="64">
        <f t="shared" si="207"/>
        <v>97.8</v>
      </c>
      <c r="CS119" s="64">
        <f t="shared" si="207"/>
        <v>83.4</v>
      </c>
      <c r="CT119" s="64">
        <f t="shared" si="207"/>
        <v>99.3</v>
      </c>
      <c r="CU119" s="64">
        <f t="shared" si="207"/>
        <v>95.2</v>
      </c>
      <c r="CV119" s="64">
        <f t="shared" si="207"/>
        <v>97.6</v>
      </c>
      <c r="CW119" s="64">
        <f t="shared" si="207"/>
        <v>94.7</v>
      </c>
      <c r="CX119" s="64">
        <f t="shared" si="207"/>
        <v>89.7</v>
      </c>
      <c r="CY119" s="64">
        <f t="shared" si="207"/>
        <v>97.1</v>
      </c>
      <c r="CZ119" s="64">
        <f t="shared" si="207"/>
        <v>99.4</v>
      </c>
      <c r="DA119" s="64">
        <f t="shared" si="207"/>
        <v>94.7</v>
      </c>
      <c r="DB119" s="64">
        <f t="shared" si="207"/>
        <v>87.6</v>
      </c>
      <c r="DC119" s="64">
        <f t="shared" si="207"/>
        <v>97.9</v>
      </c>
      <c r="DD119" s="64">
        <f t="shared" si="207"/>
        <v>96.6</v>
      </c>
      <c r="DE119" s="64">
        <f t="shared" si="207"/>
        <v>98.1</v>
      </c>
      <c r="DF119" s="64">
        <f t="shared" si="207"/>
        <v>87.4</v>
      </c>
      <c r="DG119" s="64">
        <f t="shared" si="207"/>
        <v>97</v>
      </c>
      <c r="DH119" s="64">
        <f t="shared" si="207"/>
        <v>100</v>
      </c>
      <c r="DI119" s="64">
        <f t="shared" si="207"/>
        <v>99.8</v>
      </c>
      <c r="DJ119" s="64">
        <f t="shared" si="207"/>
        <v>83.5</v>
      </c>
      <c r="DK119" s="64">
        <f t="shared" si="207"/>
        <v>99.6</v>
      </c>
      <c r="DL119" s="64">
        <f t="shared" si="207"/>
        <v>80.8</v>
      </c>
      <c r="DM119" s="64">
        <f t="shared" si="207"/>
        <v>84.5</v>
      </c>
      <c r="DN119" s="64">
        <f t="shared" si="207"/>
        <v>100</v>
      </c>
      <c r="DO119" s="64">
        <f t="shared" si="207"/>
        <v>95.3</v>
      </c>
      <c r="DP119" s="64">
        <f t="shared" si="207"/>
        <v>100</v>
      </c>
      <c r="DQ119" s="64">
        <f t="shared" si="207"/>
        <v>99</v>
      </c>
      <c r="DR119" s="64">
        <f t="shared" si="207"/>
        <v>100</v>
      </c>
      <c r="DS119" s="64">
        <f t="shared" si="207"/>
        <v>95.8</v>
      </c>
      <c r="DT119" s="64">
        <f t="shared" si="207"/>
        <v>95</v>
      </c>
      <c r="DU119" s="64">
        <f t="shared" si="207"/>
        <v>99.2</v>
      </c>
      <c r="DV119" s="64">
        <f t="shared" si="207"/>
        <v>97</v>
      </c>
      <c r="DW119" s="64">
        <f t="shared" si="207"/>
        <v>93</v>
      </c>
      <c r="DX119" s="64">
        <f t="shared" si="207"/>
        <v>93.2</v>
      </c>
      <c r="DY119" s="64">
        <f t="shared" si="207"/>
        <v>99</v>
      </c>
      <c r="DZ119" s="64">
        <f t="shared" si="207"/>
        <v>99.7</v>
      </c>
      <c r="EA119" s="64">
        <f t="shared" si="207"/>
        <v>97.2</v>
      </c>
      <c r="EB119" s="64">
        <f t="shared" si="207"/>
        <v>70</v>
      </c>
      <c r="EC119" s="64">
        <f t="shared" si="207"/>
        <v>97</v>
      </c>
      <c r="ED119" s="64">
        <f t="shared" si="207"/>
        <v>95</v>
      </c>
      <c r="EE119" s="64">
        <f t="shared" si="207"/>
        <v>94.2</v>
      </c>
      <c r="EF119" s="64">
        <f t="shared" si="207"/>
        <v>94.9</v>
      </c>
      <c r="EG119" s="64">
        <f t="shared" si="207"/>
        <v>94.9</v>
      </c>
      <c r="EH119" s="64">
        <f t="shared" si="207"/>
        <v>91.5</v>
      </c>
      <c r="EI119" s="64">
        <f t="shared" ref="EI119:FN119" si="208">EI100*0.3+EI106*0.2+EI112*0.5</f>
        <v>90.9</v>
      </c>
      <c r="EJ119" s="64">
        <f t="shared" si="208"/>
        <v>92.5</v>
      </c>
      <c r="EK119" s="64">
        <f t="shared" si="208"/>
        <v>95.5</v>
      </c>
      <c r="EL119" s="64">
        <f t="shared" si="208"/>
        <v>94.4</v>
      </c>
      <c r="EM119" s="64">
        <f t="shared" si="208"/>
        <v>98.2</v>
      </c>
      <c r="EN119" s="64">
        <f t="shared" si="208"/>
        <v>91.6</v>
      </c>
      <c r="EO119" s="64">
        <f t="shared" si="208"/>
        <v>93</v>
      </c>
      <c r="EP119" s="64">
        <f t="shared" si="208"/>
        <v>100</v>
      </c>
      <c r="EQ119" s="64">
        <f t="shared" si="208"/>
        <v>86.7</v>
      </c>
      <c r="ER119" s="64">
        <f t="shared" si="208"/>
        <v>99.5</v>
      </c>
      <c r="ES119" s="64">
        <f t="shared" si="208"/>
        <v>100</v>
      </c>
      <c r="ET119" s="64">
        <f t="shared" si="208"/>
        <v>99</v>
      </c>
      <c r="EU119" s="64">
        <f t="shared" si="208"/>
        <v>94.5</v>
      </c>
      <c r="EV119" s="64">
        <f t="shared" si="208"/>
        <v>94.9</v>
      </c>
      <c r="EW119" s="64">
        <f t="shared" si="208"/>
        <v>97.5</v>
      </c>
      <c r="EX119" s="64">
        <f t="shared" si="208"/>
        <v>88.5</v>
      </c>
      <c r="EY119" s="64">
        <f t="shared" si="208"/>
        <v>99.5</v>
      </c>
      <c r="EZ119" s="64">
        <f t="shared" si="208"/>
        <v>98.5</v>
      </c>
      <c r="FA119" s="64">
        <f t="shared" si="208"/>
        <v>98.5</v>
      </c>
      <c r="FB119" s="64">
        <f t="shared" si="208"/>
        <v>98</v>
      </c>
      <c r="FC119" s="64">
        <f t="shared" si="208"/>
        <v>99.7</v>
      </c>
      <c r="FD119" s="64">
        <f t="shared" si="208"/>
        <v>87.7</v>
      </c>
      <c r="FE119" s="64">
        <f t="shared" si="208"/>
        <v>100</v>
      </c>
      <c r="FF119" s="64">
        <f t="shared" si="208"/>
        <v>99.8</v>
      </c>
      <c r="FG119" s="64">
        <f t="shared" si="208"/>
        <v>95</v>
      </c>
      <c r="FH119" s="64">
        <f t="shared" si="208"/>
        <v>98.9</v>
      </c>
      <c r="FI119" s="64">
        <f t="shared" si="208"/>
        <v>97.2</v>
      </c>
      <c r="FJ119" s="64">
        <f t="shared" si="208"/>
        <v>86</v>
      </c>
      <c r="FK119" s="64">
        <f t="shared" si="208"/>
        <v>100</v>
      </c>
      <c r="FL119" s="64">
        <f t="shared" si="208"/>
        <v>81.599999999999994</v>
      </c>
      <c r="FM119" s="64">
        <f t="shared" si="208"/>
        <v>98.1</v>
      </c>
      <c r="FN119" s="64">
        <f t="shared" si="208"/>
        <v>95.9</v>
      </c>
      <c r="FO119" s="170"/>
    </row>
    <row r="120" spans="1:171" s="56" customFormat="1" ht="21" hidden="1" customHeight="1" x14ac:dyDescent="0.25">
      <c r="A120" s="300"/>
      <c r="B120" s="282" t="s">
        <v>144</v>
      </c>
      <c r="C120" s="282"/>
      <c r="D120" s="204"/>
      <c r="E120" s="204"/>
      <c r="F120" s="204"/>
      <c r="G120" s="204"/>
      <c r="H120" s="204"/>
      <c r="I120" s="204"/>
      <c r="J120" s="204"/>
      <c r="K120" s="204"/>
      <c r="L120" s="204"/>
      <c r="M120" s="204"/>
      <c r="N120" s="204"/>
      <c r="O120" s="204"/>
      <c r="P120" s="204"/>
      <c r="Q120" s="204"/>
      <c r="R120" s="204"/>
      <c r="S120" s="204"/>
      <c r="T120" s="204"/>
      <c r="U120" s="204"/>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c r="AX120" s="204"/>
      <c r="AY120" s="204"/>
      <c r="AZ120" s="204"/>
      <c r="BA120" s="204"/>
      <c r="BB120" s="204"/>
      <c r="BC120" s="204"/>
      <c r="BD120" s="204"/>
      <c r="BE120" s="204"/>
      <c r="BF120" s="204"/>
      <c r="BG120" s="204"/>
      <c r="BH120" s="204"/>
      <c r="BI120" s="204"/>
      <c r="BJ120" s="204"/>
      <c r="BK120" s="204"/>
      <c r="BL120" s="204"/>
      <c r="BM120" s="204"/>
      <c r="BN120" s="204"/>
      <c r="BO120" s="204"/>
      <c r="BP120" s="204"/>
      <c r="BQ120" s="204"/>
      <c r="BR120" s="204"/>
      <c r="BS120" s="204"/>
      <c r="BT120" s="204"/>
      <c r="BU120" s="204"/>
      <c r="BV120" s="204"/>
      <c r="BW120" s="204"/>
      <c r="BX120" s="204"/>
      <c r="BY120" s="204"/>
      <c r="BZ120" s="204"/>
      <c r="CA120" s="204"/>
      <c r="CB120" s="204"/>
      <c r="CC120" s="204"/>
      <c r="CD120" s="204"/>
      <c r="CE120" s="204"/>
      <c r="CF120" s="204"/>
      <c r="CG120" s="204"/>
      <c r="CH120" s="204"/>
      <c r="CI120" s="204"/>
      <c r="CJ120" s="204"/>
      <c r="CK120" s="204"/>
      <c r="CL120" s="204"/>
      <c r="CM120" s="204"/>
      <c r="CN120" s="204"/>
      <c r="CO120" s="204"/>
      <c r="CP120" s="204"/>
      <c r="CQ120" s="204"/>
      <c r="CR120" s="204"/>
      <c r="CS120" s="204"/>
      <c r="CT120" s="204"/>
      <c r="CU120" s="204"/>
      <c r="CV120" s="204"/>
      <c r="CW120" s="204"/>
      <c r="CX120" s="204"/>
      <c r="CY120" s="204"/>
      <c r="CZ120" s="204"/>
      <c r="DA120" s="204"/>
      <c r="DB120" s="204"/>
      <c r="DC120" s="204"/>
      <c r="DD120" s="204"/>
      <c r="DE120" s="204"/>
      <c r="DF120" s="204"/>
      <c r="DG120" s="204"/>
      <c r="DH120" s="204"/>
      <c r="DI120" s="204"/>
      <c r="DJ120" s="204"/>
      <c r="DK120" s="204"/>
      <c r="DL120" s="204"/>
      <c r="DM120" s="204"/>
      <c r="DN120" s="204"/>
      <c r="DO120" s="204"/>
      <c r="DP120" s="204"/>
      <c r="DQ120" s="204"/>
      <c r="DR120" s="204"/>
      <c r="DS120" s="204"/>
      <c r="DT120" s="204"/>
      <c r="DU120" s="204"/>
      <c r="DV120" s="204"/>
      <c r="DW120" s="204"/>
      <c r="DX120" s="204"/>
      <c r="DY120" s="204"/>
      <c r="DZ120" s="204"/>
      <c r="EA120" s="204"/>
      <c r="EB120" s="204"/>
      <c r="EC120" s="204"/>
      <c r="ED120" s="204"/>
      <c r="EE120" s="204"/>
      <c r="EF120" s="204"/>
      <c r="EG120" s="204"/>
      <c r="EH120" s="204"/>
      <c r="EI120" s="204"/>
      <c r="EJ120" s="204"/>
      <c r="EK120" s="204"/>
      <c r="EL120" s="204"/>
      <c r="EM120" s="204"/>
      <c r="EN120" s="204"/>
      <c r="EO120" s="204"/>
      <c r="EP120" s="204"/>
      <c r="EQ120" s="204"/>
      <c r="ER120" s="204"/>
      <c r="ES120" s="204"/>
      <c r="ET120" s="204"/>
      <c r="EU120" s="204"/>
      <c r="EV120" s="204"/>
      <c r="EW120" s="204"/>
      <c r="EX120" s="204"/>
      <c r="EY120" s="204"/>
      <c r="EZ120" s="204"/>
      <c r="FA120" s="204"/>
      <c r="FB120" s="204"/>
      <c r="FC120" s="204"/>
      <c r="FD120" s="204"/>
      <c r="FE120" s="204"/>
      <c r="FF120" s="204"/>
      <c r="FG120" s="204"/>
      <c r="FH120" s="204"/>
      <c r="FI120" s="204"/>
      <c r="FJ120" s="204"/>
      <c r="FK120" s="204"/>
      <c r="FL120" s="204"/>
      <c r="FM120" s="204"/>
      <c r="FN120" s="204"/>
    </row>
    <row r="121" spans="1:171" s="53" customFormat="1" ht="21" hidden="1" customHeight="1" x14ac:dyDescent="0.25">
      <c r="A121" s="300"/>
      <c r="B121" s="315" t="s">
        <v>228</v>
      </c>
      <c r="C121" s="315"/>
      <c r="D121" s="205">
        <v>97.28</v>
      </c>
      <c r="E121" s="205">
        <v>98.02000000000001</v>
      </c>
      <c r="F121" s="205">
        <v>100</v>
      </c>
      <c r="G121" s="205">
        <v>98.25</v>
      </c>
      <c r="H121" s="205">
        <v>100</v>
      </c>
      <c r="I121" s="205">
        <v>100</v>
      </c>
      <c r="J121" s="205">
        <v>100</v>
      </c>
      <c r="K121" s="205">
        <v>101</v>
      </c>
      <c r="L121" s="205">
        <v>102</v>
      </c>
      <c r="M121" s="205">
        <v>103</v>
      </c>
      <c r="N121" s="205">
        <v>104</v>
      </c>
      <c r="O121" s="205">
        <v>105</v>
      </c>
      <c r="P121" s="205">
        <v>106</v>
      </c>
      <c r="Q121" s="205">
        <v>107</v>
      </c>
      <c r="R121" s="205">
        <v>108</v>
      </c>
      <c r="S121" s="205">
        <v>109</v>
      </c>
      <c r="T121" s="205">
        <v>110</v>
      </c>
      <c r="U121" s="205">
        <v>111</v>
      </c>
      <c r="V121" s="205">
        <v>112</v>
      </c>
      <c r="W121" s="205">
        <v>113</v>
      </c>
      <c r="X121" s="205">
        <v>114</v>
      </c>
      <c r="Y121" s="205">
        <v>115</v>
      </c>
      <c r="Z121" s="205">
        <v>116</v>
      </c>
      <c r="AA121" s="205">
        <v>117</v>
      </c>
      <c r="AB121" s="205">
        <v>118</v>
      </c>
      <c r="AC121" s="205">
        <v>119</v>
      </c>
      <c r="AD121" s="205">
        <v>120</v>
      </c>
      <c r="AE121" s="205">
        <v>121</v>
      </c>
      <c r="AF121" s="205">
        <v>122</v>
      </c>
      <c r="AG121" s="205">
        <v>123</v>
      </c>
      <c r="AH121" s="205">
        <v>124</v>
      </c>
      <c r="AI121" s="205">
        <v>125</v>
      </c>
      <c r="AJ121" s="205">
        <v>126</v>
      </c>
      <c r="AK121" s="205">
        <v>127</v>
      </c>
      <c r="AL121" s="205">
        <v>128</v>
      </c>
      <c r="AM121" s="205">
        <v>129</v>
      </c>
      <c r="AN121" s="205">
        <v>130</v>
      </c>
      <c r="AO121" s="205">
        <v>131</v>
      </c>
      <c r="AP121" s="205">
        <v>132</v>
      </c>
      <c r="AQ121" s="205">
        <v>133</v>
      </c>
      <c r="AR121" s="205">
        <v>134</v>
      </c>
      <c r="AS121" s="205">
        <v>135</v>
      </c>
      <c r="AT121" s="205">
        <v>136</v>
      </c>
      <c r="AU121" s="205">
        <v>137</v>
      </c>
      <c r="AV121" s="205">
        <v>138</v>
      </c>
      <c r="AW121" s="205">
        <v>139</v>
      </c>
      <c r="AX121" s="205">
        <v>140</v>
      </c>
      <c r="AY121" s="205">
        <v>141</v>
      </c>
      <c r="AZ121" s="205">
        <v>142</v>
      </c>
      <c r="BA121" s="205">
        <v>143</v>
      </c>
      <c r="BB121" s="205">
        <v>144</v>
      </c>
      <c r="BC121" s="205">
        <v>145</v>
      </c>
      <c r="BD121" s="205">
        <v>146</v>
      </c>
      <c r="BE121" s="205">
        <v>147</v>
      </c>
      <c r="BF121" s="205">
        <v>148</v>
      </c>
      <c r="BG121" s="205">
        <v>149</v>
      </c>
      <c r="BH121" s="205">
        <v>150</v>
      </c>
      <c r="BI121" s="205">
        <v>151</v>
      </c>
      <c r="BJ121" s="205">
        <v>152</v>
      </c>
      <c r="BK121" s="205">
        <v>153</v>
      </c>
      <c r="BL121" s="205">
        <v>154</v>
      </c>
      <c r="BM121" s="205">
        <v>155</v>
      </c>
      <c r="BN121" s="205">
        <v>156</v>
      </c>
      <c r="BO121" s="205">
        <v>157</v>
      </c>
      <c r="BP121" s="205">
        <v>158</v>
      </c>
      <c r="BQ121" s="205">
        <v>159</v>
      </c>
      <c r="BR121" s="205">
        <v>160</v>
      </c>
      <c r="BS121" s="205">
        <v>161</v>
      </c>
      <c r="BT121" s="205">
        <v>162</v>
      </c>
      <c r="BU121" s="205">
        <v>163</v>
      </c>
      <c r="BV121" s="205">
        <v>164</v>
      </c>
      <c r="BW121" s="205">
        <v>165</v>
      </c>
      <c r="BX121" s="205">
        <v>166</v>
      </c>
      <c r="BY121" s="205">
        <v>167</v>
      </c>
      <c r="BZ121" s="205">
        <v>168</v>
      </c>
      <c r="CA121" s="205">
        <v>169</v>
      </c>
      <c r="CB121" s="205">
        <v>170</v>
      </c>
      <c r="CC121" s="205">
        <v>171</v>
      </c>
      <c r="CD121" s="205">
        <v>172</v>
      </c>
      <c r="CE121" s="205">
        <v>173</v>
      </c>
      <c r="CF121" s="205">
        <v>174</v>
      </c>
      <c r="CG121" s="205">
        <v>175</v>
      </c>
      <c r="CH121" s="205">
        <v>176</v>
      </c>
      <c r="CI121" s="205">
        <v>177</v>
      </c>
      <c r="CJ121" s="205">
        <v>178</v>
      </c>
      <c r="CK121" s="205">
        <v>179</v>
      </c>
      <c r="CL121" s="205">
        <v>180</v>
      </c>
      <c r="CM121" s="205">
        <v>181</v>
      </c>
      <c r="CN121" s="205">
        <v>182</v>
      </c>
      <c r="CO121" s="205">
        <v>183</v>
      </c>
      <c r="CP121" s="205">
        <v>184</v>
      </c>
      <c r="CQ121" s="205">
        <v>185</v>
      </c>
      <c r="CR121" s="205">
        <v>186</v>
      </c>
      <c r="CS121" s="205">
        <v>187</v>
      </c>
      <c r="CT121" s="205">
        <v>188</v>
      </c>
      <c r="CU121" s="205">
        <v>189</v>
      </c>
      <c r="CV121" s="205">
        <v>190</v>
      </c>
      <c r="CW121" s="205">
        <v>191</v>
      </c>
      <c r="CX121" s="205">
        <v>192</v>
      </c>
      <c r="CY121" s="205">
        <v>193</v>
      </c>
      <c r="CZ121" s="205">
        <v>194</v>
      </c>
      <c r="DA121" s="205">
        <v>195</v>
      </c>
      <c r="DB121" s="205">
        <v>196</v>
      </c>
      <c r="DC121" s="205">
        <v>197</v>
      </c>
      <c r="DD121" s="205">
        <v>198</v>
      </c>
      <c r="DE121" s="205">
        <v>199</v>
      </c>
      <c r="DF121" s="205">
        <v>200</v>
      </c>
      <c r="DG121" s="205">
        <v>201</v>
      </c>
      <c r="DH121" s="205">
        <v>202</v>
      </c>
      <c r="DI121" s="205">
        <v>203</v>
      </c>
      <c r="DJ121" s="205">
        <v>204</v>
      </c>
      <c r="DK121" s="205">
        <v>205</v>
      </c>
      <c r="DL121" s="205">
        <v>206</v>
      </c>
      <c r="DM121" s="205">
        <v>207</v>
      </c>
      <c r="DN121" s="205">
        <v>208</v>
      </c>
      <c r="DO121" s="205">
        <v>209</v>
      </c>
      <c r="DP121" s="205">
        <v>210</v>
      </c>
      <c r="DQ121" s="205">
        <v>211</v>
      </c>
      <c r="DR121" s="205">
        <v>212</v>
      </c>
      <c r="DS121" s="205">
        <v>213</v>
      </c>
      <c r="DT121" s="205">
        <v>214</v>
      </c>
      <c r="DU121" s="205">
        <v>215</v>
      </c>
      <c r="DV121" s="205">
        <v>216</v>
      </c>
      <c r="DW121" s="205">
        <v>217</v>
      </c>
      <c r="DX121" s="205">
        <v>218</v>
      </c>
      <c r="DY121" s="205">
        <v>219</v>
      </c>
      <c r="DZ121" s="205">
        <v>220</v>
      </c>
      <c r="EA121" s="205">
        <v>221</v>
      </c>
      <c r="EB121" s="205">
        <v>222</v>
      </c>
      <c r="EC121" s="205">
        <v>223</v>
      </c>
      <c r="ED121" s="205">
        <v>224</v>
      </c>
      <c r="EE121" s="205">
        <v>225</v>
      </c>
      <c r="EF121" s="205">
        <v>226</v>
      </c>
      <c r="EG121" s="205">
        <v>227</v>
      </c>
      <c r="EH121" s="205">
        <v>228</v>
      </c>
      <c r="EI121" s="205">
        <v>229</v>
      </c>
      <c r="EJ121" s="205">
        <v>230</v>
      </c>
      <c r="EK121" s="205">
        <v>231</v>
      </c>
      <c r="EL121" s="205">
        <v>232</v>
      </c>
      <c r="EM121" s="205">
        <v>233</v>
      </c>
      <c r="EN121" s="205">
        <v>234</v>
      </c>
      <c r="EO121" s="205">
        <v>235</v>
      </c>
      <c r="EP121" s="205">
        <v>236</v>
      </c>
      <c r="EQ121" s="205">
        <v>237</v>
      </c>
      <c r="ER121" s="205">
        <v>238</v>
      </c>
      <c r="ES121" s="205">
        <v>239</v>
      </c>
      <c r="ET121" s="205">
        <v>240</v>
      </c>
      <c r="EU121" s="205">
        <v>241</v>
      </c>
      <c r="EV121" s="205">
        <v>242</v>
      </c>
      <c r="EW121" s="205">
        <v>243</v>
      </c>
      <c r="EX121" s="205">
        <v>244</v>
      </c>
      <c r="EY121" s="205">
        <v>245</v>
      </c>
      <c r="EZ121" s="205">
        <v>246</v>
      </c>
      <c r="FA121" s="205">
        <v>247</v>
      </c>
      <c r="FB121" s="205">
        <v>248</v>
      </c>
      <c r="FC121" s="205">
        <v>249</v>
      </c>
      <c r="FD121" s="205">
        <v>250</v>
      </c>
      <c r="FE121" s="205">
        <v>251</v>
      </c>
      <c r="FF121" s="205">
        <v>252</v>
      </c>
      <c r="FG121" s="205">
        <v>253</v>
      </c>
      <c r="FH121" s="205">
        <v>254</v>
      </c>
      <c r="FI121" s="205">
        <v>255</v>
      </c>
      <c r="FJ121" s="205">
        <v>256</v>
      </c>
      <c r="FK121" s="205">
        <v>257</v>
      </c>
      <c r="FL121" s="205">
        <v>258</v>
      </c>
      <c r="FM121" s="205">
        <v>259</v>
      </c>
      <c r="FN121" s="205">
        <v>260</v>
      </c>
    </row>
    <row r="122" spans="1:171" s="56" customFormat="1" ht="21" hidden="1" customHeight="1" x14ac:dyDescent="0.25">
      <c r="A122" s="301"/>
      <c r="B122" s="282" t="s">
        <v>144</v>
      </c>
      <c r="C122" s="282"/>
      <c r="D122" s="206">
        <f t="shared" ref="D122:J122" si="209">D119-D121</f>
        <v>-6.0799999999999983</v>
      </c>
      <c r="E122" s="206">
        <f t="shared" si="209"/>
        <v>-3.1200000000000045</v>
      </c>
      <c r="F122" s="206">
        <f t="shared" si="209"/>
        <v>-7.4000000000000057</v>
      </c>
      <c r="G122" s="206">
        <f t="shared" si="209"/>
        <v>-7.8499999999999943</v>
      </c>
      <c r="H122" s="206">
        <f t="shared" si="209"/>
        <v>-10</v>
      </c>
      <c r="I122" s="206">
        <f t="shared" si="209"/>
        <v>-19.599999999999994</v>
      </c>
      <c r="J122" s="206">
        <f t="shared" si="209"/>
        <v>-9.7999999999999972</v>
      </c>
      <c r="K122" s="206">
        <f t="shared" ref="K122:BV122" si="210">K119-K121</f>
        <v>-6.7000000000000028</v>
      </c>
      <c r="L122" s="206">
        <f t="shared" si="210"/>
        <v>-11.200000000000003</v>
      </c>
      <c r="M122" s="206">
        <f t="shared" si="210"/>
        <v>-11.599999999999994</v>
      </c>
      <c r="N122" s="206">
        <f t="shared" si="210"/>
        <v>-8.2000000000000028</v>
      </c>
      <c r="O122" s="206">
        <f t="shared" si="210"/>
        <v>-24.799999999999997</v>
      </c>
      <c r="P122" s="206">
        <f t="shared" si="210"/>
        <v>-34.099999999999994</v>
      </c>
      <c r="Q122" s="206">
        <f t="shared" si="210"/>
        <v>-17.299999999999997</v>
      </c>
      <c r="R122" s="206">
        <f t="shared" si="210"/>
        <v>-20.599999999999994</v>
      </c>
      <c r="S122" s="206">
        <f t="shared" si="210"/>
        <v>-10</v>
      </c>
      <c r="T122" s="206">
        <f t="shared" si="210"/>
        <v>-29.799999999999997</v>
      </c>
      <c r="U122" s="206">
        <f t="shared" si="210"/>
        <v>-20.5</v>
      </c>
      <c r="V122" s="206">
        <f t="shared" si="210"/>
        <v>-19.400000000000006</v>
      </c>
      <c r="W122" s="206">
        <f t="shared" si="210"/>
        <v>-19.299999999999997</v>
      </c>
      <c r="X122" s="206">
        <f t="shared" si="210"/>
        <v>-26.900000000000006</v>
      </c>
      <c r="Y122" s="206">
        <f t="shared" si="210"/>
        <v>-20.5</v>
      </c>
      <c r="Z122" s="206">
        <f t="shared" si="210"/>
        <v>-37.200000000000003</v>
      </c>
      <c r="AA122" s="206">
        <f t="shared" si="210"/>
        <v>-17</v>
      </c>
      <c r="AB122" s="206">
        <f t="shared" si="210"/>
        <v>-28.299999999999997</v>
      </c>
      <c r="AC122" s="206">
        <f t="shared" si="210"/>
        <v>-28.900000000000006</v>
      </c>
      <c r="AD122" s="206">
        <f t="shared" si="210"/>
        <v>-26.900000000000006</v>
      </c>
      <c r="AE122" s="206">
        <f t="shared" si="210"/>
        <v>-24.099999999999994</v>
      </c>
      <c r="AF122" s="206">
        <f t="shared" si="210"/>
        <v>-31.299999999999997</v>
      </c>
      <c r="AG122" s="206">
        <f t="shared" si="210"/>
        <v>-28.599999999999994</v>
      </c>
      <c r="AH122" s="206">
        <f t="shared" si="210"/>
        <v>-29.099999999999994</v>
      </c>
      <c r="AI122" s="206">
        <f t="shared" si="210"/>
        <v>-29</v>
      </c>
      <c r="AJ122" s="206">
        <f t="shared" si="210"/>
        <v>-41.099999999999994</v>
      </c>
      <c r="AK122" s="206">
        <f t="shared" si="210"/>
        <v>-47.8</v>
      </c>
      <c r="AL122" s="206">
        <f t="shared" si="210"/>
        <v>-38.799999999999997</v>
      </c>
      <c r="AM122" s="206">
        <f t="shared" si="210"/>
        <v>-44.5</v>
      </c>
      <c r="AN122" s="206">
        <f t="shared" si="210"/>
        <v>-38.799999999999997</v>
      </c>
      <c r="AO122" s="206">
        <f t="shared" si="210"/>
        <v>-43.2</v>
      </c>
      <c r="AP122" s="206">
        <f t="shared" si="210"/>
        <v>-41.8</v>
      </c>
      <c r="AQ122" s="206">
        <f t="shared" si="210"/>
        <v>-42.900000000000006</v>
      </c>
      <c r="AR122" s="206">
        <f t="shared" si="210"/>
        <v>-41</v>
      </c>
      <c r="AS122" s="206">
        <f t="shared" si="210"/>
        <v>-50</v>
      </c>
      <c r="AT122" s="206">
        <f t="shared" si="210"/>
        <v>-36</v>
      </c>
      <c r="AU122" s="206">
        <f t="shared" si="210"/>
        <v>-59.5</v>
      </c>
      <c r="AV122" s="206">
        <f t="shared" si="210"/>
        <v>-41.099999999999994</v>
      </c>
      <c r="AW122" s="206">
        <f t="shared" si="210"/>
        <v>-39.299999999999997</v>
      </c>
      <c r="AX122" s="206">
        <f t="shared" si="210"/>
        <v>-60.5</v>
      </c>
      <c r="AY122" s="206">
        <f t="shared" si="210"/>
        <v>-47.8</v>
      </c>
      <c r="AZ122" s="206">
        <f t="shared" si="210"/>
        <v>-62</v>
      </c>
      <c r="BA122" s="206">
        <f t="shared" si="210"/>
        <v>-52</v>
      </c>
      <c r="BB122" s="206">
        <f t="shared" si="210"/>
        <v>-46.599999999999994</v>
      </c>
      <c r="BC122" s="206">
        <f t="shared" si="210"/>
        <v>-63.099999999999994</v>
      </c>
      <c r="BD122" s="206">
        <f t="shared" si="210"/>
        <v>-48</v>
      </c>
      <c r="BE122" s="206">
        <f t="shared" si="210"/>
        <v>-57.599999999999994</v>
      </c>
      <c r="BF122" s="206">
        <f t="shared" si="210"/>
        <v>-50.8</v>
      </c>
      <c r="BG122" s="206">
        <f t="shared" si="210"/>
        <v>-58</v>
      </c>
      <c r="BH122" s="206">
        <f t="shared" si="210"/>
        <v>-76.400000000000006</v>
      </c>
      <c r="BI122" s="206">
        <f t="shared" si="210"/>
        <v>-73.5</v>
      </c>
      <c r="BJ122" s="206">
        <f t="shared" si="210"/>
        <v>-62</v>
      </c>
      <c r="BK122" s="206">
        <f t="shared" si="210"/>
        <v>-59.599999999999994</v>
      </c>
      <c r="BL122" s="206">
        <f t="shared" si="210"/>
        <v>-65.599999999999994</v>
      </c>
      <c r="BM122" s="206">
        <f t="shared" si="210"/>
        <v>-57.8</v>
      </c>
      <c r="BN122" s="206">
        <f t="shared" si="210"/>
        <v>-75.8</v>
      </c>
      <c r="BO122" s="206">
        <f t="shared" si="210"/>
        <v>-61.599999999999994</v>
      </c>
      <c r="BP122" s="206">
        <f t="shared" si="210"/>
        <v>-59.400000000000006</v>
      </c>
      <c r="BQ122" s="206">
        <f t="shared" si="210"/>
        <v>-74.7</v>
      </c>
      <c r="BR122" s="206">
        <f t="shared" si="210"/>
        <v>-64.599999999999994</v>
      </c>
      <c r="BS122" s="206">
        <f t="shared" si="210"/>
        <v>-73.400000000000006</v>
      </c>
      <c r="BT122" s="206">
        <f t="shared" si="210"/>
        <v>-72.099999999999994</v>
      </c>
      <c r="BU122" s="206">
        <f t="shared" si="210"/>
        <v>-89.2</v>
      </c>
      <c r="BV122" s="206">
        <f t="shared" si="210"/>
        <v>-77.599999999999994</v>
      </c>
      <c r="BW122" s="206">
        <f t="shared" ref="BW122:EH122" si="211">BW119-BW121</f>
        <v>-85.9</v>
      </c>
      <c r="BX122" s="206">
        <f t="shared" si="211"/>
        <v>-74</v>
      </c>
      <c r="BY122" s="206">
        <f t="shared" si="211"/>
        <v>-77.400000000000006</v>
      </c>
      <c r="BZ122" s="206">
        <f t="shared" si="211"/>
        <v>-81</v>
      </c>
      <c r="CA122" s="206">
        <f t="shared" si="211"/>
        <v>-72</v>
      </c>
      <c r="CB122" s="206">
        <f t="shared" si="211"/>
        <v>-88.4</v>
      </c>
      <c r="CC122" s="206">
        <f t="shared" si="211"/>
        <v>-87.3</v>
      </c>
      <c r="CD122" s="206">
        <f t="shared" si="211"/>
        <v>-77.2</v>
      </c>
      <c r="CE122" s="206">
        <f t="shared" si="211"/>
        <v>-78.099999999999994</v>
      </c>
      <c r="CF122" s="206">
        <f t="shared" si="211"/>
        <v>-74</v>
      </c>
      <c r="CG122" s="206">
        <f t="shared" si="211"/>
        <v>-82.3</v>
      </c>
      <c r="CH122" s="206">
        <f t="shared" si="211"/>
        <v>-100.8</v>
      </c>
      <c r="CI122" s="206">
        <f t="shared" si="211"/>
        <v>-84.6</v>
      </c>
      <c r="CJ122" s="206">
        <f t="shared" si="211"/>
        <v>-82.2</v>
      </c>
      <c r="CK122" s="206">
        <f t="shared" si="211"/>
        <v>-99.5</v>
      </c>
      <c r="CL122" s="206">
        <f t="shared" si="211"/>
        <v>-82.8</v>
      </c>
      <c r="CM122" s="206">
        <f t="shared" si="211"/>
        <v>-85</v>
      </c>
      <c r="CN122" s="206">
        <f t="shared" si="211"/>
        <v>-89.3</v>
      </c>
      <c r="CO122" s="206">
        <f t="shared" si="211"/>
        <v>-87.2</v>
      </c>
      <c r="CP122" s="206">
        <f t="shared" si="211"/>
        <v>-86.4</v>
      </c>
      <c r="CQ122" s="206">
        <f t="shared" si="211"/>
        <v>-86.4</v>
      </c>
      <c r="CR122" s="206">
        <f t="shared" si="211"/>
        <v>-88.2</v>
      </c>
      <c r="CS122" s="206">
        <f t="shared" si="211"/>
        <v>-103.6</v>
      </c>
      <c r="CT122" s="206">
        <f t="shared" si="211"/>
        <v>-88.7</v>
      </c>
      <c r="CU122" s="206">
        <f t="shared" si="211"/>
        <v>-93.8</v>
      </c>
      <c r="CV122" s="206">
        <f t="shared" si="211"/>
        <v>-92.4</v>
      </c>
      <c r="CW122" s="206">
        <f t="shared" si="211"/>
        <v>-96.3</v>
      </c>
      <c r="CX122" s="206">
        <f t="shared" si="211"/>
        <v>-102.3</v>
      </c>
      <c r="CY122" s="206">
        <f t="shared" si="211"/>
        <v>-95.9</v>
      </c>
      <c r="CZ122" s="206">
        <f t="shared" si="211"/>
        <v>-94.6</v>
      </c>
      <c r="DA122" s="206">
        <f t="shared" si="211"/>
        <v>-100.3</v>
      </c>
      <c r="DB122" s="206">
        <f t="shared" si="211"/>
        <v>-108.4</v>
      </c>
      <c r="DC122" s="206">
        <f t="shared" si="211"/>
        <v>-99.1</v>
      </c>
      <c r="DD122" s="206">
        <f t="shared" si="211"/>
        <v>-101.4</v>
      </c>
      <c r="DE122" s="206">
        <f t="shared" si="211"/>
        <v>-100.9</v>
      </c>
      <c r="DF122" s="206">
        <f t="shared" si="211"/>
        <v>-112.6</v>
      </c>
      <c r="DG122" s="206">
        <f t="shared" si="211"/>
        <v>-104</v>
      </c>
      <c r="DH122" s="206">
        <f t="shared" si="211"/>
        <v>-102</v>
      </c>
      <c r="DI122" s="206">
        <f t="shared" si="211"/>
        <v>-103.2</v>
      </c>
      <c r="DJ122" s="206">
        <f t="shared" si="211"/>
        <v>-120.5</v>
      </c>
      <c r="DK122" s="206">
        <f t="shared" si="211"/>
        <v>-105.4</v>
      </c>
      <c r="DL122" s="206">
        <f t="shared" si="211"/>
        <v>-125.2</v>
      </c>
      <c r="DM122" s="206">
        <f t="shared" si="211"/>
        <v>-122.5</v>
      </c>
      <c r="DN122" s="206">
        <f t="shared" si="211"/>
        <v>-108</v>
      </c>
      <c r="DO122" s="206">
        <f t="shared" si="211"/>
        <v>-113.7</v>
      </c>
      <c r="DP122" s="206">
        <f t="shared" si="211"/>
        <v>-110</v>
      </c>
      <c r="DQ122" s="206">
        <f t="shared" si="211"/>
        <v>-112</v>
      </c>
      <c r="DR122" s="206">
        <f t="shared" si="211"/>
        <v>-112</v>
      </c>
      <c r="DS122" s="206">
        <f t="shared" si="211"/>
        <v>-117.2</v>
      </c>
      <c r="DT122" s="206">
        <f t="shared" si="211"/>
        <v>-119</v>
      </c>
      <c r="DU122" s="206">
        <f t="shared" si="211"/>
        <v>-115.8</v>
      </c>
      <c r="DV122" s="206">
        <f t="shared" si="211"/>
        <v>-119</v>
      </c>
      <c r="DW122" s="206">
        <f t="shared" si="211"/>
        <v>-124</v>
      </c>
      <c r="DX122" s="206">
        <f t="shared" si="211"/>
        <v>-124.8</v>
      </c>
      <c r="DY122" s="206">
        <f t="shared" si="211"/>
        <v>-120</v>
      </c>
      <c r="DZ122" s="206">
        <f t="shared" si="211"/>
        <v>-120.3</v>
      </c>
      <c r="EA122" s="206">
        <f t="shared" si="211"/>
        <v>-123.8</v>
      </c>
      <c r="EB122" s="206">
        <f t="shared" si="211"/>
        <v>-152</v>
      </c>
      <c r="EC122" s="206">
        <f t="shared" si="211"/>
        <v>-126</v>
      </c>
      <c r="ED122" s="206">
        <f t="shared" si="211"/>
        <v>-129</v>
      </c>
      <c r="EE122" s="206">
        <f t="shared" si="211"/>
        <v>-130.80000000000001</v>
      </c>
      <c r="EF122" s="206">
        <f t="shared" si="211"/>
        <v>-131.1</v>
      </c>
      <c r="EG122" s="206">
        <f t="shared" si="211"/>
        <v>-132.1</v>
      </c>
      <c r="EH122" s="206">
        <f t="shared" si="211"/>
        <v>-136.5</v>
      </c>
      <c r="EI122" s="206">
        <f t="shared" ref="EI122:FN122" si="212">EI119-EI121</f>
        <v>-138.1</v>
      </c>
      <c r="EJ122" s="206">
        <f t="shared" si="212"/>
        <v>-137.5</v>
      </c>
      <c r="EK122" s="206">
        <f t="shared" si="212"/>
        <v>-135.5</v>
      </c>
      <c r="EL122" s="206">
        <f t="shared" si="212"/>
        <v>-137.6</v>
      </c>
      <c r="EM122" s="206">
        <f t="shared" si="212"/>
        <v>-134.80000000000001</v>
      </c>
      <c r="EN122" s="206">
        <f t="shared" si="212"/>
        <v>-142.4</v>
      </c>
      <c r="EO122" s="206">
        <f t="shared" si="212"/>
        <v>-142</v>
      </c>
      <c r="EP122" s="206">
        <f t="shared" si="212"/>
        <v>-136</v>
      </c>
      <c r="EQ122" s="206">
        <f t="shared" si="212"/>
        <v>-150.30000000000001</v>
      </c>
      <c r="ER122" s="206">
        <f t="shared" si="212"/>
        <v>-138.5</v>
      </c>
      <c r="ES122" s="206">
        <f t="shared" si="212"/>
        <v>-139</v>
      </c>
      <c r="ET122" s="206">
        <f t="shared" si="212"/>
        <v>-141</v>
      </c>
      <c r="EU122" s="206">
        <f t="shared" si="212"/>
        <v>-146.5</v>
      </c>
      <c r="EV122" s="206">
        <f t="shared" si="212"/>
        <v>-147.1</v>
      </c>
      <c r="EW122" s="206">
        <f t="shared" si="212"/>
        <v>-145.5</v>
      </c>
      <c r="EX122" s="206">
        <f t="shared" si="212"/>
        <v>-155.5</v>
      </c>
      <c r="EY122" s="206">
        <f t="shared" si="212"/>
        <v>-145.5</v>
      </c>
      <c r="EZ122" s="206">
        <f t="shared" si="212"/>
        <v>-147.5</v>
      </c>
      <c r="FA122" s="206">
        <f t="shared" si="212"/>
        <v>-148.5</v>
      </c>
      <c r="FB122" s="206">
        <f t="shared" si="212"/>
        <v>-150</v>
      </c>
      <c r="FC122" s="206">
        <f t="shared" si="212"/>
        <v>-149.30000000000001</v>
      </c>
      <c r="FD122" s="206">
        <f t="shared" si="212"/>
        <v>-162.30000000000001</v>
      </c>
      <c r="FE122" s="206">
        <f t="shared" si="212"/>
        <v>-151</v>
      </c>
      <c r="FF122" s="206">
        <f t="shared" si="212"/>
        <v>-152.19999999999999</v>
      </c>
      <c r="FG122" s="206">
        <f t="shared" si="212"/>
        <v>-158</v>
      </c>
      <c r="FH122" s="206">
        <f t="shared" si="212"/>
        <v>-155.1</v>
      </c>
      <c r="FI122" s="206">
        <f t="shared" si="212"/>
        <v>-157.80000000000001</v>
      </c>
      <c r="FJ122" s="206">
        <f t="shared" si="212"/>
        <v>-170</v>
      </c>
      <c r="FK122" s="206">
        <f t="shared" si="212"/>
        <v>-157</v>
      </c>
      <c r="FL122" s="206">
        <f t="shared" si="212"/>
        <v>-176.4</v>
      </c>
      <c r="FM122" s="206">
        <f t="shared" si="212"/>
        <v>-160.9</v>
      </c>
      <c r="FN122" s="206">
        <f t="shared" si="212"/>
        <v>-164.1</v>
      </c>
    </row>
    <row r="123" spans="1:171" s="83" customFormat="1" ht="75.75" customHeight="1" x14ac:dyDescent="0.25">
      <c r="A123" s="324" t="s">
        <v>229</v>
      </c>
      <c r="B123" s="326" t="s">
        <v>230</v>
      </c>
      <c r="C123" s="326"/>
      <c r="D123" s="109">
        <f>(D38+D53+D75+D97+D119)/5</f>
        <v>73.960000000000008</v>
      </c>
      <c r="E123" s="109">
        <f t="shared" ref="E123:J123" si="213">(E38+E53+E75+E97+E119)/5</f>
        <v>81.7</v>
      </c>
      <c r="F123" s="109">
        <f t="shared" si="213"/>
        <v>81.359999999999985</v>
      </c>
      <c r="G123" s="109">
        <f t="shared" si="213"/>
        <v>80.97999999999999</v>
      </c>
      <c r="H123" s="109">
        <f t="shared" si="213"/>
        <v>69.960000000000008</v>
      </c>
      <c r="I123" s="109">
        <f t="shared" si="213"/>
        <v>79.679999999999993</v>
      </c>
      <c r="J123" s="109">
        <f t="shared" si="213"/>
        <v>82.759999999999991</v>
      </c>
      <c r="K123" s="109">
        <f t="shared" ref="K123:BV123" si="214">(K38+K53+K75+K97+K119)/5</f>
        <v>78.72</v>
      </c>
      <c r="L123" s="109">
        <f t="shared" si="214"/>
        <v>82.76</v>
      </c>
      <c r="M123" s="109">
        <f t="shared" si="214"/>
        <v>86.5</v>
      </c>
      <c r="N123" s="109">
        <f t="shared" si="214"/>
        <v>83.960000000000008</v>
      </c>
      <c r="O123" s="109">
        <f t="shared" si="214"/>
        <v>74</v>
      </c>
      <c r="P123" s="109">
        <f t="shared" si="214"/>
        <v>74.460000000000008</v>
      </c>
      <c r="Q123" s="109">
        <f t="shared" si="214"/>
        <v>80.28</v>
      </c>
      <c r="R123" s="109">
        <f t="shared" si="214"/>
        <v>76.12</v>
      </c>
      <c r="S123" s="109">
        <f t="shared" si="214"/>
        <v>92.16</v>
      </c>
      <c r="T123" s="109">
        <f t="shared" si="214"/>
        <v>77.900000000000006</v>
      </c>
      <c r="U123" s="109">
        <f t="shared" si="214"/>
        <v>75.259999999999991</v>
      </c>
      <c r="V123" s="109">
        <f t="shared" si="214"/>
        <v>84.38</v>
      </c>
      <c r="W123" s="109">
        <f t="shared" si="214"/>
        <v>80.12</v>
      </c>
      <c r="X123" s="109">
        <f t="shared" si="214"/>
        <v>77.859999999999985</v>
      </c>
      <c r="Y123" s="109">
        <f t="shared" si="214"/>
        <v>85.94</v>
      </c>
      <c r="Z123" s="109">
        <f t="shared" si="214"/>
        <v>68.78</v>
      </c>
      <c r="AA123" s="109">
        <f t="shared" si="214"/>
        <v>86.47999999999999</v>
      </c>
      <c r="AB123" s="109">
        <f t="shared" si="214"/>
        <v>82.78</v>
      </c>
      <c r="AC123" s="109">
        <f t="shared" si="214"/>
        <v>75.240000000000009</v>
      </c>
      <c r="AD123" s="109">
        <f t="shared" si="214"/>
        <v>82.679999999999993</v>
      </c>
      <c r="AE123" s="109">
        <f t="shared" si="214"/>
        <v>86.440000000000012</v>
      </c>
      <c r="AF123" s="109">
        <f t="shared" si="214"/>
        <v>80.919999999999987</v>
      </c>
      <c r="AG123" s="109">
        <f t="shared" si="214"/>
        <v>73.92</v>
      </c>
      <c r="AH123" s="109">
        <f t="shared" si="214"/>
        <v>87.84</v>
      </c>
      <c r="AI123" s="109">
        <f t="shared" si="214"/>
        <v>81.02000000000001</v>
      </c>
      <c r="AJ123" s="109">
        <f t="shared" si="214"/>
        <v>69.78</v>
      </c>
      <c r="AK123" s="109">
        <f t="shared" si="214"/>
        <v>65.66</v>
      </c>
      <c r="AL123" s="109">
        <f t="shared" si="214"/>
        <v>79.199999999999989</v>
      </c>
      <c r="AM123" s="109">
        <f t="shared" si="214"/>
        <v>65.58</v>
      </c>
      <c r="AN123" s="109">
        <f t="shared" si="214"/>
        <v>83.56</v>
      </c>
      <c r="AO123" s="109">
        <f t="shared" si="214"/>
        <v>82.76</v>
      </c>
      <c r="AP123" s="109">
        <f t="shared" si="214"/>
        <v>83.6</v>
      </c>
      <c r="AQ123" s="109">
        <f t="shared" si="214"/>
        <v>84.08</v>
      </c>
      <c r="AR123" s="109">
        <f t="shared" si="214"/>
        <v>72.22</v>
      </c>
      <c r="AS123" s="109">
        <f t="shared" si="214"/>
        <v>77.02000000000001</v>
      </c>
      <c r="AT123" s="109">
        <f t="shared" si="214"/>
        <v>89.179999999999993</v>
      </c>
      <c r="AU123" s="109">
        <f t="shared" si="214"/>
        <v>67.94</v>
      </c>
      <c r="AV123" s="109">
        <f t="shared" si="214"/>
        <v>89.28</v>
      </c>
      <c r="AW123" s="109">
        <f t="shared" si="214"/>
        <v>87.34</v>
      </c>
      <c r="AX123" s="109">
        <f t="shared" si="214"/>
        <v>74.72</v>
      </c>
      <c r="AY123" s="109">
        <f t="shared" si="214"/>
        <v>85.72</v>
      </c>
      <c r="AZ123" s="109">
        <f t="shared" si="214"/>
        <v>68.62</v>
      </c>
      <c r="BA123" s="109">
        <f t="shared" si="214"/>
        <v>76.960000000000008</v>
      </c>
      <c r="BB123" s="109">
        <f t="shared" si="214"/>
        <v>86.060000000000016</v>
      </c>
      <c r="BC123" s="109">
        <f t="shared" si="214"/>
        <v>74.900000000000006</v>
      </c>
      <c r="BD123" s="109">
        <f t="shared" si="214"/>
        <v>85.320000000000007</v>
      </c>
      <c r="BE123" s="109">
        <f t="shared" si="214"/>
        <v>83.04</v>
      </c>
      <c r="BF123" s="109">
        <f t="shared" si="214"/>
        <v>88.8</v>
      </c>
      <c r="BG123" s="109">
        <f t="shared" si="214"/>
        <v>79</v>
      </c>
      <c r="BH123" s="109">
        <f t="shared" si="214"/>
        <v>70.099999999999994</v>
      </c>
      <c r="BI123" s="109">
        <f t="shared" si="214"/>
        <v>70.56</v>
      </c>
      <c r="BJ123" s="109">
        <f t="shared" si="214"/>
        <v>72.64</v>
      </c>
      <c r="BK123" s="109">
        <f t="shared" si="214"/>
        <v>84.320000000000007</v>
      </c>
      <c r="BL123" s="109">
        <f t="shared" si="214"/>
        <v>80.84</v>
      </c>
      <c r="BM123" s="109">
        <f t="shared" si="214"/>
        <v>79.819999999999993</v>
      </c>
      <c r="BN123" s="109">
        <f t="shared" si="214"/>
        <v>70.66</v>
      </c>
      <c r="BO123" s="109">
        <f t="shared" si="214"/>
        <v>81.539999999999992</v>
      </c>
      <c r="BP123" s="109">
        <f t="shared" si="214"/>
        <v>83.560000000000016</v>
      </c>
      <c r="BQ123" s="109">
        <f t="shared" si="214"/>
        <v>73.56</v>
      </c>
      <c r="BR123" s="109">
        <f t="shared" si="214"/>
        <v>80.259999999999991</v>
      </c>
      <c r="BS123" s="109">
        <f t="shared" si="214"/>
        <v>77.860000000000014</v>
      </c>
      <c r="BT123" s="109">
        <f t="shared" si="214"/>
        <v>82.859999999999985</v>
      </c>
      <c r="BU123" s="109">
        <f t="shared" si="214"/>
        <v>72.080000000000013</v>
      </c>
      <c r="BV123" s="109">
        <f t="shared" si="214"/>
        <v>81.099999999999994</v>
      </c>
      <c r="BW123" s="109">
        <f t="shared" ref="BW123:EH123" si="215">(BW38+BW53+BW75+BW97+BW119)/5</f>
        <v>75.02000000000001</v>
      </c>
      <c r="BX123" s="109">
        <f t="shared" si="215"/>
        <v>71.460000000000008</v>
      </c>
      <c r="BY123" s="109">
        <f t="shared" si="215"/>
        <v>77.160000000000011</v>
      </c>
      <c r="BZ123" s="109">
        <f t="shared" si="215"/>
        <v>74.12</v>
      </c>
      <c r="CA123" s="109">
        <f t="shared" si="215"/>
        <v>86.42</v>
      </c>
      <c r="CB123" s="109">
        <f t="shared" si="215"/>
        <v>71.759999999999991</v>
      </c>
      <c r="CC123" s="109">
        <f t="shared" si="215"/>
        <v>74.66</v>
      </c>
      <c r="CD123" s="109">
        <f t="shared" si="215"/>
        <v>82.1</v>
      </c>
      <c r="CE123" s="109">
        <f t="shared" si="215"/>
        <v>81.5</v>
      </c>
      <c r="CF123" s="109">
        <f t="shared" si="215"/>
        <v>76.58</v>
      </c>
      <c r="CG123" s="109">
        <f t="shared" si="215"/>
        <v>78.92</v>
      </c>
      <c r="CH123" s="109">
        <f t="shared" si="215"/>
        <v>73.56</v>
      </c>
      <c r="CI123" s="109">
        <f t="shared" si="215"/>
        <v>78.3</v>
      </c>
      <c r="CJ123" s="109">
        <f t="shared" si="215"/>
        <v>82.14</v>
      </c>
      <c r="CK123" s="109">
        <f t="shared" si="215"/>
        <v>72.14</v>
      </c>
      <c r="CL123" s="109">
        <f t="shared" si="215"/>
        <v>85.74</v>
      </c>
      <c r="CM123" s="109">
        <f t="shared" si="215"/>
        <v>73.640000000000015</v>
      </c>
      <c r="CN123" s="109">
        <f t="shared" si="215"/>
        <v>72.88</v>
      </c>
      <c r="CO123" s="109">
        <f t="shared" si="215"/>
        <v>83.26</v>
      </c>
      <c r="CP123" s="109">
        <f t="shared" si="215"/>
        <v>73.160000000000011</v>
      </c>
      <c r="CQ123" s="109">
        <f t="shared" si="215"/>
        <v>82.62</v>
      </c>
      <c r="CR123" s="109">
        <f t="shared" si="215"/>
        <v>75.56</v>
      </c>
      <c r="CS123" s="109">
        <f t="shared" si="215"/>
        <v>71.02000000000001</v>
      </c>
      <c r="CT123" s="109">
        <f t="shared" si="215"/>
        <v>85.18</v>
      </c>
      <c r="CU123" s="109">
        <f t="shared" si="215"/>
        <v>84.02000000000001</v>
      </c>
      <c r="CV123" s="109">
        <f t="shared" si="215"/>
        <v>84.640000000000015</v>
      </c>
      <c r="CW123" s="109">
        <f t="shared" si="215"/>
        <v>87.44</v>
      </c>
      <c r="CX123" s="109">
        <f t="shared" si="215"/>
        <v>75.099999999999994</v>
      </c>
      <c r="CY123" s="109">
        <f t="shared" si="215"/>
        <v>86.54</v>
      </c>
      <c r="CZ123" s="109">
        <f t="shared" si="215"/>
        <v>81.400000000000006</v>
      </c>
      <c r="DA123" s="109">
        <f t="shared" si="215"/>
        <v>78.5</v>
      </c>
      <c r="DB123" s="109">
        <f t="shared" si="215"/>
        <v>66.34</v>
      </c>
      <c r="DC123" s="109">
        <f t="shared" si="215"/>
        <v>86.8</v>
      </c>
      <c r="DD123" s="109">
        <f t="shared" si="215"/>
        <v>84.97999999999999</v>
      </c>
      <c r="DE123" s="109">
        <f t="shared" si="215"/>
        <v>84.66</v>
      </c>
      <c r="DF123" s="109">
        <f t="shared" si="215"/>
        <v>75.400000000000006</v>
      </c>
      <c r="DG123" s="109">
        <f t="shared" si="215"/>
        <v>84.16</v>
      </c>
      <c r="DH123" s="109">
        <f t="shared" si="215"/>
        <v>84.08</v>
      </c>
      <c r="DI123" s="109">
        <f t="shared" si="215"/>
        <v>80.97999999999999</v>
      </c>
      <c r="DJ123" s="109">
        <f t="shared" si="215"/>
        <v>75.7</v>
      </c>
      <c r="DK123" s="109">
        <f t="shared" si="215"/>
        <v>85.7</v>
      </c>
      <c r="DL123" s="109">
        <f t="shared" si="215"/>
        <v>77.36</v>
      </c>
      <c r="DM123" s="109">
        <f t="shared" si="215"/>
        <v>78.08</v>
      </c>
      <c r="DN123" s="109">
        <f t="shared" si="215"/>
        <v>80.960000000000008</v>
      </c>
      <c r="DO123" s="109">
        <f t="shared" si="215"/>
        <v>74.540000000000006</v>
      </c>
      <c r="DP123" s="109">
        <f t="shared" si="215"/>
        <v>84.52000000000001</v>
      </c>
      <c r="DQ123" s="109">
        <f t="shared" si="215"/>
        <v>82.820000000000007</v>
      </c>
      <c r="DR123" s="109">
        <f t="shared" si="215"/>
        <v>79.42</v>
      </c>
      <c r="DS123" s="109">
        <f t="shared" si="215"/>
        <v>80.88000000000001</v>
      </c>
      <c r="DT123" s="109">
        <f t="shared" si="215"/>
        <v>80.760000000000005</v>
      </c>
      <c r="DU123" s="109">
        <f t="shared" si="215"/>
        <v>90.299999999999983</v>
      </c>
      <c r="DV123" s="109">
        <f t="shared" si="215"/>
        <v>81.679999999999993</v>
      </c>
      <c r="DW123" s="109">
        <f t="shared" si="215"/>
        <v>77.260000000000005</v>
      </c>
      <c r="DX123" s="109">
        <f t="shared" si="215"/>
        <v>76.47999999999999</v>
      </c>
      <c r="DY123" s="109">
        <f t="shared" si="215"/>
        <v>78.960000000000008</v>
      </c>
      <c r="DZ123" s="109">
        <f t="shared" si="215"/>
        <v>81.8</v>
      </c>
      <c r="EA123" s="109">
        <f t="shared" si="215"/>
        <v>81.94</v>
      </c>
      <c r="EB123" s="109">
        <f t="shared" si="215"/>
        <v>70.38</v>
      </c>
      <c r="EC123" s="109">
        <f t="shared" si="215"/>
        <v>88.02000000000001</v>
      </c>
      <c r="ED123" s="109">
        <f t="shared" si="215"/>
        <v>75.900000000000006</v>
      </c>
      <c r="EE123" s="109">
        <f t="shared" si="215"/>
        <v>81.419999999999987</v>
      </c>
      <c r="EF123" s="109">
        <f t="shared" si="215"/>
        <v>82.52000000000001</v>
      </c>
      <c r="EG123" s="109">
        <f t="shared" si="215"/>
        <v>83.4</v>
      </c>
      <c r="EH123" s="109">
        <f t="shared" si="215"/>
        <v>78.22</v>
      </c>
      <c r="EI123" s="109">
        <f t="shared" ref="EI123:FN123" si="216">(EI38+EI53+EI75+EI97+EI119)/5</f>
        <v>79.12</v>
      </c>
      <c r="EJ123" s="109">
        <f t="shared" si="216"/>
        <v>80.759999999999991</v>
      </c>
      <c r="EK123" s="109">
        <f t="shared" si="216"/>
        <v>76.34</v>
      </c>
      <c r="EL123" s="109">
        <f t="shared" si="216"/>
        <v>79.679999999999993</v>
      </c>
      <c r="EM123" s="109">
        <f t="shared" si="216"/>
        <v>86.18</v>
      </c>
      <c r="EN123" s="109">
        <f t="shared" si="216"/>
        <v>78.859999999999985</v>
      </c>
      <c r="EO123" s="109">
        <f t="shared" si="216"/>
        <v>77.47999999999999</v>
      </c>
      <c r="EP123" s="109">
        <f t="shared" si="216"/>
        <v>93.679999999999993</v>
      </c>
      <c r="EQ123" s="109">
        <f t="shared" si="216"/>
        <v>72.61999999999999</v>
      </c>
      <c r="ER123" s="109">
        <f t="shared" si="216"/>
        <v>91.16</v>
      </c>
      <c r="ES123" s="109">
        <f t="shared" si="216"/>
        <v>87.88</v>
      </c>
      <c r="ET123" s="109">
        <f t="shared" si="216"/>
        <v>85.74</v>
      </c>
      <c r="EU123" s="109">
        <f t="shared" si="216"/>
        <v>80.56</v>
      </c>
      <c r="EV123" s="109">
        <f t="shared" si="216"/>
        <v>78.34</v>
      </c>
      <c r="EW123" s="109">
        <f t="shared" si="216"/>
        <v>83.6</v>
      </c>
      <c r="EX123" s="109">
        <f t="shared" si="216"/>
        <v>73.7</v>
      </c>
      <c r="EY123" s="109">
        <f t="shared" si="216"/>
        <v>84.6</v>
      </c>
      <c r="EZ123" s="109">
        <f t="shared" si="216"/>
        <v>82.640000000000015</v>
      </c>
      <c r="FA123" s="109">
        <f t="shared" si="216"/>
        <v>79.039999999999992</v>
      </c>
      <c r="FB123" s="109">
        <f t="shared" si="216"/>
        <v>82.9</v>
      </c>
      <c r="FC123" s="109">
        <f t="shared" si="216"/>
        <v>80.599999999999994</v>
      </c>
      <c r="FD123" s="109">
        <f t="shared" si="216"/>
        <v>72.38</v>
      </c>
      <c r="FE123" s="109">
        <f t="shared" si="216"/>
        <v>82.02000000000001</v>
      </c>
      <c r="FF123" s="109">
        <f t="shared" si="216"/>
        <v>81.960000000000008</v>
      </c>
      <c r="FG123" s="109">
        <f t="shared" si="216"/>
        <v>80.040000000000006</v>
      </c>
      <c r="FH123" s="109">
        <f t="shared" si="216"/>
        <v>71.860000000000014</v>
      </c>
      <c r="FI123" s="109">
        <f t="shared" si="216"/>
        <v>76.8</v>
      </c>
      <c r="FJ123" s="109">
        <f t="shared" si="216"/>
        <v>76.44</v>
      </c>
      <c r="FK123" s="109">
        <f t="shared" si="216"/>
        <v>87.72</v>
      </c>
      <c r="FL123" s="109">
        <f t="shared" si="216"/>
        <v>67.2</v>
      </c>
      <c r="FM123" s="109">
        <f t="shared" si="216"/>
        <v>88.820000000000007</v>
      </c>
      <c r="FN123" s="109">
        <f t="shared" si="216"/>
        <v>76.440000000000012</v>
      </c>
      <c r="FO123" s="207"/>
    </row>
    <row r="124" spans="1:171" s="84" customFormat="1" ht="25.5" hidden="1" customHeight="1" x14ac:dyDescent="0.25">
      <c r="A124" s="325"/>
      <c r="B124" s="327" t="s">
        <v>164</v>
      </c>
      <c r="C124" s="328"/>
    </row>
    <row r="125" spans="1:171" s="86" customFormat="1" ht="21" hidden="1" customHeight="1" x14ac:dyDescent="0.25">
      <c r="A125" s="325"/>
      <c r="B125" s="329" t="s">
        <v>144</v>
      </c>
      <c r="C125" s="330"/>
      <c r="D125" s="85"/>
      <c r="E125" s="85"/>
      <c r="F125" s="85"/>
      <c r="G125" s="85"/>
      <c r="H125" s="85"/>
      <c r="I125" s="85"/>
      <c r="J125" s="85"/>
    </row>
    <row r="126" spans="1:171" s="81" customFormat="1" ht="21" hidden="1" customHeight="1" x14ac:dyDescent="0.25">
      <c r="A126" s="325"/>
      <c r="B126" s="331" t="s">
        <v>231</v>
      </c>
      <c r="C126" s="331"/>
      <c r="D126" s="81">
        <v>84.902600000000007</v>
      </c>
      <c r="E126" s="80">
        <v>79.792900000000003</v>
      </c>
      <c r="F126" s="80">
        <v>81.581800000000001</v>
      </c>
      <c r="G126" s="80">
        <v>78.543399999999991</v>
      </c>
      <c r="H126" s="80">
        <v>78.6477</v>
      </c>
      <c r="I126" s="80">
        <v>78.1387</v>
      </c>
      <c r="J126" s="80">
        <v>78.763599999999997</v>
      </c>
    </row>
    <row r="127" spans="1:171" s="89" customFormat="1" ht="21" hidden="1" customHeight="1" x14ac:dyDescent="0.3">
      <c r="A127" s="325"/>
      <c r="B127" s="87" t="s">
        <v>232</v>
      </c>
      <c r="C127" s="87"/>
      <c r="D127" s="88">
        <f t="shared" ref="D127:J127" si="217">D123-D126</f>
        <v>-10.942599999999999</v>
      </c>
      <c r="E127" s="88">
        <f t="shared" si="217"/>
        <v>1.9070999999999998</v>
      </c>
      <c r="F127" s="88">
        <f t="shared" si="217"/>
        <v>-0.22180000000001598</v>
      </c>
      <c r="G127" s="88">
        <f t="shared" si="217"/>
        <v>2.4365999999999985</v>
      </c>
      <c r="H127" s="88">
        <f t="shared" si="217"/>
        <v>-8.6876999999999924</v>
      </c>
      <c r="I127" s="88">
        <f t="shared" si="217"/>
        <v>1.5412999999999926</v>
      </c>
      <c r="J127" s="88">
        <f t="shared" si="217"/>
        <v>3.9963999999999942</v>
      </c>
    </row>
  </sheetData>
  <autoFilter ref="A2:FO123"/>
  <mergeCells count="122">
    <mergeCell ref="A123:A127"/>
    <mergeCell ref="B123:C123"/>
    <mergeCell ref="B124:C124"/>
    <mergeCell ref="B125:C125"/>
    <mergeCell ref="B126:C126"/>
    <mergeCell ref="A118:A122"/>
    <mergeCell ref="B118:C118"/>
    <mergeCell ref="B119:C119"/>
    <mergeCell ref="B120:C120"/>
    <mergeCell ref="B121:C121"/>
    <mergeCell ref="B122:C122"/>
    <mergeCell ref="A112:A117"/>
    <mergeCell ref="B112:C112"/>
    <mergeCell ref="B113:C113"/>
    <mergeCell ref="B114:B115"/>
    <mergeCell ref="B116:C116"/>
    <mergeCell ref="B117:C117"/>
    <mergeCell ref="B105:C105"/>
    <mergeCell ref="A106:A111"/>
    <mergeCell ref="B106:C106"/>
    <mergeCell ref="B107:C107"/>
    <mergeCell ref="B108:B109"/>
    <mergeCell ref="B110:C110"/>
    <mergeCell ref="B111:C111"/>
    <mergeCell ref="A96:A99"/>
    <mergeCell ref="B96:C96"/>
    <mergeCell ref="B97:C97"/>
    <mergeCell ref="B98:C98"/>
    <mergeCell ref="B99:C99"/>
    <mergeCell ref="A100:A105"/>
    <mergeCell ref="B100:C100"/>
    <mergeCell ref="B101:C101"/>
    <mergeCell ref="B102:B103"/>
    <mergeCell ref="B104:C104"/>
    <mergeCell ref="A90:A95"/>
    <mergeCell ref="B90:C90"/>
    <mergeCell ref="B91:C91"/>
    <mergeCell ref="B92:B93"/>
    <mergeCell ref="B94:C94"/>
    <mergeCell ref="B95:C95"/>
    <mergeCell ref="B83:C83"/>
    <mergeCell ref="A84:A89"/>
    <mergeCell ref="B84:C84"/>
    <mergeCell ref="B85:C85"/>
    <mergeCell ref="B86:B87"/>
    <mergeCell ref="B88:C88"/>
    <mergeCell ref="B89:C89"/>
    <mergeCell ref="A74:A77"/>
    <mergeCell ref="B74:C74"/>
    <mergeCell ref="B75:C75"/>
    <mergeCell ref="B76:C76"/>
    <mergeCell ref="B77:C77"/>
    <mergeCell ref="A78:A83"/>
    <mergeCell ref="B78:C78"/>
    <mergeCell ref="B79:C79"/>
    <mergeCell ref="B80:B81"/>
    <mergeCell ref="B82:C82"/>
    <mergeCell ref="A68:A73"/>
    <mergeCell ref="B68:C68"/>
    <mergeCell ref="B69:C69"/>
    <mergeCell ref="B70:B71"/>
    <mergeCell ref="B72:C72"/>
    <mergeCell ref="B73:C73"/>
    <mergeCell ref="A57:A61"/>
    <mergeCell ref="B57:C57"/>
    <mergeCell ref="B58:C58"/>
    <mergeCell ref="B59:C59"/>
    <mergeCell ref="B61:C61"/>
    <mergeCell ref="A62:A67"/>
    <mergeCell ref="B62:C62"/>
    <mergeCell ref="B63:C63"/>
    <mergeCell ref="B65:C65"/>
    <mergeCell ref="B67:C67"/>
    <mergeCell ref="B64:C64"/>
    <mergeCell ref="A46:A51"/>
    <mergeCell ref="B46:C46"/>
    <mergeCell ref="B47:B49"/>
    <mergeCell ref="A52:A56"/>
    <mergeCell ref="B52:C52"/>
    <mergeCell ref="B53:C53"/>
    <mergeCell ref="B54:C54"/>
    <mergeCell ref="B55:C55"/>
    <mergeCell ref="B56:C56"/>
    <mergeCell ref="A36:A39"/>
    <mergeCell ref="B37:C37"/>
    <mergeCell ref="A40:A45"/>
    <mergeCell ref="B40:C40"/>
    <mergeCell ref="B41:C41"/>
    <mergeCell ref="B42:C42"/>
    <mergeCell ref="B28:C28"/>
    <mergeCell ref="B29:C29"/>
    <mergeCell ref="B30:B31"/>
    <mergeCell ref="B32:C32"/>
    <mergeCell ref="B33:C33"/>
    <mergeCell ref="B34:C34"/>
    <mergeCell ref="A19:A22"/>
    <mergeCell ref="B19:C19"/>
    <mergeCell ref="B20:C20"/>
    <mergeCell ref="B21:C21"/>
    <mergeCell ref="B22:C22"/>
    <mergeCell ref="A23:A35"/>
    <mergeCell ref="B23:C23"/>
    <mergeCell ref="B24:C24"/>
    <mergeCell ref="B25:B26"/>
    <mergeCell ref="B27:C27"/>
    <mergeCell ref="B35:C35"/>
    <mergeCell ref="B12:C12"/>
    <mergeCell ref="B13:B14"/>
    <mergeCell ref="B15:C15"/>
    <mergeCell ref="B16:C16"/>
    <mergeCell ref="B17:C17"/>
    <mergeCell ref="B18:C18"/>
    <mergeCell ref="A3:A5"/>
    <mergeCell ref="B3:C3"/>
    <mergeCell ref="B4:C4"/>
    <mergeCell ref="B5:C5"/>
    <mergeCell ref="A6:A18"/>
    <mergeCell ref="B6:C6"/>
    <mergeCell ref="B7:C7"/>
    <mergeCell ref="B8:B9"/>
    <mergeCell ref="B10:C10"/>
    <mergeCell ref="B11:C1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89"/>
  <sheetViews>
    <sheetView topLeftCell="A40" zoomScaleNormal="100" workbookViewId="0">
      <selection activeCell="B9" sqref="B9"/>
    </sheetView>
  </sheetViews>
  <sheetFormatPr defaultRowHeight="15" x14ac:dyDescent="0.25"/>
  <cols>
    <col min="1" max="1" width="107.85546875" style="165" customWidth="1"/>
    <col min="2" max="2" width="76.28515625" customWidth="1"/>
    <col min="3" max="3" width="9.140625" style="164"/>
  </cols>
  <sheetData>
    <row r="1" spans="1:4" s="179" customFormat="1" ht="24" x14ac:dyDescent="0.25">
      <c r="A1" s="180" t="s">
        <v>727</v>
      </c>
      <c r="B1" s="180" t="s">
        <v>728</v>
      </c>
    </row>
    <row r="2" spans="1:4" ht="24" x14ac:dyDescent="0.25">
      <c r="A2" s="181" t="s">
        <v>355</v>
      </c>
      <c r="B2" s="182" t="s">
        <v>729</v>
      </c>
      <c r="C2" s="175"/>
      <c r="D2" s="174"/>
    </row>
    <row r="3" spans="1:4" ht="24" x14ac:dyDescent="0.25">
      <c r="A3" s="172" t="s">
        <v>355</v>
      </c>
      <c r="B3" s="178" t="s">
        <v>730</v>
      </c>
      <c r="C3" s="175"/>
      <c r="D3" s="174"/>
    </row>
    <row r="4" spans="1:4" ht="24" x14ac:dyDescent="0.25">
      <c r="A4" s="172" t="s">
        <v>355</v>
      </c>
      <c r="B4" s="178" t="s">
        <v>731</v>
      </c>
      <c r="C4" s="173"/>
      <c r="D4" s="174"/>
    </row>
    <row r="5" spans="1:4" ht="24" x14ac:dyDescent="0.25">
      <c r="A5" s="172" t="s">
        <v>355</v>
      </c>
      <c r="B5" s="178" t="s">
        <v>732</v>
      </c>
      <c r="C5" s="173"/>
      <c r="D5" s="174"/>
    </row>
    <row r="6" spans="1:4" ht="24" x14ac:dyDescent="0.25">
      <c r="A6" s="172" t="s">
        <v>355</v>
      </c>
      <c r="B6" s="178" t="s">
        <v>733</v>
      </c>
      <c r="C6" s="173"/>
      <c r="D6" s="174"/>
    </row>
    <row r="7" spans="1:4" ht="24" x14ac:dyDescent="0.25">
      <c r="A7" s="172" t="s">
        <v>355</v>
      </c>
      <c r="B7" s="178" t="s">
        <v>734</v>
      </c>
      <c r="C7" s="173"/>
      <c r="D7" s="174"/>
    </row>
    <row r="8" spans="1:4" ht="24" x14ac:dyDescent="0.25">
      <c r="A8" s="172" t="s">
        <v>355</v>
      </c>
      <c r="B8" s="178" t="s">
        <v>735</v>
      </c>
      <c r="C8" s="173"/>
      <c r="D8" s="174"/>
    </row>
    <row r="9" spans="1:4" ht="24" x14ac:dyDescent="0.25">
      <c r="A9" s="172" t="s">
        <v>355</v>
      </c>
      <c r="B9" s="178" t="s">
        <v>736</v>
      </c>
      <c r="C9" s="173"/>
      <c r="D9" s="174"/>
    </row>
    <row r="10" spans="1:4" ht="24" x14ac:dyDescent="0.25">
      <c r="A10" s="172" t="s">
        <v>355</v>
      </c>
      <c r="B10" s="178" t="s">
        <v>737</v>
      </c>
      <c r="C10" s="173"/>
      <c r="D10" s="174"/>
    </row>
    <row r="11" spans="1:4" ht="24" x14ac:dyDescent="0.25">
      <c r="A11" s="172" t="s">
        <v>355</v>
      </c>
      <c r="B11" s="178" t="s">
        <v>738</v>
      </c>
      <c r="C11" s="173"/>
      <c r="D11" s="174"/>
    </row>
    <row r="12" spans="1:4" ht="24" x14ac:dyDescent="0.25">
      <c r="A12" s="172" t="s">
        <v>355</v>
      </c>
      <c r="B12" s="178" t="s">
        <v>739</v>
      </c>
      <c r="C12" s="173"/>
      <c r="D12" s="174"/>
    </row>
    <row r="13" spans="1:4" ht="24" x14ac:dyDescent="0.25">
      <c r="A13" s="172" t="s">
        <v>355</v>
      </c>
      <c r="B13" s="178" t="s">
        <v>740</v>
      </c>
      <c r="C13" s="173"/>
      <c r="D13" s="174"/>
    </row>
    <row r="14" spans="1:4" ht="24" x14ac:dyDescent="0.25">
      <c r="A14" s="172" t="s">
        <v>355</v>
      </c>
      <c r="B14" s="178" t="s">
        <v>741</v>
      </c>
      <c r="C14" s="173"/>
      <c r="D14" s="174"/>
    </row>
    <row r="15" spans="1:4" ht="24" x14ac:dyDescent="0.25">
      <c r="A15" s="172" t="s">
        <v>355</v>
      </c>
      <c r="B15" s="178" t="s">
        <v>742</v>
      </c>
      <c r="C15" s="173"/>
      <c r="D15" s="174"/>
    </row>
    <row r="16" spans="1:4" ht="24" x14ac:dyDescent="0.25">
      <c r="A16" s="172" t="s">
        <v>355</v>
      </c>
      <c r="B16" s="178" t="s">
        <v>743</v>
      </c>
      <c r="C16" s="173"/>
      <c r="D16" s="174"/>
    </row>
    <row r="17" spans="1:4" ht="24" x14ac:dyDescent="0.25">
      <c r="A17" s="172" t="s">
        <v>355</v>
      </c>
      <c r="B17" s="178" t="s">
        <v>744</v>
      </c>
      <c r="C17" s="173"/>
      <c r="D17" s="174"/>
    </row>
    <row r="18" spans="1:4" ht="24" x14ac:dyDescent="0.25">
      <c r="A18" s="172" t="s">
        <v>355</v>
      </c>
      <c r="B18" s="178" t="s">
        <v>745</v>
      </c>
      <c r="C18" s="173"/>
      <c r="D18" s="174"/>
    </row>
    <row r="19" spans="1:4" ht="24" x14ac:dyDescent="0.25">
      <c r="A19" s="172" t="s">
        <v>355</v>
      </c>
      <c r="B19" s="178" t="s">
        <v>746</v>
      </c>
      <c r="C19" s="173"/>
      <c r="D19" s="174"/>
    </row>
    <row r="20" spans="1:4" ht="24" x14ac:dyDescent="0.25">
      <c r="A20" s="172" t="s">
        <v>355</v>
      </c>
      <c r="B20" s="178" t="s">
        <v>747</v>
      </c>
      <c r="C20" s="173"/>
      <c r="D20" s="174"/>
    </row>
    <row r="21" spans="1:4" ht="24" x14ac:dyDescent="0.25">
      <c r="A21" s="172" t="s">
        <v>355</v>
      </c>
      <c r="B21" s="178" t="s">
        <v>747</v>
      </c>
      <c r="C21" s="173"/>
      <c r="D21" s="174"/>
    </row>
    <row r="22" spans="1:4" ht="24" x14ac:dyDescent="0.25">
      <c r="A22" s="172" t="s">
        <v>355</v>
      </c>
      <c r="B22" s="178" t="s">
        <v>748</v>
      </c>
      <c r="C22" s="173"/>
      <c r="D22" s="174"/>
    </row>
    <row r="23" spans="1:4" ht="24" x14ac:dyDescent="0.25">
      <c r="A23" s="172" t="s">
        <v>355</v>
      </c>
      <c r="B23" s="178" t="s">
        <v>749</v>
      </c>
      <c r="C23" s="173"/>
      <c r="D23" s="174"/>
    </row>
    <row r="24" spans="1:4" ht="24" x14ac:dyDescent="0.25">
      <c r="A24" s="172" t="s">
        <v>355</v>
      </c>
      <c r="B24" s="178" t="s">
        <v>750</v>
      </c>
      <c r="C24" s="173"/>
      <c r="D24" s="174"/>
    </row>
    <row r="25" spans="1:4" ht="24" x14ac:dyDescent="0.25">
      <c r="A25" s="172" t="s">
        <v>355</v>
      </c>
      <c r="B25" s="178" t="s">
        <v>751</v>
      </c>
      <c r="C25" s="173"/>
      <c r="D25" s="174"/>
    </row>
    <row r="26" spans="1:4" ht="24" x14ac:dyDescent="0.25">
      <c r="A26" s="172" t="s">
        <v>355</v>
      </c>
      <c r="B26" s="178" t="s">
        <v>752</v>
      </c>
      <c r="C26" s="173"/>
      <c r="D26" s="174"/>
    </row>
    <row r="27" spans="1:4" ht="24" x14ac:dyDescent="0.25">
      <c r="A27" s="172" t="s">
        <v>355</v>
      </c>
      <c r="B27" s="178" t="s">
        <v>753</v>
      </c>
      <c r="C27" s="173"/>
      <c r="D27" s="174"/>
    </row>
    <row r="28" spans="1:4" ht="24" x14ac:dyDescent="0.25">
      <c r="A28" s="172" t="s">
        <v>355</v>
      </c>
      <c r="B28" s="178" t="s">
        <v>754</v>
      </c>
      <c r="C28" s="173"/>
      <c r="D28" s="174"/>
    </row>
    <row r="29" spans="1:4" ht="24" x14ac:dyDescent="0.25">
      <c r="A29" s="172" t="s">
        <v>355</v>
      </c>
      <c r="B29" s="178" t="s">
        <v>755</v>
      </c>
      <c r="C29" s="173"/>
      <c r="D29" s="174"/>
    </row>
    <row r="30" spans="1:4" ht="24" x14ac:dyDescent="0.25">
      <c r="A30" s="172" t="s">
        <v>355</v>
      </c>
      <c r="B30" s="178" t="s">
        <v>756</v>
      </c>
      <c r="C30" s="173"/>
      <c r="D30" s="174"/>
    </row>
    <row r="31" spans="1:4" ht="24" x14ac:dyDescent="0.25">
      <c r="A31" s="172" t="s">
        <v>355</v>
      </c>
      <c r="B31" s="178" t="s">
        <v>757</v>
      </c>
      <c r="C31" s="173"/>
      <c r="D31" s="174"/>
    </row>
    <row r="32" spans="1:4" ht="24" x14ac:dyDescent="0.25">
      <c r="A32" s="172" t="s">
        <v>355</v>
      </c>
      <c r="B32" s="178" t="s">
        <v>758</v>
      </c>
      <c r="C32" s="173"/>
      <c r="D32" s="174"/>
    </row>
    <row r="33" spans="1:4" ht="24" x14ac:dyDescent="0.25">
      <c r="A33" s="172" t="s">
        <v>355</v>
      </c>
      <c r="B33" s="178" t="s">
        <v>759</v>
      </c>
      <c r="C33" s="173"/>
      <c r="D33" s="174"/>
    </row>
    <row r="34" spans="1:4" ht="24" x14ac:dyDescent="0.25">
      <c r="A34" s="172" t="s">
        <v>355</v>
      </c>
      <c r="B34" s="178" t="s">
        <v>760</v>
      </c>
      <c r="C34" s="173"/>
      <c r="D34" s="174"/>
    </row>
    <row r="35" spans="1:4" ht="24" x14ac:dyDescent="0.25">
      <c r="A35" s="172" t="s">
        <v>355</v>
      </c>
      <c r="B35" s="178" t="s">
        <v>761</v>
      </c>
      <c r="C35" s="173"/>
      <c r="D35" s="174"/>
    </row>
    <row r="36" spans="1:4" ht="36" x14ac:dyDescent="0.25">
      <c r="A36" s="172" t="s">
        <v>355</v>
      </c>
      <c r="B36" s="178" t="s">
        <v>762</v>
      </c>
      <c r="C36" s="173"/>
      <c r="D36" s="174"/>
    </row>
    <row r="37" spans="1:4" ht="24" x14ac:dyDescent="0.25">
      <c r="A37" s="172" t="s">
        <v>355</v>
      </c>
      <c r="B37" s="178" t="s">
        <v>763</v>
      </c>
      <c r="C37" s="173"/>
      <c r="D37" s="174"/>
    </row>
    <row r="38" spans="1:4" ht="24" x14ac:dyDescent="0.25">
      <c r="A38" s="172" t="s">
        <v>355</v>
      </c>
      <c r="B38" s="178" t="s">
        <v>764</v>
      </c>
      <c r="C38" s="173"/>
      <c r="D38" s="174"/>
    </row>
    <row r="39" spans="1:4" ht="24" x14ac:dyDescent="0.25">
      <c r="A39" s="172" t="s">
        <v>355</v>
      </c>
      <c r="B39" s="178" t="s">
        <v>765</v>
      </c>
      <c r="C39" s="173"/>
      <c r="D39" s="174"/>
    </row>
    <row r="40" spans="1:4" ht="24" x14ac:dyDescent="0.25">
      <c r="A40" s="172" t="s">
        <v>355</v>
      </c>
      <c r="B40" s="178" t="s">
        <v>766</v>
      </c>
      <c r="C40" s="173"/>
      <c r="D40" s="174"/>
    </row>
    <row r="41" spans="1:4" ht="24" x14ac:dyDescent="0.25">
      <c r="A41" s="172" t="s">
        <v>355</v>
      </c>
      <c r="B41" s="178" t="s">
        <v>767</v>
      </c>
      <c r="C41" s="173"/>
      <c r="D41" s="174"/>
    </row>
    <row r="42" spans="1:4" ht="24" x14ac:dyDescent="0.25">
      <c r="A42" s="172" t="s">
        <v>355</v>
      </c>
      <c r="B42" s="178" t="s">
        <v>756</v>
      </c>
      <c r="C42" s="173"/>
      <c r="D42" s="174"/>
    </row>
    <row r="43" spans="1:4" ht="24" x14ac:dyDescent="0.25">
      <c r="A43" s="172" t="s">
        <v>355</v>
      </c>
      <c r="B43" s="178" t="s">
        <v>768</v>
      </c>
      <c r="C43" s="173"/>
      <c r="D43" s="174"/>
    </row>
    <row r="44" spans="1:4" ht="24" x14ac:dyDescent="0.25">
      <c r="A44" s="172" t="s">
        <v>355</v>
      </c>
      <c r="B44" s="178" t="s">
        <v>769</v>
      </c>
      <c r="C44" s="173"/>
      <c r="D44" s="174"/>
    </row>
    <row r="45" spans="1:4" ht="24" x14ac:dyDescent="0.25">
      <c r="A45" s="172" t="s">
        <v>355</v>
      </c>
      <c r="B45" s="178" t="s">
        <v>770</v>
      </c>
      <c r="C45" s="173"/>
      <c r="D45" s="174"/>
    </row>
    <row r="46" spans="1:4" ht="24" x14ac:dyDescent="0.25">
      <c r="A46" s="172" t="s">
        <v>355</v>
      </c>
      <c r="B46" s="178" t="s">
        <v>771</v>
      </c>
      <c r="C46" s="173"/>
      <c r="D46" s="174"/>
    </row>
    <row r="47" spans="1:4" ht="24" x14ac:dyDescent="0.25">
      <c r="A47" s="172" t="s">
        <v>355</v>
      </c>
      <c r="B47" s="178" t="s">
        <v>772</v>
      </c>
      <c r="C47" s="173"/>
      <c r="D47" s="174"/>
    </row>
    <row r="48" spans="1:4" ht="36" x14ac:dyDescent="0.25">
      <c r="A48" s="172" t="s">
        <v>355</v>
      </c>
      <c r="B48" s="178" t="s">
        <v>773</v>
      </c>
      <c r="C48" s="173"/>
      <c r="D48" s="174"/>
    </row>
    <row r="49" spans="1:4" ht="36" x14ac:dyDescent="0.25">
      <c r="A49" s="172" t="s">
        <v>355</v>
      </c>
      <c r="B49" s="178" t="s">
        <v>774</v>
      </c>
      <c r="C49" s="173"/>
      <c r="D49" s="174"/>
    </row>
    <row r="50" spans="1:4" ht="24" x14ac:dyDescent="0.25">
      <c r="A50" s="172" t="s">
        <v>355</v>
      </c>
      <c r="B50" s="178" t="s">
        <v>775</v>
      </c>
      <c r="C50" s="173"/>
      <c r="D50" s="174"/>
    </row>
    <row r="51" spans="1:4" ht="24" x14ac:dyDescent="0.25">
      <c r="A51" s="172" t="s">
        <v>355</v>
      </c>
      <c r="B51" s="178" t="s">
        <v>776</v>
      </c>
      <c r="C51" s="173"/>
      <c r="D51" s="174"/>
    </row>
    <row r="52" spans="1:4" ht="24" x14ac:dyDescent="0.25">
      <c r="A52" s="172" t="s">
        <v>355</v>
      </c>
      <c r="B52" s="178" t="s">
        <v>756</v>
      </c>
      <c r="C52" s="173"/>
      <c r="D52" s="174"/>
    </row>
    <row r="53" spans="1:4" ht="36" x14ac:dyDescent="0.25">
      <c r="A53" s="172" t="s">
        <v>355</v>
      </c>
      <c r="B53" s="178" t="s">
        <v>777</v>
      </c>
      <c r="C53" s="173"/>
      <c r="D53" s="174"/>
    </row>
    <row r="54" spans="1:4" ht="24" x14ac:dyDescent="0.25">
      <c r="A54" s="172" t="s">
        <v>355</v>
      </c>
      <c r="B54" s="178" t="s">
        <v>778</v>
      </c>
      <c r="C54" s="173"/>
      <c r="D54" s="174"/>
    </row>
    <row r="55" spans="1:4" ht="24" x14ac:dyDescent="0.25">
      <c r="A55" s="172" t="s">
        <v>355</v>
      </c>
      <c r="B55" s="178" t="s">
        <v>779</v>
      </c>
      <c r="C55" s="173"/>
      <c r="D55" s="174"/>
    </row>
    <row r="56" spans="1:4" ht="24" x14ac:dyDescent="0.25">
      <c r="A56" s="172" t="s">
        <v>355</v>
      </c>
      <c r="B56" s="178" t="s">
        <v>780</v>
      </c>
      <c r="C56" s="173"/>
      <c r="D56" s="174"/>
    </row>
    <row r="57" spans="1:4" ht="84" x14ac:dyDescent="0.25">
      <c r="A57" s="172" t="s">
        <v>355</v>
      </c>
      <c r="B57" s="178" t="s">
        <v>781</v>
      </c>
      <c r="C57" s="173"/>
      <c r="D57" s="174"/>
    </row>
    <row r="58" spans="1:4" ht="24" x14ac:dyDescent="0.25">
      <c r="A58" s="172" t="s">
        <v>355</v>
      </c>
      <c r="B58" s="178" t="s">
        <v>782</v>
      </c>
      <c r="C58" s="173"/>
      <c r="D58" s="174"/>
    </row>
    <row r="59" spans="1:4" ht="24" x14ac:dyDescent="0.25">
      <c r="A59" s="172" t="s">
        <v>355</v>
      </c>
      <c r="B59" s="178" t="s">
        <v>741</v>
      </c>
      <c r="C59" s="173"/>
      <c r="D59" s="174"/>
    </row>
    <row r="60" spans="1:4" ht="24" x14ac:dyDescent="0.25">
      <c r="A60" s="172" t="s">
        <v>355</v>
      </c>
      <c r="B60" s="178" t="s">
        <v>783</v>
      </c>
      <c r="C60" s="173"/>
      <c r="D60" s="174"/>
    </row>
    <row r="61" spans="1:4" ht="24" x14ac:dyDescent="0.25">
      <c r="A61" s="172" t="s">
        <v>355</v>
      </c>
      <c r="B61" s="178" t="s">
        <v>784</v>
      </c>
      <c r="C61" s="173"/>
      <c r="D61" s="174"/>
    </row>
    <row r="62" spans="1:4" ht="24" x14ac:dyDescent="0.25">
      <c r="A62" s="172" t="s">
        <v>355</v>
      </c>
      <c r="B62" s="178" t="s">
        <v>785</v>
      </c>
      <c r="C62" s="173"/>
      <c r="D62" s="174"/>
    </row>
    <row r="63" spans="1:4" ht="24" x14ac:dyDescent="0.25">
      <c r="A63" s="172" t="s">
        <v>355</v>
      </c>
      <c r="B63" s="178" t="s">
        <v>756</v>
      </c>
      <c r="C63" s="173"/>
      <c r="D63" s="174"/>
    </row>
    <row r="64" spans="1:4" ht="24" x14ac:dyDescent="0.25">
      <c r="A64" s="172" t="s">
        <v>355</v>
      </c>
      <c r="B64" s="178" t="s">
        <v>756</v>
      </c>
      <c r="C64" s="173"/>
      <c r="D64" s="174"/>
    </row>
    <row r="65" spans="1:4" ht="24" x14ac:dyDescent="0.25">
      <c r="A65" s="172" t="s">
        <v>355</v>
      </c>
      <c r="B65" s="178" t="s">
        <v>786</v>
      </c>
      <c r="C65" s="173"/>
      <c r="D65" s="174"/>
    </row>
    <row r="66" spans="1:4" ht="24" x14ac:dyDescent="0.25">
      <c r="A66" s="172" t="s">
        <v>355</v>
      </c>
      <c r="B66" s="178" t="s">
        <v>756</v>
      </c>
      <c r="C66" s="173"/>
      <c r="D66" s="174"/>
    </row>
    <row r="67" spans="1:4" ht="24" x14ac:dyDescent="0.25">
      <c r="A67" s="172" t="s">
        <v>355</v>
      </c>
      <c r="B67" s="178" t="s">
        <v>787</v>
      </c>
      <c r="C67" s="173"/>
      <c r="D67" s="174"/>
    </row>
    <row r="68" spans="1:4" ht="24" x14ac:dyDescent="0.25">
      <c r="A68" s="172" t="s">
        <v>355</v>
      </c>
      <c r="B68" s="178" t="s">
        <v>788</v>
      </c>
      <c r="C68" s="173"/>
      <c r="D68" s="174"/>
    </row>
    <row r="69" spans="1:4" ht="24" x14ac:dyDescent="0.25">
      <c r="A69" s="172" t="s">
        <v>355</v>
      </c>
      <c r="B69" s="178" t="s">
        <v>789</v>
      </c>
      <c r="C69" s="173"/>
      <c r="D69" s="174"/>
    </row>
    <row r="70" spans="1:4" ht="24" x14ac:dyDescent="0.25">
      <c r="A70" s="172" t="s">
        <v>355</v>
      </c>
      <c r="B70" s="178" t="s">
        <v>790</v>
      </c>
      <c r="C70" s="173"/>
      <c r="D70" s="174"/>
    </row>
    <row r="71" spans="1:4" ht="24" x14ac:dyDescent="0.25">
      <c r="A71" s="172" t="s">
        <v>355</v>
      </c>
      <c r="B71" s="178" t="s">
        <v>791</v>
      </c>
      <c r="C71" s="173"/>
      <c r="D71" s="174"/>
    </row>
    <row r="72" spans="1:4" ht="24" x14ac:dyDescent="0.25">
      <c r="A72" s="172" t="s">
        <v>355</v>
      </c>
      <c r="B72" s="178" t="s">
        <v>756</v>
      </c>
      <c r="C72" s="173"/>
      <c r="D72" s="174"/>
    </row>
    <row r="73" spans="1:4" ht="36" x14ac:dyDescent="0.25">
      <c r="A73" s="172" t="s">
        <v>355</v>
      </c>
      <c r="B73" s="178" t="s">
        <v>792</v>
      </c>
      <c r="C73" s="173"/>
      <c r="D73" s="174"/>
    </row>
    <row r="74" spans="1:4" ht="24" x14ac:dyDescent="0.25">
      <c r="A74" s="172" t="s">
        <v>355</v>
      </c>
      <c r="B74" s="178" t="s">
        <v>793</v>
      </c>
      <c r="C74" s="173"/>
      <c r="D74" s="174"/>
    </row>
    <row r="75" spans="1:4" ht="24" x14ac:dyDescent="0.25">
      <c r="A75" s="172" t="s">
        <v>355</v>
      </c>
      <c r="B75" s="178" t="s">
        <v>794</v>
      </c>
      <c r="C75" s="173"/>
      <c r="D75" s="174"/>
    </row>
    <row r="76" spans="1:4" ht="36" x14ac:dyDescent="0.25">
      <c r="A76" s="172" t="s">
        <v>355</v>
      </c>
      <c r="B76" s="178" t="s">
        <v>795</v>
      </c>
      <c r="C76" s="173"/>
      <c r="D76" s="174"/>
    </row>
    <row r="77" spans="1:4" ht="24" x14ac:dyDescent="0.25">
      <c r="A77" s="172" t="s">
        <v>355</v>
      </c>
      <c r="B77" s="178" t="s">
        <v>796</v>
      </c>
      <c r="C77" s="173"/>
      <c r="D77" s="174"/>
    </row>
    <row r="78" spans="1:4" ht="24" x14ac:dyDescent="0.25">
      <c r="A78" s="172" t="s">
        <v>355</v>
      </c>
      <c r="B78" s="178" t="s">
        <v>797</v>
      </c>
      <c r="C78" s="173"/>
      <c r="D78" s="174"/>
    </row>
    <row r="79" spans="1:4" ht="24" x14ac:dyDescent="0.25">
      <c r="A79" s="172" t="s">
        <v>355</v>
      </c>
      <c r="B79" s="178" t="s">
        <v>798</v>
      </c>
      <c r="C79" s="173"/>
      <c r="D79" s="174"/>
    </row>
    <row r="80" spans="1:4" ht="24" x14ac:dyDescent="0.25">
      <c r="A80" s="172" t="s">
        <v>355</v>
      </c>
      <c r="B80" s="178" t="s">
        <v>741</v>
      </c>
      <c r="C80" s="173"/>
      <c r="D80" s="174"/>
    </row>
    <row r="81" spans="1:4" ht="24" x14ac:dyDescent="0.25">
      <c r="A81" s="172" t="s">
        <v>355</v>
      </c>
      <c r="B81" s="178" t="s">
        <v>799</v>
      </c>
      <c r="C81" s="173"/>
      <c r="D81" s="174"/>
    </row>
    <row r="82" spans="1:4" ht="24" x14ac:dyDescent="0.25">
      <c r="A82" s="172" t="s">
        <v>355</v>
      </c>
      <c r="B82" s="178" t="s">
        <v>800</v>
      </c>
      <c r="C82" s="173"/>
      <c r="D82" s="174"/>
    </row>
    <row r="83" spans="1:4" ht="48" x14ac:dyDescent="0.25">
      <c r="A83" s="172" t="s">
        <v>355</v>
      </c>
      <c r="B83" s="178" t="s">
        <v>801</v>
      </c>
      <c r="C83" s="173"/>
      <c r="D83" s="174"/>
    </row>
    <row r="84" spans="1:4" ht="24" x14ac:dyDescent="0.25">
      <c r="A84" s="172" t="s">
        <v>355</v>
      </c>
      <c r="B84" s="178" t="s">
        <v>802</v>
      </c>
      <c r="C84" s="173"/>
      <c r="D84" s="174"/>
    </row>
    <row r="85" spans="1:4" ht="24" x14ac:dyDescent="0.25">
      <c r="A85" s="172" t="s">
        <v>355</v>
      </c>
      <c r="B85" s="178" t="s">
        <v>803</v>
      </c>
      <c r="C85" s="173"/>
      <c r="D85" s="174"/>
    </row>
    <row r="86" spans="1:4" ht="24" x14ac:dyDescent="0.25">
      <c r="A86" s="172" t="s">
        <v>355</v>
      </c>
      <c r="B86" s="178" t="s">
        <v>804</v>
      </c>
      <c r="C86" s="173"/>
      <c r="D86" s="174"/>
    </row>
    <row r="87" spans="1:4" ht="24" x14ac:dyDescent="0.25">
      <c r="A87" s="172" t="s">
        <v>355</v>
      </c>
      <c r="B87" s="178" t="s">
        <v>805</v>
      </c>
      <c r="C87" s="173"/>
      <c r="D87" s="174"/>
    </row>
    <row r="88" spans="1:4" ht="24" x14ac:dyDescent="0.25">
      <c r="A88" s="172" t="s">
        <v>355</v>
      </c>
      <c r="B88" s="178" t="s">
        <v>806</v>
      </c>
      <c r="C88" s="173"/>
      <c r="D88" s="174"/>
    </row>
    <row r="89" spans="1:4" ht="24" x14ac:dyDescent="0.25">
      <c r="A89" s="172" t="s">
        <v>355</v>
      </c>
      <c r="B89" s="178" t="s">
        <v>807</v>
      </c>
      <c r="C89" s="173"/>
      <c r="D89" s="174"/>
    </row>
    <row r="90" spans="1:4" ht="24" x14ac:dyDescent="0.25">
      <c r="A90" s="172" t="s">
        <v>355</v>
      </c>
      <c r="B90" s="178" t="s">
        <v>808</v>
      </c>
      <c r="C90" s="173"/>
      <c r="D90" s="174"/>
    </row>
    <row r="91" spans="1:4" ht="24" x14ac:dyDescent="0.25">
      <c r="A91" s="172" t="s">
        <v>355</v>
      </c>
      <c r="B91" s="178" t="s">
        <v>809</v>
      </c>
      <c r="C91" s="173"/>
      <c r="D91" s="174"/>
    </row>
    <row r="92" spans="1:4" ht="24" x14ac:dyDescent="0.25">
      <c r="A92" s="172" t="s">
        <v>355</v>
      </c>
      <c r="B92" s="178" t="s">
        <v>810</v>
      </c>
      <c r="C92" s="173"/>
      <c r="D92" s="174"/>
    </row>
    <row r="93" spans="1:4" ht="24" x14ac:dyDescent="0.25">
      <c r="A93" s="172" t="s">
        <v>355</v>
      </c>
      <c r="B93" s="178" t="s">
        <v>756</v>
      </c>
      <c r="C93" s="173"/>
      <c r="D93" s="174"/>
    </row>
    <row r="94" spans="1:4" ht="24" x14ac:dyDescent="0.25">
      <c r="A94" s="172" t="s">
        <v>355</v>
      </c>
      <c r="B94" s="178" t="s">
        <v>811</v>
      </c>
      <c r="C94" s="173"/>
      <c r="D94" s="174"/>
    </row>
    <row r="95" spans="1:4" ht="24" x14ac:dyDescent="0.25">
      <c r="A95" s="172" t="s">
        <v>355</v>
      </c>
      <c r="B95" s="178" t="s">
        <v>812</v>
      </c>
      <c r="C95" s="173"/>
      <c r="D95" s="174"/>
    </row>
    <row r="96" spans="1:4" ht="24" x14ac:dyDescent="0.25">
      <c r="A96" s="172" t="s">
        <v>355</v>
      </c>
      <c r="B96" s="178" t="s">
        <v>813</v>
      </c>
      <c r="C96" s="173"/>
      <c r="D96" s="174"/>
    </row>
    <row r="97" spans="1:4" ht="24" x14ac:dyDescent="0.25">
      <c r="A97" s="172" t="s">
        <v>355</v>
      </c>
      <c r="B97" s="178" t="s">
        <v>814</v>
      </c>
      <c r="C97" s="173"/>
      <c r="D97" s="174"/>
    </row>
    <row r="98" spans="1:4" ht="24" x14ac:dyDescent="0.25">
      <c r="A98" s="172" t="s">
        <v>355</v>
      </c>
      <c r="B98" s="178" t="s">
        <v>756</v>
      </c>
      <c r="C98" s="173"/>
      <c r="D98" s="174"/>
    </row>
    <row r="99" spans="1:4" ht="24" x14ac:dyDescent="0.25">
      <c r="A99" s="172" t="s">
        <v>355</v>
      </c>
      <c r="B99" s="178" t="s">
        <v>815</v>
      </c>
      <c r="C99" s="173"/>
      <c r="D99" s="174"/>
    </row>
    <row r="100" spans="1:4" ht="24" x14ac:dyDescent="0.25">
      <c r="A100" s="172" t="s">
        <v>355</v>
      </c>
      <c r="B100" s="178" t="s">
        <v>816</v>
      </c>
      <c r="C100" s="173"/>
      <c r="D100" s="174"/>
    </row>
    <row r="101" spans="1:4" ht="24" x14ac:dyDescent="0.25">
      <c r="A101" s="172" t="s">
        <v>355</v>
      </c>
      <c r="B101" s="178" t="s">
        <v>817</v>
      </c>
      <c r="C101" s="173"/>
      <c r="D101" s="174"/>
    </row>
    <row r="102" spans="1:4" ht="24" x14ac:dyDescent="0.25">
      <c r="A102" s="172" t="s">
        <v>355</v>
      </c>
      <c r="B102" s="178" t="s">
        <v>753</v>
      </c>
      <c r="C102" s="173"/>
      <c r="D102" s="174"/>
    </row>
    <row r="103" spans="1:4" ht="24" x14ac:dyDescent="0.25">
      <c r="A103" s="172" t="s">
        <v>355</v>
      </c>
      <c r="B103" s="178" t="s">
        <v>818</v>
      </c>
      <c r="C103" s="173"/>
      <c r="D103" s="174"/>
    </row>
    <row r="104" spans="1:4" ht="24" x14ac:dyDescent="0.25">
      <c r="A104" s="172" t="s">
        <v>355</v>
      </c>
      <c r="B104" s="178" t="s">
        <v>819</v>
      </c>
      <c r="C104" s="173"/>
      <c r="D104" s="174"/>
    </row>
    <row r="105" spans="1:4" ht="24" x14ac:dyDescent="0.25">
      <c r="A105" s="172" t="s">
        <v>355</v>
      </c>
      <c r="B105" s="178" t="s">
        <v>820</v>
      </c>
      <c r="C105" s="173"/>
      <c r="D105" s="174"/>
    </row>
    <row r="106" spans="1:4" ht="24" x14ac:dyDescent="0.25">
      <c r="A106" s="172" t="s">
        <v>355</v>
      </c>
      <c r="B106" s="178" t="s">
        <v>821</v>
      </c>
      <c r="C106" s="173"/>
      <c r="D106" s="174"/>
    </row>
    <row r="107" spans="1:4" ht="24" x14ac:dyDescent="0.25">
      <c r="A107" s="172" t="s">
        <v>355</v>
      </c>
      <c r="B107" s="178" t="s">
        <v>822</v>
      </c>
      <c r="C107" s="173"/>
      <c r="D107" s="174"/>
    </row>
    <row r="108" spans="1:4" ht="24" x14ac:dyDescent="0.25">
      <c r="A108" s="172" t="s">
        <v>355</v>
      </c>
      <c r="B108" s="178" t="s">
        <v>823</v>
      </c>
      <c r="C108" s="173"/>
      <c r="D108" s="174"/>
    </row>
    <row r="109" spans="1:4" ht="24" x14ac:dyDescent="0.25">
      <c r="A109" s="172" t="s">
        <v>355</v>
      </c>
      <c r="B109" s="178" t="s">
        <v>824</v>
      </c>
      <c r="C109" s="173"/>
      <c r="D109" s="174"/>
    </row>
    <row r="110" spans="1:4" ht="24" x14ac:dyDescent="0.25">
      <c r="A110" s="172" t="s">
        <v>355</v>
      </c>
      <c r="B110" s="178" t="s">
        <v>825</v>
      </c>
      <c r="C110" s="173"/>
      <c r="D110" s="174"/>
    </row>
    <row r="111" spans="1:4" ht="24" x14ac:dyDescent="0.25">
      <c r="A111" s="172" t="s">
        <v>355</v>
      </c>
      <c r="B111" s="178" t="s">
        <v>826</v>
      </c>
      <c r="C111" s="173"/>
      <c r="D111" s="174"/>
    </row>
    <row r="112" spans="1:4" ht="24" x14ac:dyDescent="0.25">
      <c r="A112" s="172" t="s">
        <v>355</v>
      </c>
      <c r="B112" s="178" t="s">
        <v>827</v>
      </c>
      <c r="C112" s="173"/>
      <c r="D112" s="174"/>
    </row>
    <row r="113" spans="1:4" ht="24" x14ac:dyDescent="0.25">
      <c r="A113" s="172" t="s">
        <v>355</v>
      </c>
      <c r="B113" s="178" t="s">
        <v>828</v>
      </c>
      <c r="C113" s="173"/>
      <c r="D113" s="174"/>
    </row>
    <row r="114" spans="1:4" ht="24" x14ac:dyDescent="0.25">
      <c r="A114" s="172" t="s">
        <v>355</v>
      </c>
      <c r="B114" s="178" t="s">
        <v>829</v>
      </c>
      <c r="C114" s="173"/>
      <c r="D114" s="174"/>
    </row>
    <row r="115" spans="1:4" ht="24" x14ac:dyDescent="0.25">
      <c r="A115" s="172" t="s">
        <v>355</v>
      </c>
      <c r="B115" s="178" t="s">
        <v>830</v>
      </c>
      <c r="C115" s="173"/>
      <c r="D115" s="174"/>
    </row>
    <row r="116" spans="1:4" ht="24" x14ac:dyDescent="0.25">
      <c r="A116" s="172" t="s">
        <v>355</v>
      </c>
      <c r="B116" s="178" t="s">
        <v>831</v>
      </c>
      <c r="C116" s="173"/>
      <c r="D116" s="174"/>
    </row>
    <row r="117" spans="1:4" ht="24" x14ac:dyDescent="0.25">
      <c r="A117" s="172" t="s">
        <v>355</v>
      </c>
      <c r="B117" s="178" t="s">
        <v>832</v>
      </c>
      <c r="C117" s="173"/>
      <c r="D117" s="174"/>
    </row>
    <row r="118" spans="1:4" ht="24" x14ac:dyDescent="0.25">
      <c r="A118" s="172" t="s">
        <v>355</v>
      </c>
      <c r="B118" s="178" t="s">
        <v>833</v>
      </c>
      <c r="C118" s="173"/>
      <c r="D118" s="174"/>
    </row>
    <row r="119" spans="1:4" ht="24" x14ac:dyDescent="0.25">
      <c r="A119" s="172" t="s">
        <v>355</v>
      </c>
      <c r="B119" s="178" t="s">
        <v>834</v>
      </c>
      <c r="C119" s="173"/>
      <c r="D119" s="174"/>
    </row>
    <row r="120" spans="1:4" ht="24" x14ac:dyDescent="0.25">
      <c r="A120" s="172" t="s">
        <v>355</v>
      </c>
      <c r="B120" s="178" t="s">
        <v>835</v>
      </c>
      <c r="C120" s="173"/>
      <c r="D120" s="174"/>
    </row>
    <row r="121" spans="1:4" ht="24" x14ac:dyDescent="0.25">
      <c r="A121" s="172" t="s">
        <v>355</v>
      </c>
      <c r="B121" s="178" t="s">
        <v>836</v>
      </c>
      <c r="C121" s="173"/>
      <c r="D121" s="174"/>
    </row>
    <row r="122" spans="1:4" ht="24" x14ac:dyDescent="0.25">
      <c r="A122" s="172" t="s">
        <v>356</v>
      </c>
      <c r="B122" s="178" t="s">
        <v>837</v>
      </c>
      <c r="C122" s="175"/>
      <c r="D122" s="174"/>
    </row>
    <row r="123" spans="1:4" ht="24" x14ac:dyDescent="0.25">
      <c r="A123" s="172" t="s">
        <v>356</v>
      </c>
      <c r="B123" s="178" t="s">
        <v>838</v>
      </c>
    </row>
    <row r="124" spans="1:4" ht="24" x14ac:dyDescent="0.25">
      <c r="A124" s="163" t="s">
        <v>356</v>
      </c>
      <c r="B124" s="177" t="s">
        <v>839</v>
      </c>
    </row>
    <row r="125" spans="1:4" ht="24" x14ac:dyDescent="0.25">
      <c r="A125" s="163" t="s">
        <v>356</v>
      </c>
      <c r="B125" s="163" t="s">
        <v>840</v>
      </c>
    </row>
    <row r="126" spans="1:4" ht="24" x14ac:dyDescent="0.25">
      <c r="A126" s="163" t="s">
        <v>356</v>
      </c>
      <c r="B126" s="163" t="s">
        <v>841</v>
      </c>
    </row>
    <row r="127" spans="1:4" ht="24" x14ac:dyDescent="0.25">
      <c r="A127" s="163" t="s">
        <v>356</v>
      </c>
      <c r="B127" s="163" t="s">
        <v>842</v>
      </c>
    </row>
    <row r="128" spans="1:4" ht="24" x14ac:dyDescent="0.25">
      <c r="A128" s="163" t="s">
        <v>356</v>
      </c>
      <c r="B128" s="163" t="s">
        <v>843</v>
      </c>
    </row>
    <row r="129" spans="1:2" ht="24" x14ac:dyDescent="0.25">
      <c r="A129" s="163" t="s">
        <v>356</v>
      </c>
      <c r="B129" s="163" t="s">
        <v>844</v>
      </c>
    </row>
    <row r="130" spans="1:2" ht="24" x14ac:dyDescent="0.25">
      <c r="A130" s="163" t="s">
        <v>356</v>
      </c>
      <c r="B130" s="163" t="s">
        <v>753</v>
      </c>
    </row>
    <row r="131" spans="1:2" ht="24" x14ac:dyDescent="0.25">
      <c r="A131" s="163" t="s">
        <v>356</v>
      </c>
      <c r="B131" s="163" t="s">
        <v>845</v>
      </c>
    </row>
    <row r="132" spans="1:2" ht="24" x14ac:dyDescent="0.25">
      <c r="A132" s="163" t="s">
        <v>356</v>
      </c>
      <c r="B132" s="163" t="s">
        <v>846</v>
      </c>
    </row>
    <row r="133" spans="1:2" ht="24" x14ac:dyDescent="0.25">
      <c r="A133" s="163" t="s">
        <v>356</v>
      </c>
      <c r="B133" s="163" t="s">
        <v>847</v>
      </c>
    </row>
    <row r="134" spans="1:2" ht="24" x14ac:dyDescent="0.25">
      <c r="A134" s="163" t="s">
        <v>356</v>
      </c>
      <c r="B134" s="163" t="s">
        <v>848</v>
      </c>
    </row>
    <row r="135" spans="1:2" ht="36" x14ac:dyDescent="0.25">
      <c r="A135" s="163" t="s">
        <v>356</v>
      </c>
      <c r="B135" s="163" t="s">
        <v>849</v>
      </c>
    </row>
    <row r="136" spans="1:2" ht="24" x14ac:dyDescent="0.25">
      <c r="A136" s="163" t="s">
        <v>356</v>
      </c>
      <c r="B136" s="163" t="s">
        <v>850</v>
      </c>
    </row>
    <row r="137" spans="1:2" ht="24" x14ac:dyDescent="0.25">
      <c r="A137" s="163" t="s">
        <v>357</v>
      </c>
      <c r="B137" s="163" t="s">
        <v>850</v>
      </c>
    </row>
    <row r="138" spans="1:2" ht="24" x14ac:dyDescent="0.25">
      <c r="A138" s="163" t="s">
        <v>357</v>
      </c>
      <c r="B138" s="163" t="s">
        <v>851</v>
      </c>
    </row>
    <row r="139" spans="1:2" ht="24" x14ac:dyDescent="0.25">
      <c r="A139" s="163" t="s">
        <v>358</v>
      </c>
      <c r="B139" s="163" t="s">
        <v>852</v>
      </c>
    </row>
    <row r="140" spans="1:2" ht="24" x14ac:dyDescent="0.25">
      <c r="A140" s="163" t="s">
        <v>358</v>
      </c>
      <c r="B140" s="163" t="s">
        <v>853</v>
      </c>
    </row>
    <row r="141" spans="1:2" ht="24" x14ac:dyDescent="0.25">
      <c r="A141" s="163" t="s">
        <v>358</v>
      </c>
      <c r="B141" s="163" t="s">
        <v>854</v>
      </c>
    </row>
    <row r="142" spans="1:2" ht="24" x14ac:dyDescent="0.25">
      <c r="A142" s="163" t="s">
        <v>358</v>
      </c>
      <c r="B142" s="163" t="s">
        <v>855</v>
      </c>
    </row>
    <row r="143" spans="1:2" ht="48" x14ac:dyDescent="0.25">
      <c r="A143" s="163" t="s">
        <v>358</v>
      </c>
      <c r="B143" s="163" t="s">
        <v>856</v>
      </c>
    </row>
    <row r="144" spans="1:2" ht="24" x14ac:dyDescent="0.25">
      <c r="A144" s="163" t="s">
        <v>358</v>
      </c>
      <c r="B144" s="163" t="s">
        <v>857</v>
      </c>
    </row>
    <row r="145" spans="1:2" ht="24" x14ac:dyDescent="0.25">
      <c r="A145" s="163" t="s">
        <v>358</v>
      </c>
      <c r="B145" s="163" t="s">
        <v>858</v>
      </c>
    </row>
    <row r="146" spans="1:2" ht="24" x14ac:dyDescent="0.25">
      <c r="A146" s="163" t="s">
        <v>358</v>
      </c>
      <c r="B146" s="163" t="s">
        <v>859</v>
      </c>
    </row>
    <row r="147" spans="1:2" ht="24" x14ac:dyDescent="0.25">
      <c r="A147" s="163" t="s">
        <v>358</v>
      </c>
      <c r="B147" s="163" t="s">
        <v>860</v>
      </c>
    </row>
    <row r="148" spans="1:2" ht="24" x14ac:dyDescent="0.25">
      <c r="A148" s="163" t="s">
        <v>358</v>
      </c>
      <c r="B148" s="163" t="s">
        <v>861</v>
      </c>
    </row>
    <row r="149" spans="1:2" ht="36" x14ac:dyDescent="0.25">
      <c r="A149" s="163" t="s">
        <v>358</v>
      </c>
      <c r="B149" s="163" t="s">
        <v>862</v>
      </c>
    </row>
    <row r="150" spans="1:2" ht="24" x14ac:dyDescent="0.25">
      <c r="A150" s="163" t="s">
        <v>358</v>
      </c>
      <c r="B150" s="163" t="s">
        <v>863</v>
      </c>
    </row>
    <row r="151" spans="1:2" ht="24" x14ac:dyDescent="0.25">
      <c r="A151" s="163" t="s">
        <v>358</v>
      </c>
      <c r="B151" s="163" t="s">
        <v>864</v>
      </c>
    </row>
    <row r="152" spans="1:2" ht="24" x14ac:dyDescent="0.25">
      <c r="A152" s="163" t="s">
        <v>358</v>
      </c>
      <c r="B152" s="163" t="s">
        <v>865</v>
      </c>
    </row>
    <row r="153" spans="1:2" ht="24" x14ac:dyDescent="0.25">
      <c r="A153" s="163" t="s">
        <v>358</v>
      </c>
      <c r="B153" s="163" t="s">
        <v>866</v>
      </c>
    </row>
    <row r="154" spans="1:2" ht="24" x14ac:dyDescent="0.25">
      <c r="A154" s="163" t="s">
        <v>358</v>
      </c>
      <c r="B154" s="163" t="s">
        <v>867</v>
      </c>
    </row>
    <row r="155" spans="1:2" ht="24" x14ac:dyDescent="0.25">
      <c r="A155" s="163" t="s">
        <v>358</v>
      </c>
      <c r="B155" s="163" t="s">
        <v>868</v>
      </c>
    </row>
    <row r="156" spans="1:2" ht="24" x14ac:dyDescent="0.25">
      <c r="A156" s="163" t="s">
        <v>358</v>
      </c>
      <c r="B156" s="163" t="s">
        <v>869</v>
      </c>
    </row>
    <row r="157" spans="1:2" ht="24" x14ac:dyDescent="0.25">
      <c r="A157" s="163" t="s">
        <v>358</v>
      </c>
      <c r="B157" s="163" t="s">
        <v>870</v>
      </c>
    </row>
    <row r="158" spans="1:2" ht="24" x14ac:dyDescent="0.25">
      <c r="A158" s="163" t="s">
        <v>358</v>
      </c>
      <c r="B158" s="163" t="s">
        <v>871</v>
      </c>
    </row>
    <row r="159" spans="1:2" ht="24" x14ac:dyDescent="0.25">
      <c r="A159" s="163" t="s">
        <v>358</v>
      </c>
      <c r="B159" s="163" t="s">
        <v>872</v>
      </c>
    </row>
    <row r="160" spans="1:2" ht="24" x14ac:dyDescent="0.25">
      <c r="A160" s="163" t="s">
        <v>358</v>
      </c>
      <c r="B160" s="163" t="s">
        <v>873</v>
      </c>
    </row>
    <row r="161" spans="1:2" ht="24" x14ac:dyDescent="0.25">
      <c r="A161" s="163" t="s">
        <v>358</v>
      </c>
      <c r="B161" s="163" t="s">
        <v>756</v>
      </c>
    </row>
    <row r="162" spans="1:2" ht="24" x14ac:dyDescent="0.25">
      <c r="A162" s="163" t="s">
        <v>358</v>
      </c>
      <c r="B162" s="163" t="s">
        <v>874</v>
      </c>
    </row>
    <row r="163" spans="1:2" ht="24" x14ac:dyDescent="0.25">
      <c r="A163" s="163" t="s">
        <v>358</v>
      </c>
      <c r="B163" s="163" t="s">
        <v>875</v>
      </c>
    </row>
    <row r="164" spans="1:2" ht="24" x14ac:dyDescent="0.25">
      <c r="A164" s="163" t="s">
        <v>358</v>
      </c>
      <c r="B164" s="163" t="s">
        <v>876</v>
      </c>
    </row>
    <row r="165" spans="1:2" ht="48" x14ac:dyDescent="0.25">
      <c r="A165" s="163" t="s">
        <v>358</v>
      </c>
      <c r="B165" s="163" t="s">
        <v>877</v>
      </c>
    </row>
    <row r="166" spans="1:2" ht="24" x14ac:dyDescent="0.25">
      <c r="A166" s="163" t="s">
        <v>358</v>
      </c>
      <c r="B166" s="163" t="s">
        <v>878</v>
      </c>
    </row>
    <row r="167" spans="1:2" ht="36" x14ac:dyDescent="0.25">
      <c r="A167" s="163" t="s">
        <v>358</v>
      </c>
      <c r="B167" s="163" t="s">
        <v>879</v>
      </c>
    </row>
    <row r="168" spans="1:2" ht="24" x14ac:dyDescent="0.25">
      <c r="A168" s="163" t="s">
        <v>358</v>
      </c>
      <c r="B168" s="163" t="s">
        <v>880</v>
      </c>
    </row>
    <row r="169" spans="1:2" ht="24" x14ac:dyDescent="0.25">
      <c r="A169" s="163" t="s">
        <v>358</v>
      </c>
      <c r="B169" s="163" t="s">
        <v>881</v>
      </c>
    </row>
    <row r="170" spans="1:2" ht="24" x14ac:dyDescent="0.25">
      <c r="A170" s="163" t="s">
        <v>358</v>
      </c>
      <c r="B170" s="163" t="s">
        <v>882</v>
      </c>
    </row>
    <row r="171" spans="1:2" ht="24" x14ac:dyDescent="0.25">
      <c r="A171" s="163" t="s">
        <v>358</v>
      </c>
      <c r="B171" s="163" t="s">
        <v>883</v>
      </c>
    </row>
    <row r="172" spans="1:2" ht="24" x14ac:dyDescent="0.25">
      <c r="A172" s="163" t="s">
        <v>358</v>
      </c>
      <c r="B172" s="163" t="s">
        <v>884</v>
      </c>
    </row>
    <row r="173" spans="1:2" ht="24" x14ac:dyDescent="0.25">
      <c r="A173" s="163" t="s">
        <v>358</v>
      </c>
      <c r="B173" s="163" t="s">
        <v>885</v>
      </c>
    </row>
    <row r="174" spans="1:2" ht="24" x14ac:dyDescent="0.25">
      <c r="A174" s="163" t="s">
        <v>358</v>
      </c>
      <c r="B174" s="163" t="s">
        <v>886</v>
      </c>
    </row>
    <row r="175" spans="1:2" ht="24" x14ac:dyDescent="0.25">
      <c r="A175" s="163" t="s">
        <v>358</v>
      </c>
      <c r="B175" s="163" t="s">
        <v>887</v>
      </c>
    </row>
    <row r="176" spans="1:2" ht="60" x14ac:dyDescent="0.25">
      <c r="A176" s="163" t="s">
        <v>358</v>
      </c>
      <c r="B176" s="163" t="s">
        <v>888</v>
      </c>
    </row>
    <row r="177" spans="1:2" ht="24" x14ac:dyDescent="0.25">
      <c r="A177" s="163" t="s">
        <v>358</v>
      </c>
      <c r="B177" s="163" t="s">
        <v>889</v>
      </c>
    </row>
    <row r="178" spans="1:2" ht="24" x14ac:dyDescent="0.25">
      <c r="A178" s="163" t="s">
        <v>358</v>
      </c>
      <c r="B178" s="163" t="s">
        <v>890</v>
      </c>
    </row>
    <row r="179" spans="1:2" ht="24" x14ac:dyDescent="0.25">
      <c r="A179" s="163" t="s">
        <v>358</v>
      </c>
      <c r="B179" s="163" t="s">
        <v>891</v>
      </c>
    </row>
    <row r="180" spans="1:2" ht="24" x14ac:dyDescent="0.25">
      <c r="A180" s="163" t="s">
        <v>358</v>
      </c>
      <c r="B180" s="163" t="s">
        <v>823</v>
      </c>
    </row>
    <row r="181" spans="1:2" ht="24" x14ac:dyDescent="0.25">
      <c r="A181" s="163" t="s">
        <v>358</v>
      </c>
      <c r="B181" s="163" t="s">
        <v>892</v>
      </c>
    </row>
    <row r="182" spans="1:2" ht="24" x14ac:dyDescent="0.25">
      <c r="A182" s="163" t="s">
        <v>358</v>
      </c>
      <c r="B182" s="163" t="s">
        <v>893</v>
      </c>
    </row>
    <row r="183" spans="1:2" ht="24" x14ac:dyDescent="0.25">
      <c r="A183" s="163" t="s">
        <v>358</v>
      </c>
      <c r="B183" s="163" t="s">
        <v>894</v>
      </c>
    </row>
    <row r="184" spans="1:2" ht="36" x14ac:dyDescent="0.25">
      <c r="A184" s="163" t="s">
        <v>358</v>
      </c>
      <c r="B184" s="163" t="s">
        <v>895</v>
      </c>
    </row>
    <row r="185" spans="1:2" ht="24" x14ac:dyDescent="0.25">
      <c r="A185" s="163" t="s">
        <v>358</v>
      </c>
      <c r="B185" s="163" t="s">
        <v>896</v>
      </c>
    </row>
    <row r="186" spans="1:2" ht="24" x14ac:dyDescent="0.25">
      <c r="A186" s="163" t="s">
        <v>358</v>
      </c>
      <c r="B186" s="163" t="s">
        <v>897</v>
      </c>
    </row>
    <row r="187" spans="1:2" ht="24" x14ac:dyDescent="0.25">
      <c r="A187" s="163" t="s">
        <v>358</v>
      </c>
      <c r="B187" s="163" t="s">
        <v>898</v>
      </c>
    </row>
    <row r="188" spans="1:2" ht="24" x14ac:dyDescent="0.25">
      <c r="A188" s="163" t="s">
        <v>358</v>
      </c>
      <c r="B188" s="163" t="s">
        <v>899</v>
      </c>
    </row>
    <row r="189" spans="1:2" ht="24" x14ac:dyDescent="0.25">
      <c r="A189" s="163" t="s">
        <v>359</v>
      </c>
      <c r="B189" s="163" t="s">
        <v>753</v>
      </c>
    </row>
    <row r="190" spans="1:2" ht="24" x14ac:dyDescent="0.25">
      <c r="A190" s="163" t="s">
        <v>359</v>
      </c>
      <c r="B190" s="163" t="s">
        <v>900</v>
      </c>
    </row>
    <row r="191" spans="1:2" ht="24" x14ac:dyDescent="0.25">
      <c r="A191" s="163" t="s">
        <v>359</v>
      </c>
      <c r="B191" s="163" t="s">
        <v>901</v>
      </c>
    </row>
    <row r="192" spans="1:2" ht="24" x14ac:dyDescent="0.25">
      <c r="A192" s="163" t="s">
        <v>359</v>
      </c>
      <c r="B192" s="176" t="s">
        <v>756</v>
      </c>
    </row>
    <row r="193" spans="1:6" ht="24" x14ac:dyDescent="0.25">
      <c r="A193" s="172" t="s">
        <v>359</v>
      </c>
      <c r="B193" s="178" t="s">
        <v>902</v>
      </c>
    </row>
    <row r="194" spans="1:6" ht="24" x14ac:dyDescent="0.25">
      <c r="A194" s="172" t="s">
        <v>359</v>
      </c>
      <c r="B194" s="178" t="s">
        <v>903</v>
      </c>
      <c r="C194" s="173"/>
      <c r="D194" s="174"/>
      <c r="E194" s="174"/>
      <c r="F194" s="174"/>
    </row>
    <row r="195" spans="1:6" ht="24" x14ac:dyDescent="0.25">
      <c r="A195" s="172" t="s">
        <v>359</v>
      </c>
      <c r="B195" s="178" t="s">
        <v>904</v>
      </c>
      <c r="C195" s="173"/>
      <c r="D195" s="174"/>
      <c r="E195" s="174"/>
      <c r="F195" s="174"/>
    </row>
    <row r="196" spans="1:6" ht="24" x14ac:dyDescent="0.25">
      <c r="A196" s="172" t="s">
        <v>359</v>
      </c>
      <c r="B196" s="178" t="s">
        <v>905</v>
      </c>
      <c r="C196" s="173"/>
      <c r="D196" s="174"/>
      <c r="E196" s="174"/>
      <c r="F196" s="174"/>
    </row>
    <row r="197" spans="1:6" ht="24" x14ac:dyDescent="0.25">
      <c r="A197" s="172" t="s">
        <v>359</v>
      </c>
      <c r="B197" s="178" t="s">
        <v>906</v>
      </c>
      <c r="C197" s="173"/>
      <c r="D197" s="174"/>
      <c r="E197" s="174"/>
      <c r="F197" s="174"/>
    </row>
    <row r="198" spans="1:6" ht="24" x14ac:dyDescent="0.25">
      <c r="A198" s="172" t="s">
        <v>359</v>
      </c>
      <c r="B198" s="178" t="s">
        <v>907</v>
      </c>
      <c r="C198" s="173"/>
      <c r="D198" s="174"/>
      <c r="E198" s="174"/>
      <c r="F198" s="174"/>
    </row>
    <row r="199" spans="1:6" ht="24" x14ac:dyDescent="0.25">
      <c r="A199" s="172" t="s">
        <v>359</v>
      </c>
      <c r="B199" s="178" t="s">
        <v>908</v>
      </c>
      <c r="C199" s="173"/>
      <c r="D199" s="174"/>
      <c r="E199" s="174"/>
      <c r="F199" s="174"/>
    </row>
    <row r="200" spans="1:6" ht="24" x14ac:dyDescent="0.25">
      <c r="A200" s="172" t="s">
        <v>359</v>
      </c>
      <c r="B200" s="178" t="s">
        <v>909</v>
      </c>
      <c r="C200" s="173"/>
      <c r="D200" s="174"/>
      <c r="E200" s="174"/>
      <c r="F200" s="174"/>
    </row>
    <row r="201" spans="1:6" ht="24" x14ac:dyDescent="0.25">
      <c r="A201" s="172" t="s">
        <v>359</v>
      </c>
      <c r="B201" s="178" t="s">
        <v>910</v>
      </c>
      <c r="C201" s="173"/>
      <c r="D201" s="174"/>
      <c r="E201" s="174"/>
      <c r="F201" s="174"/>
    </row>
    <row r="202" spans="1:6" ht="24" x14ac:dyDescent="0.25">
      <c r="A202" s="172" t="s">
        <v>359</v>
      </c>
      <c r="B202" s="178" t="s">
        <v>834</v>
      </c>
      <c r="C202" s="173"/>
      <c r="D202" s="174"/>
      <c r="E202" s="174"/>
      <c r="F202" s="174"/>
    </row>
    <row r="203" spans="1:6" ht="24" x14ac:dyDescent="0.25">
      <c r="A203" s="172" t="s">
        <v>359</v>
      </c>
      <c r="B203" s="178" t="s">
        <v>911</v>
      </c>
      <c r="C203" s="173"/>
      <c r="D203" s="174"/>
      <c r="E203" s="174"/>
      <c r="F203" s="174"/>
    </row>
    <row r="204" spans="1:6" ht="24" x14ac:dyDescent="0.25">
      <c r="A204" s="172" t="s">
        <v>359</v>
      </c>
      <c r="B204" s="178" t="s">
        <v>912</v>
      </c>
      <c r="C204" s="173"/>
      <c r="D204" s="174"/>
      <c r="E204" s="174"/>
      <c r="F204" s="174"/>
    </row>
    <row r="205" spans="1:6" ht="24" x14ac:dyDescent="0.25">
      <c r="A205" s="172" t="s">
        <v>359</v>
      </c>
      <c r="B205" s="178" t="s">
        <v>913</v>
      </c>
      <c r="C205" s="173"/>
      <c r="D205" s="174"/>
      <c r="E205" s="174"/>
      <c r="F205" s="174"/>
    </row>
    <row r="206" spans="1:6" ht="24" x14ac:dyDescent="0.25">
      <c r="A206" s="172" t="s">
        <v>359</v>
      </c>
      <c r="B206" s="178" t="s">
        <v>914</v>
      </c>
      <c r="C206" s="173"/>
      <c r="D206" s="174"/>
      <c r="E206" s="174"/>
      <c r="F206" s="174"/>
    </row>
    <row r="207" spans="1:6" ht="24" x14ac:dyDescent="0.25">
      <c r="A207" s="172" t="s">
        <v>359</v>
      </c>
      <c r="B207" s="178" t="s">
        <v>915</v>
      </c>
      <c r="C207" s="173"/>
      <c r="D207" s="174"/>
      <c r="E207" s="174"/>
      <c r="F207" s="174"/>
    </row>
    <row r="208" spans="1:6" ht="24" x14ac:dyDescent="0.25">
      <c r="A208" s="172" t="s">
        <v>359</v>
      </c>
      <c r="B208" s="178" t="s">
        <v>916</v>
      </c>
      <c r="C208" s="173"/>
      <c r="D208" s="174"/>
      <c r="E208" s="174"/>
      <c r="F208" s="174"/>
    </row>
    <row r="209" spans="1:6" ht="24" x14ac:dyDescent="0.25">
      <c r="A209" s="172" t="s">
        <v>359</v>
      </c>
      <c r="B209" s="178" t="s">
        <v>917</v>
      </c>
      <c r="C209" s="173"/>
      <c r="D209" s="174"/>
      <c r="E209" s="174"/>
      <c r="F209" s="174"/>
    </row>
    <row r="210" spans="1:6" ht="24" x14ac:dyDescent="0.25">
      <c r="A210" s="172" t="s">
        <v>359</v>
      </c>
      <c r="B210" s="178" t="s">
        <v>918</v>
      </c>
      <c r="C210" s="173"/>
      <c r="D210" s="174"/>
      <c r="E210" s="174"/>
      <c r="F210" s="174"/>
    </row>
    <row r="211" spans="1:6" ht="24" x14ac:dyDescent="0.25">
      <c r="A211" s="172" t="s">
        <v>359</v>
      </c>
      <c r="B211" s="178" t="s">
        <v>919</v>
      </c>
      <c r="C211" s="173"/>
      <c r="D211" s="174"/>
      <c r="E211" s="174"/>
      <c r="F211" s="174"/>
    </row>
    <row r="212" spans="1:6" ht="24" x14ac:dyDescent="0.25">
      <c r="A212" s="172" t="s">
        <v>359</v>
      </c>
      <c r="B212" s="178" t="s">
        <v>920</v>
      </c>
      <c r="C212" s="173"/>
      <c r="D212" s="174"/>
      <c r="E212" s="174"/>
      <c r="F212" s="174"/>
    </row>
    <row r="213" spans="1:6" ht="24" x14ac:dyDescent="0.25">
      <c r="A213" s="172" t="s">
        <v>359</v>
      </c>
      <c r="B213" s="178" t="s">
        <v>921</v>
      </c>
      <c r="C213" s="173"/>
      <c r="D213" s="174"/>
      <c r="E213" s="174"/>
      <c r="F213" s="174"/>
    </row>
    <row r="214" spans="1:6" ht="24" x14ac:dyDescent="0.25">
      <c r="A214" s="172" t="s">
        <v>359</v>
      </c>
      <c r="B214" s="178" t="s">
        <v>922</v>
      </c>
      <c r="C214" s="173"/>
      <c r="D214" s="174"/>
      <c r="E214" s="174"/>
      <c r="F214" s="174"/>
    </row>
    <row r="215" spans="1:6" ht="24" x14ac:dyDescent="0.25">
      <c r="A215" s="172" t="s">
        <v>359</v>
      </c>
      <c r="B215" s="178" t="s">
        <v>923</v>
      </c>
      <c r="C215" s="173"/>
      <c r="D215" s="174"/>
      <c r="E215" s="174"/>
      <c r="F215" s="174"/>
    </row>
    <row r="216" spans="1:6" ht="24" x14ac:dyDescent="0.25">
      <c r="A216" s="172" t="s">
        <v>359</v>
      </c>
      <c r="B216" s="178" t="s">
        <v>924</v>
      </c>
      <c r="C216" s="173"/>
      <c r="D216" s="174"/>
      <c r="E216" s="174"/>
      <c r="F216" s="174"/>
    </row>
    <row r="217" spans="1:6" ht="24" x14ac:dyDescent="0.25">
      <c r="A217" s="172" t="s">
        <v>359</v>
      </c>
      <c r="B217" s="178" t="s">
        <v>925</v>
      </c>
      <c r="C217" s="173"/>
      <c r="D217" s="174"/>
      <c r="E217" s="174"/>
      <c r="F217" s="174"/>
    </row>
    <row r="218" spans="1:6" ht="24" x14ac:dyDescent="0.25">
      <c r="A218" s="172" t="s">
        <v>359</v>
      </c>
      <c r="B218" s="178" t="s">
        <v>926</v>
      </c>
      <c r="C218" s="173"/>
      <c r="D218" s="174"/>
      <c r="E218" s="174"/>
      <c r="F218" s="174"/>
    </row>
    <row r="219" spans="1:6" ht="24" x14ac:dyDescent="0.25">
      <c r="A219" s="172" t="s">
        <v>359</v>
      </c>
      <c r="B219" s="178" t="s">
        <v>927</v>
      </c>
      <c r="C219" s="173"/>
      <c r="D219" s="174"/>
      <c r="E219" s="174"/>
      <c r="F219" s="174"/>
    </row>
    <row r="220" spans="1:6" ht="24" x14ac:dyDescent="0.25">
      <c r="A220" s="172" t="s">
        <v>359</v>
      </c>
      <c r="B220" s="178" t="s">
        <v>928</v>
      </c>
      <c r="C220" s="173"/>
      <c r="D220" s="174"/>
      <c r="E220" s="174"/>
      <c r="F220" s="174"/>
    </row>
    <row r="221" spans="1:6" ht="36" x14ac:dyDescent="0.25">
      <c r="A221" s="172" t="s">
        <v>359</v>
      </c>
      <c r="B221" s="178" t="s">
        <v>929</v>
      </c>
      <c r="C221" s="173"/>
      <c r="D221" s="173"/>
      <c r="E221" s="174"/>
      <c r="F221" s="174"/>
    </row>
    <row r="222" spans="1:6" ht="24" x14ac:dyDescent="0.25">
      <c r="A222" s="172" t="s">
        <v>359</v>
      </c>
      <c r="B222" s="178" t="s">
        <v>930</v>
      </c>
      <c r="C222" s="173"/>
      <c r="D222" s="174"/>
      <c r="E222" s="174"/>
      <c r="F222" s="174"/>
    </row>
    <row r="223" spans="1:6" ht="24" x14ac:dyDescent="0.25">
      <c r="A223" s="172" t="s">
        <v>359</v>
      </c>
      <c r="B223" s="178" t="s">
        <v>931</v>
      </c>
      <c r="C223" s="173"/>
      <c r="D223" s="174"/>
      <c r="E223" s="174"/>
      <c r="F223" s="174"/>
    </row>
    <row r="224" spans="1:6" ht="24" x14ac:dyDescent="0.25">
      <c r="A224" s="172" t="s">
        <v>359</v>
      </c>
      <c r="B224" s="178" t="s">
        <v>932</v>
      </c>
      <c r="C224" s="173"/>
      <c r="D224" s="174"/>
      <c r="E224" s="174"/>
      <c r="F224" s="174"/>
    </row>
    <row r="225" spans="1:6" ht="24" x14ac:dyDescent="0.25">
      <c r="A225" s="172" t="s">
        <v>359</v>
      </c>
      <c r="B225" s="178" t="s">
        <v>933</v>
      </c>
      <c r="C225" s="173"/>
      <c r="D225" s="174"/>
      <c r="E225" s="174"/>
      <c r="F225" s="174"/>
    </row>
    <row r="226" spans="1:6" ht="24" x14ac:dyDescent="0.25">
      <c r="A226" s="172" t="s">
        <v>359</v>
      </c>
      <c r="B226" s="178" t="s">
        <v>934</v>
      </c>
      <c r="C226" s="173"/>
      <c r="D226" s="174"/>
      <c r="E226" s="174"/>
      <c r="F226" s="174"/>
    </row>
    <row r="227" spans="1:6" ht="24" x14ac:dyDescent="0.25">
      <c r="A227" s="172" t="s">
        <v>359</v>
      </c>
      <c r="B227" s="178" t="s">
        <v>935</v>
      </c>
      <c r="C227" s="173"/>
      <c r="D227" s="174"/>
      <c r="E227" s="174"/>
      <c r="F227" s="174"/>
    </row>
    <row r="228" spans="1:6" x14ac:dyDescent="0.25">
      <c r="A228" s="172" t="s">
        <v>360</v>
      </c>
      <c r="B228" s="178" t="s">
        <v>936</v>
      </c>
      <c r="C228" s="173"/>
      <c r="D228" s="174"/>
      <c r="E228" s="174"/>
      <c r="F228" s="174"/>
    </row>
    <row r="229" spans="1:6" x14ac:dyDescent="0.25">
      <c r="A229" s="172" t="s">
        <v>360</v>
      </c>
      <c r="B229" s="178" t="s">
        <v>937</v>
      </c>
      <c r="C229" s="173"/>
      <c r="D229" s="174"/>
      <c r="E229" s="174"/>
      <c r="F229" s="174"/>
    </row>
    <row r="230" spans="1:6" x14ac:dyDescent="0.25">
      <c r="A230" s="172" t="s">
        <v>360</v>
      </c>
      <c r="B230" s="178" t="s">
        <v>938</v>
      </c>
      <c r="C230" s="173"/>
      <c r="D230" s="174"/>
      <c r="E230" s="174"/>
      <c r="F230" s="174"/>
    </row>
    <row r="231" spans="1:6" x14ac:dyDescent="0.25">
      <c r="A231" s="172" t="s">
        <v>360</v>
      </c>
      <c r="B231" s="178" t="s">
        <v>939</v>
      </c>
      <c r="C231" s="173"/>
      <c r="D231" s="174"/>
      <c r="E231" s="174"/>
      <c r="F231" s="174"/>
    </row>
    <row r="232" spans="1:6" x14ac:dyDescent="0.25">
      <c r="A232" s="172" t="s">
        <v>360</v>
      </c>
      <c r="B232" s="178" t="s">
        <v>940</v>
      </c>
      <c r="C232" s="173"/>
      <c r="D232" s="174"/>
      <c r="E232" s="174"/>
      <c r="F232" s="174"/>
    </row>
    <row r="233" spans="1:6" x14ac:dyDescent="0.25">
      <c r="A233" s="172" t="s">
        <v>360</v>
      </c>
      <c r="B233" s="178" t="s">
        <v>941</v>
      </c>
      <c r="C233" s="173"/>
      <c r="D233" s="174"/>
      <c r="E233" s="174"/>
      <c r="F233" s="174"/>
    </row>
    <row r="234" spans="1:6" x14ac:dyDescent="0.25">
      <c r="A234" s="172" t="s">
        <v>360</v>
      </c>
      <c r="B234" s="178" t="s">
        <v>756</v>
      </c>
      <c r="C234" s="173"/>
      <c r="D234" s="174"/>
      <c r="E234" s="174"/>
      <c r="F234" s="174"/>
    </row>
    <row r="235" spans="1:6" x14ac:dyDescent="0.25">
      <c r="A235" s="172" t="s">
        <v>360</v>
      </c>
      <c r="B235" s="178" t="s">
        <v>942</v>
      </c>
      <c r="C235" s="173"/>
      <c r="D235" s="174"/>
      <c r="E235" s="174"/>
      <c r="F235" s="174"/>
    </row>
    <row r="236" spans="1:6" x14ac:dyDescent="0.25">
      <c r="A236" s="172" t="s">
        <v>360</v>
      </c>
      <c r="B236" s="178" t="s">
        <v>943</v>
      </c>
      <c r="C236" s="173"/>
      <c r="D236" s="174"/>
      <c r="E236" s="174"/>
      <c r="F236" s="174"/>
    </row>
    <row r="237" spans="1:6" x14ac:dyDescent="0.25">
      <c r="A237" s="172" t="s">
        <v>360</v>
      </c>
      <c r="B237" s="178" t="s">
        <v>944</v>
      </c>
      <c r="C237" s="173"/>
      <c r="D237" s="174"/>
      <c r="E237" s="174"/>
      <c r="F237" s="174"/>
    </row>
    <row r="238" spans="1:6" x14ac:dyDescent="0.25">
      <c r="A238" s="172" t="s">
        <v>360</v>
      </c>
      <c r="B238" s="178" t="s">
        <v>945</v>
      </c>
      <c r="C238" s="173"/>
      <c r="D238" s="174"/>
      <c r="E238" s="174"/>
      <c r="F238" s="174"/>
    </row>
    <row r="239" spans="1:6" x14ac:dyDescent="0.25">
      <c r="A239" s="172" t="s">
        <v>360</v>
      </c>
      <c r="B239" s="178" t="s">
        <v>946</v>
      </c>
      <c r="C239" s="173"/>
      <c r="D239" s="174"/>
      <c r="E239" s="174"/>
      <c r="F239" s="174"/>
    </row>
    <row r="240" spans="1:6" x14ac:dyDescent="0.25">
      <c r="A240" s="172" t="s">
        <v>360</v>
      </c>
      <c r="B240" s="178" t="s">
        <v>947</v>
      </c>
      <c r="C240" s="173"/>
      <c r="D240" s="174"/>
      <c r="E240" s="174"/>
      <c r="F240" s="174"/>
    </row>
    <row r="241" spans="1:6" x14ac:dyDescent="0.25">
      <c r="A241" s="172" t="s">
        <v>360</v>
      </c>
      <c r="B241" s="178" t="s">
        <v>948</v>
      </c>
      <c r="C241" s="173"/>
      <c r="D241" s="174"/>
      <c r="E241" s="174"/>
      <c r="F241" s="174"/>
    </row>
    <row r="242" spans="1:6" x14ac:dyDescent="0.25">
      <c r="A242" s="172" t="s">
        <v>360</v>
      </c>
      <c r="B242" s="178" t="s">
        <v>949</v>
      </c>
      <c r="C242" s="173"/>
      <c r="D242" s="174"/>
      <c r="E242" s="174"/>
      <c r="F242" s="174"/>
    </row>
    <row r="243" spans="1:6" x14ac:dyDescent="0.25">
      <c r="A243" s="172" t="s">
        <v>360</v>
      </c>
      <c r="B243" s="178" t="s">
        <v>950</v>
      </c>
      <c r="C243" s="173"/>
      <c r="D243" s="174"/>
      <c r="E243" s="174"/>
      <c r="F243" s="174"/>
    </row>
    <row r="244" spans="1:6" x14ac:dyDescent="0.25">
      <c r="A244" s="172" t="s">
        <v>360</v>
      </c>
      <c r="B244" s="178" t="s">
        <v>951</v>
      </c>
      <c r="C244" s="173"/>
      <c r="D244" s="174"/>
      <c r="E244" s="174"/>
      <c r="F244" s="174"/>
    </row>
    <row r="245" spans="1:6" x14ac:dyDescent="0.25">
      <c r="A245" s="172" t="s">
        <v>360</v>
      </c>
      <c r="B245" s="178" t="s">
        <v>952</v>
      </c>
      <c r="C245" s="173"/>
      <c r="D245" s="174"/>
      <c r="E245" s="174"/>
      <c r="F245" s="174"/>
    </row>
    <row r="246" spans="1:6" x14ac:dyDescent="0.25">
      <c r="A246" s="172" t="s">
        <v>360</v>
      </c>
      <c r="B246" s="178" t="s">
        <v>953</v>
      </c>
      <c r="C246" s="173"/>
      <c r="D246" s="174"/>
      <c r="E246" s="174"/>
      <c r="F246" s="174"/>
    </row>
    <row r="247" spans="1:6" x14ac:dyDescent="0.25">
      <c r="A247" s="172" t="s">
        <v>360</v>
      </c>
      <c r="B247" s="178" t="s">
        <v>954</v>
      </c>
      <c r="C247" s="173"/>
      <c r="D247" s="174"/>
      <c r="E247" s="174"/>
      <c r="F247" s="174"/>
    </row>
    <row r="248" spans="1:6" x14ac:dyDescent="0.25">
      <c r="A248" s="172" t="s">
        <v>360</v>
      </c>
      <c r="B248" s="178" t="s">
        <v>805</v>
      </c>
      <c r="C248" s="173"/>
      <c r="D248" s="174"/>
      <c r="E248" s="174"/>
      <c r="F248" s="174"/>
    </row>
    <row r="249" spans="1:6" ht="24" x14ac:dyDescent="0.25">
      <c r="A249" s="172" t="s">
        <v>360</v>
      </c>
      <c r="B249" s="178" t="s">
        <v>955</v>
      </c>
      <c r="C249" s="173"/>
      <c r="D249" s="174"/>
      <c r="E249" s="174"/>
      <c r="F249" s="174"/>
    </row>
    <row r="250" spans="1:6" x14ac:dyDescent="0.25">
      <c r="A250" s="172" t="s">
        <v>360</v>
      </c>
      <c r="B250" s="178" t="s">
        <v>956</v>
      </c>
      <c r="C250" s="173"/>
      <c r="D250" s="174"/>
      <c r="E250" s="174"/>
      <c r="F250" s="174"/>
    </row>
    <row r="251" spans="1:6" x14ac:dyDescent="0.25">
      <c r="A251" s="172" t="s">
        <v>360</v>
      </c>
      <c r="B251" s="178" t="s">
        <v>957</v>
      </c>
      <c r="C251" s="173"/>
      <c r="D251" s="174"/>
      <c r="E251" s="174"/>
      <c r="F251" s="174"/>
    </row>
    <row r="252" spans="1:6" x14ac:dyDescent="0.25">
      <c r="A252" s="172" t="s">
        <v>360</v>
      </c>
      <c r="B252" s="178" t="s">
        <v>958</v>
      </c>
      <c r="C252" s="173"/>
      <c r="D252" s="174"/>
      <c r="E252" s="174"/>
      <c r="F252" s="174"/>
    </row>
    <row r="253" spans="1:6" x14ac:dyDescent="0.25">
      <c r="A253" s="172" t="s">
        <v>360</v>
      </c>
      <c r="B253" s="178" t="s">
        <v>959</v>
      </c>
      <c r="C253" s="173"/>
      <c r="D253" s="174"/>
      <c r="E253" s="174"/>
      <c r="F253" s="174"/>
    </row>
    <row r="254" spans="1:6" x14ac:dyDescent="0.25">
      <c r="A254" s="172" t="s">
        <v>360</v>
      </c>
      <c r="B254" s="178" t="s">
        <v>756</v>
      </c>
      <c r="C254" s="173"/>
      <c r="D254" s="174"/>
      <c r="E254" s="174"/>
      <c r="F254" s="174"/>
    </row>
    <row r="255" spans="1:6" x14ac:dyDescent="0.25">
      <c r="A255" s="172" t="s">
        <v>360</v>
      </c>
      <c r="B255" s="178" t="s">
        <v>960</v>
      </c>
      <c r="C255" s="173"/>
      <c r="D255" s="174"/>
      <c r="E255" s="174"/>
      <c r="F255" s="174"/>
    </row>
    <row r="256" spans="1:6" x14ac:dyDescent="0.25">
      <c r="A256" s="172" t="s">
        <v>360</v>
      </c>
      <c r="B256" s="178" t="s">
        <v>961</v>
      </c>
      <c r="C256" s="173"/>
      <c r="D256" s="174"/>
      <c r="E256" s="174"/>
      <c r="F256" s="174"/>
    </row>
    <row r="257" spans="1:6" x14ac:dyDescent="0.25">
      <c r="A257" s="172" t="s">
        <v>360</v>
      </c>
      <c r="B257" s="178" t="s">
        <v>962</v>
      </c>
      <c r="C257" s="173"/>
      <c r="D257" s="174"/>
      <c r="E257" s="174"/>
      <c r="F257" s="174"/>
    </row>
    <row r="258" spans="1:6" x14ac:dyDescent="0.25">
      <c r="A258" s="172" t="s">
        <v>360</v>
      </c>
      <c r="B258" s="178" t="s">
        <v>963</v>
      </c>
      <c r="C258" s="173"/>
      <c r="D258" s="174"/>
      <c r="E258" s="174"/>
      <c r="F258" s="174"/>
    </row>
    <row r="259" spans="1:6" ht="48" x14ac:dyDescent="0.25">
      <c r="A259" s="172" t="s">
        <v>360</v>
      </c>
      <c r="B259" s="178" t="s">
        <v>964</v>
      </c>
      <c r="C259" s="173"/>
      <c r="D259" s="174"/>
      <c r="E259" s="174"/>
      <c r="F259" s="174"/>
    </row>
    <row r="260" spans="1:6" x14ac:dyDescent="0.25">
      <c r="A260" s="172" t="s">
        <v>360</v>
      </c>
      <c r="B260" s="178" t="s">
        <v>965</v>
      </c>
      <c r="C260" s="173"/>
      <c r="D260" s="174"/>
      <c r="E260" s="174"/>
      <c r="F260" s="174"/>
    </row>
    <row r="261" spans="1:6" x14ac:dyDescent="0.25">
      <c r="A261" s="172" t="s">
        <v>360</v>
      </c>
      <c r="B261" s="178" t="s">
        <v>966</v>
      </c>
      <c r="C261" s="173"/>
      <c r="D261" s="174"/>
      <c r="E261" s="174"/>
      <c r="F261" s="174"/>
    </row>
    <row r="262" spans="1:6" x14ac:dyDescent="0.25">
      <c r="A262" s="172" t="s">
        <v>360</v>
      </c>
      <c r="B262" s="178" t="s">
        <v>967</v>
      </c>
      <c r="C262" s="173"/>
      <c r="D262" s="174"/>
      <c r="E262" s="174"/>
      <c r="F262" s="174"/>
    </row>
    <row r="263" spans="1:6" x14ac:dyDescent="0.25">
      <c r="A263" s="172" t="s">
        <v>360</v>
      </c>
      <c r="B263" s="178" t="s">
        <v>968</v>
      </c>
      <c r="C263" s="173"/>
      <c r="D263" s="174"/>
      <c r="E263" s="174"/>
      <c r="F263" s="174"/>
    </row>
    <row r="264" spans="1:6" x14ac:dyDescent="0.25">
      <c r="A264" s="172" t="s">
        <v>360</v>
      </c>
      <c r="B264" s="178" t="s">
        <v>969</v>
      </c>
      <c r="C264" s="173"/>
      <c r="D264" s="174"/>
      <c r="E264" s="174"/>
      <c r="F264" s="174"/>
    </row>
    <row r="265" spans="1:6" ht="24" x14ac:dyDescent="0.25">
      <c r="A265" s="172" t="s">
        <v>360</v>
      </c>
      <c r="B265" s="178" t="s">
        <v>970</v>
      </c>
      <c r="C265" s="173"/>
      <c r="D265" s="174"/>
      <c r="E265" s="174"/>
      <c r="F265" s="174"/>
    </row>
    <row r="266" spans="1:6" x14ac:dyDescent="0.25">
      <c r="A266" s="172" t="s">
        <v>360</v>
      </c>
      <c r="B266" s="178" t="s">
        <v>971</v>
      </c>
      <c r="C266" s="173"/>
      <c r="D266" s="174"/>
      <c r="E266" s="174"/>
      <c r="F266" s="174"/>
    </row>
    <row r="267" spans="1:6" x14ac:dyDescent="0.25">
      <c r="A267" s="172" t="s">
        <v>360</v>
      </c>
      <c r="B267" s="178" t="s">
        <v>972</v>
      </c>
      <c r="C267" s="173"/>
      <c r="D267" s="174"/>
      <c r="E267" s="174"/>
      <c r="F267" s="174"/>
    </row>
    <row r="268" spans="1:6" x14ac:dyDescent="0.25">
      <c r="A268" s="172" t="s">
        <v>360</v>
      </c>
      <c r="B268" s="178" t="s">
        <v>973</v>
      </c>
      <c r="C268" s="173"/>
      <c r="D268" s="174"/>
      <c r="E268" s="174"/>
      <c r="F268" s="174"/>
    </row>
    <row r="269" spans="1:6" x14ac:dyDescent="0.25">
      <c r="A269" s="172" t="s">
        <v>360</v>
      </c>
      <c r="B269" s="178" t="s">
        <v>974</v>
      </c>
      <c r="C269" s="173"/>
      <c r="D269" s="174"/>
      <c r="E269" s="174"/>
      <c r="F269" s="174"/>
    </row>
    <row r="270" spans="1:6" ht="24" x14ac:dyDescent="0.25">
      <c r="A270" s="172" t="s">
        <v>360</v>
      </c>
      <c r="B270" s="178" t="s">
        <v>975</v>
      </c>
      <c r="C270" s="173"/>
      <c r="D270" s="174"/>
      <c r="E270" s="174"/>
      <c r="F270" s="174"/>
    </row>
    <row r="271" spans="1:6" ht="36" x14ac:dyDescent="0.25">
      <c r="A271" s="172" t="s">
        <v>360</v>
      </c>
      <c r="B271" s="178" t="s">
        <v>976</v>
      </c>
      <c r="C271" s="173"/>
      <c r="D271" s="174"/>
      <c r="E271" s="174"/>
      <c r="F271" s="174"/>
    </row>
    <row r="272" spans="1:6" x14ac:dyDescent="0.25">
      <c r="A272" s="172" t="s">
        <v>360</v>
      </c>
      <c r="B272" s="178" t="s">
        <v>744</v>
      </c>
      <c r="C272" s="173"/>
      <c r="D272" s="174"/>
      <c r="E272" s="174"/>
      <c r="F272" s="174"/>
    </row>
    <row r="273" spans="1:6" x14ac:dyDescent="0.25">
      <c r="A273" s="172" t="s">
        <v>360</v>
      </c>
      <c r="B273" s="178" t="s">
        <v>794</v>
      </c>
      <c r="C273" s="173"/>
      <c r="D273" s="174"/>
      <c r="E273" s="174"/>
      <c r="F273" s="174"/>
    </row>
    <row r="274" spans="1:6" x14ac:dyDescent="0.25">
      <c r="A274" s="172" t="s">
        <v>360</v>
      </c>
      <c r="B274" s="178" t="s">
        <v>977</v>
      </c>
      <c r="C274" s="173"/>
      <c r="D274" s="174"/>
      <c r="E274" s="174"/>
      <c r="F274" s="174"/>
    </row>
    <row r="275" spans="1:6" x14ac:dyDescent="0.25">
      <c r="A275" s="172" t="s">
        <v>360</v>
      </c>
      <c r="B275" s="178" t="s">
        <v>978</v>
      </c>
      <c r="C275" s="173"/>
      <c r="D275" s="174"/>
      <c r="E275" s="174"/>
      <c r="F275" s="174"/>
    </row>
    <row r="276" spans="1:6" ht="24" x14ac:dyDescent="0.25">
      <c r="A276" s="172" t="s">
        <v>360</v>
      </c>
      <c r="B276" s="178" t="s">
        <v>979</v>
      </c>
      <c r="C276" s="173"/>
      <c r="D276" s="174"/>
      <c r="E276" s="174"/>
      <c r="F276" s="174"/>
    </row>
    <row r="277" spans="1:6" x14ac:dyDescent="0.25">
      <c r="A277" s="172" t="s">
        <v>360</v>
      </c>
      <c r="B277" s="178" t="s">
        <v>980</v>
      </c>
      <c r="C277" s="173"/>
      <c r="D277" s="174"/>
      <c r="E277" s="174"/>
      <c r="F277" s="174"/>
    </row>
    <row r="278" spans="1:6" x14ac:dyDescent="0.25">
      <c r="A278" s="172" t="s">
        <v>360</v>
      </c>
      <c r="B278" s="178" t="s">
        <v>981</v>
      </c>
      <c r="C278" s="173"/>
      <c r="D278" s="174"/>
      <c r="E278" s="174"/>
      <c r="F278" s="174"/>
    </row>
    <row r="279" spans="1:6" x14ac:dyDescent="0.25">
      <c r="A279" s="172" t="s">
        <v>360</v>
      </c>
      <c r="B279" s="178" t="s">
        <v>982</v>
      </c>
      <c r="C279" s="173"/>
      <c r="D279" s="174"/>
      <c r="E279" s="174"/>
      <c r="F279" s="174"/>
    </row>
    <row r="280" spans="1:6" ht="24" x14ac:dyDescent="0.25">
      <c r="A280" s="172" t="s">
        <v>360</v>
      </c>
      <c r="B280" s="178" t="s">
        <v>983</v>
      </c>
      <c r="C280" s="173"/>
      <c r="D280" s="174"/>
      <c r="E280" s="174"/>
      <c r="F280" s="174"/>
    </row>
    <row r="281" spans="1:6" x14ac:dyDescent="0.25">
      <c r="A281" s="172" t="s">
        <v>360</v>
      </c>
      <c r="B281" s="178" t="s">
        <v>984</v>
      </c>
      <c r="C281" s="173"/>
      <c r="D281" s="174"/>
      <c r="E281" s="174"/>
      <c r="F281" s="174"/>
    </row>
    <row r="282" spans="1:6" x14ac:dyDescent="0.25">
      <c r="A282" s="172" t="s">
        <v>360</v>
      </c>
      <c r="B282" s="178" t="s">
        <v>985</v>
      </c>
      <c r="C282" s="173"/>
      <c r="D282" s="174"/>
      <c r="E282" s="174"/>
      <c r="F282" s="174"/>
    </row>
    <row r="283" spans="1:6" x14ac:dyDescent="0.25">
      <c r="A283" s="172" t="s">
        <v>360</v>
      </c>
      <c r="B283" s="178" t="s">
        <v>986</v>
      </c>
      <c r="C283" s="173"/>
      <c r="D283" s="174"/>
      <c r="E283" s="174"/>
      <c r="F283" s="174"/>
    </row>
    <row r="284" spans="1:6" x14ac:dyDescent="0.25">
      <c r="A284" s="172" t="s">
        <v>360</v>
      </c>
      <c r="B284" s="178" t="s">
        <v>987</v>
      </c>
      <c r="C284" s="173"/>
      <c r="D284" s="174"/>
      <c r="E284" s="174"/>
      <c r="F284" s="174"/>
    </row>
    <row r="285" spans="1:6" x14ac:dyDescent="0.25">
      <c r="A285" s="172" t="s">
        <v>360</v>
      </c>
      <c r="B285" s="178" t="s">
        <v>988</v>
      </c>
      <c r="C285" s="173"/>
      <c r="D285" s="174"/>
      <c r="E285" s="174"/>
      <c r="F285" s="174"/>
    </row>
    <row r="286" spans="1:6" x14ac:dyDescent="0.25">
      <c r="A286" s="172" t="s">
        <v>360</v>
      </c>
      <c r="B286" s="178" t="s">
        <v>989</v>
      </c>
      <c r="C286" s="173"/>
      <c r="D286" s="174"/>
      <c r="E286" s="174"/>
      <c r="F286" s="174"/>
    </row>
    <row r="287" spans="1:6" x14ac:dyDescent="0.25">
      <c r="A287" s="172" t="s">
        <v>360</v>
      </c>
      <c r="B287" s="178" t="s">
        <v>990</v>
      </c>
      <c r="C287" s="173"/>
      <c r="D287" s="174"/>
      <c r="E287" s="174"/>
      <c r="F287" s="174"/>
    </row>
    <row r="288" spans="1:6" x14ac:dyDescent="0.25">
      <c r="A288" s="172" t="s">
        <v>360</v>
      </c>
      <c r="B288" s="178" t="s">
        <v>991</v>
      </c>
      <c r="C288" s="173"/>
      <c r="D288" s="174"/>
      <c r="E288" s="174"/>
      <c r="F288" s="174"/>
    </row>
    <row r="289" spans="1:6" x14ac:dyDescent="0.25">
      <c r="A289" s="172" t="s">
        <v>360</v>
      </c>
      <c r="B289" s="178" t="s">
        <v>992</v>
      </c>
      <c r="C289" s="173"/>
      <c r="D289" s="174"/>
      <c r="E289" s="174"/>
      <c r="F289" s="174"/>
    </row>
    <row r="290" spans="1:6" x14ac:dyDescent="0.25">
      <c r="A290" s="172" t="s">
        <v>360</v>
      </c>
      <c r="B290" s="178" t="s">
        <v>993</v>
      </c>
      <c r="C290" s="173"/>
      <c r="D290" s="174"/>
      <c r="E290" s="174"/>
      <c r="F290" s="174"/>
    </row>
    <row r="291" spans="1:6" x14ac:dyDescent="0.25">
      <c r="A291" s="172" t="s">
        <v>360</v>
      </c>
      <c r="B291" s="178" t="s">
        <v>994</v>
      </c>
      <c r="C291" s="173"/>
      <c r="D291" s="174"/>
      <c r="E291" s="174"/>
      <c r="F291" s="174"/>
    </row>
    <row r="292" spans="1:6" x14ac:dyDescent="0.25">
      <c r="A292" s="172" t="s">
        <v>360</v>
      </c>
      <c r="B292" s="178" t="s">
        <v>995</v>
      </c>
      <c r="C292" s="173"/>
      <c r="D292" s="174"/>
      <c r="E292" s="174"/>
      <c r="F292" s="174"/>
    </row>
    <row r="293" spans="1:6" x14ac:dyDescent="0.25">
      <c r="A293" s="172" t="s">
        <v>360</v>
      </c>
      <c r="B293" s="178" t="s">
        <v>996</v>
      </c>
      <c r="C293" s="173"/>
      <c r="D293" s="174"/>
      <c r="E293" s="174"/>
      <c r="F293" s="174"/>
    </row>
    <row r="294" spans="1:6" ht="24" x14ac:dyDescent="0.25">
      <c r="A294" s="172" t="s">
        <v>360</v>
      </c>
      <c r="B294" s="178" t="s">
        <v>997</v>
      </c>
      <c r="C294" s="173"/>
      <c r="D294" s="174"/>
      <c r="E294" s="174"/>
      <c r="F294" s="174"/>
    </row>
    <row r="295" spans="1:6" x14ac:dyDescent="0.25">
      <c r="A295" s="172" t="s">
        <v>360</v>
      </c>
      <c r="B295" s="178" t="s">
        <v>998</v>
      </c>
      <c r="C295" s="173"/>
      <c r="D295" s="174"/>
      <c r="E295" s="174"/>
      <c r="F295" s="174"/>
    </row>
    <row r="296" spans="1:6" x14ac:dyDescent="0.25">
      <c r="A296" s="172" t="s">
        <v>360</v>
      </c>
      <c r="B296" s="178" t="s">
        <v>914</v>
      </c>
      <c r="C296" s="173"/>
      <c r="D296" s="174"/>
      <c r="E296" s="174"/>
      <c r="F296" s="174"/>
    </row>
    <row r="297" spans="1:6" ht="24" x14ac:dyDescent="0.25">
      <c r="A297" s="172" t="s">
        <v>361</v>
      </c>
      <c r="B297" s="178" t="s">
        <v>999</v>
      </c>
      <c r="C297" s="173"/>
      <c r="D297" s="174"/>
      <c r="E297" s="174"/>
      <c r="F297" s="174"/>
    </row>
    <row r="298" spans="1:6" ht="24" x14ac:dyDescent="0.25">
      <c r="A298" s="172" t="s">
        <v>361</v>
      </c>
      <c r="B298" s="178" t="s">
        <v>1000</v>
      </c>
      <c r="C298" s="173"/>
      <c r="D298" s="174"/>
      <c r="E298" s="174"/>
      <c r="F298" s="174"/>
    </row>
    <row r="299" spans="1:6" ht="24" x14ac:dyDescent="0.25">
      <c r="A299" s="172" t="s">
        <v>361</v>
      </c>
      <c r="B299" s="178" t="s">
        <v>1001</v>
      </c>
      <c r="C299" s="173"/>
      <c r="D299" s="174"/>
      <c r="E299" s="174"/>
      <c r="F299" s="174"/>
    </row>
    <row r="300" spans="1:6" ht="24" x14ac:dyDescent="0.25">
      <c r="A300" s="172" t="s">
        <v>361</v>
      </c>
      <c r="B300" s="178" t="s">
        <v>945</v>
      </c>
      <c r="C300" s="173"/>
      <c r="D300" s="174"/>
      <c r="E300" s="174"/>
      <c r="F300" s="174"/>
    </row>
    <row r="301" spans="1:6" ht="24" x14ac:dyDescent="0.25">
      <c r="A301" s="172" t="s">
        <v>361</v>
      </c>
      <c r="B301" s="178" t="s">
        <v>1002</v>
      </c>
      <c r="C301" s="173"/>
      <c r="D301" s="174"/>
      <c r="E301" s="174"/>
      <c r="F301" s="174"/>
    </row>
    <row r="302" spans="1:6" ht="24" x14ac:dyDescent="0.25">
      <c r="A302" s="172" t="s">
        <v>361</v>
      </c>
      <c r="B302" s="178" t="s">
        <v>1003</v>
      </c>
      <c r="C302" s="173"/>
      <c r="D302" s="174"/>
      <c r="E302" s="174"/>
      <c r="F302" s="174"/>
    </row>
    <row r="303" spans="1:6" ht="24" x14ac:dyDescent="0.25">
      <c r="A303" s="172" t="s">
        <v>361</v>
      </c>
      <c r="B303" s="178" t="s">
        <v>1004</v>
      </c>
      <c r="C303" s="173"/>
      <c r="D303" s="174"/>
      <c r="E303" s="174"/>
      <c r="F303" s="174"/>
    </row>
    <row r="304" spans="1:6" ht="24" x14ac:dyDescent="0.25">
      <c r="A304" s="172" t="s">
        <v>361</v>
      </c>
      <c r="B304" s="178" t="s">
        <v>1005</v>
      </c>
      <c r="C304" s="173"/>
      <c r="D304" s="174"/>
      <c r="E304" s="174"/>
      <c r="F304" s="174"/>
    </row>
    <row r="305" spans="1:6" ht="24" x14ac:dyDescent="0.25">
      <c r="A305" s="172" t="s">
        <v>361</v>
      </c>
      <c r="B305" s="178" t="s">
        <v>753</v>
      </c>
      <c r="C305" s="173"/>
      <c r="D305" s="174"/>
      <c r="E305" s="174"/>
      <c r="F305" s="174"/>
    </row>
    <row r="306" spans="1:6" ht="24" x14ac:dyDescent="0.25">
      <c r="A306" s="172" t="s">
        <v>361</v>
      </c>
      <c r="B306" s="178" t="s">
        <v>1006</v>
      </c>
      <c r="C306" s="173"/>
      <c r="D306" s="174"/>
      <c r="E306" s="174"/>
      <c r="F306" s="174"/>
    </row>
    <row r="307" spans="1:6" ht="24" x14ac:dyDescent="0.25">
      <c r="A307" s="172" t="s">
        <v>361</v>
      </c>
      <c r="B307" s="178" t="s">
        <v>1007</v>
      </c>
      <c r="C307" s="173"/>
      <c r="D307" s="174"/>
      <c r="E307" s="174"/>
      <c r="F307" s="174"/>
    </row>
    <row r="308" spans="1:6" ht="24" x14ac:dyDescent="0.25">
      <c r="A308" s="172" t="s">
        <v>361</v>
      </c>
      <c r="B308" s="178" t="s">
        <v>990</v>
      </c>
      <c r="C308" s="173"/>
      <c r="D308" s="174"/>
      <c r="E308" s="174"/>
      <c r="F308" s="174"/>
    </row>
    <row r="309" spans="1:6" ht="24" x14ac:dyDescent="0.25">
      <c r="A309" s="172" t="s">
        <v>361</v>
      </c>
      <c r="B309" s="178" t="s">
        <v>1008</v>
      </c>
      <c r="C309" s="173"/>
      <c r="D309" s="174"/>
      <c r="E309" s="174"/>
      <c r="F309" s="174"/>
    </row>
    <row r="310" spans="1:6" ht="24" x14ac:dyDescent="0.25">
      <c r="A310" s="172" t="s">
        <v>361</v>
      </c>
      <c r="B310" s="178" t="s">
        <v>741</v>
      </c>
      <c r="C310" s="173"/>
      <c r="D310" s="174"/>
      <c r="E310" s="174"/>
      <c r="F310" s="174"/>
    </row>
    <row r="311" spans="1:6" ht="24" x14ac:dyDescent="0.25">
      <c r="A311" s="172" t="s">
        <v>361</v>
      </c>
      <c r="B311" s="178" t="s">
        <v>1009</v>
      </c>
      <c r="C311" s="173"/>
      <c r="D311" s="174"/>
      <c r="E311" s="174"/>
      <c r="F311" s="174"/>
    </row>
    <row r="312" spans="1:6" ht="24" x14ac:dyDescent="0.25">
      <c r="A312" s="172" t="s">
        <v>361</v>
      </c>
      <c r="B312" s="178" t="s">
        <v>1010</v>
      </c>
      <c r="C312" s="173"/>
      <c r="D312" s="174"/>
      <c r="E312" s="174"/>
      <c r="F312" s="174"/>
    </row>
    <row r="313" spans="1:6" ht="24" x14ac:dyDescent="0.25">
      <c r="A313" s="172" t="s">
        <v>361</v>
      </c>
      <c r="B313" s="178" t="s">
        <v>1011</v>
      </c>
      <c r="C313" s="173"/>
      <c r="D313" s="174"/>
      <c r="E313" s="174"/>
      <c r="F313" s="174"/>
    </row>
    <row r="314" spans="1:6" ht="24" x14ac:dyDescent="0.25">
      <c r="A314" s="172" t="s">
        <v>361</v>
      </c>
      <c r="B314" s="178" t="s">
        <v>1012</v>
      </c>
      <c r="C314" s="173"/>
      <c r="D314" s="174"/>
      <c r="E314" s="174"/>
      <c r="F314" s="174"/>
    </row>
    <row r="315" spans="1:6" ht="24" x14ac:dyDescent="0.25">
      <c r="A315" s="172" t="s">
        <v>361</v>
      </c>
      <c r="B315" s="178" t="s">
        <v>1013</v>
      </c>
      <c r="C315" s="173"/>
      <c r="D315" s="174"/>
      <c r="E315" s="174"/>
      <c r="F315" s="174"/>
    </row>
    <row r="316" spans="1:6" ht="24" x14ac:dyDescent="0.25">
      <c r="A316" s="172" t="s">
        <v>361</v>
      </c>
      <c r="B316" s="178" t="s">
        <v>1014</v>
      </c>
      <c r="C316" s="173"/>
      <c r="D316" s="174"/>
      <c r="E316" s="174"/>
      <c r="F316" s="174"/>
    </row>
    <row r="317" spans="1:6" ht="24" x14ac:dyDescent="0.25">
      <c r="A317" s="172" t="s">
        <v>361</v>
      </c>
      <c r="B317" s="178" t="s">
        <v>1015</v>
      </c>
      <c r="C317" s="173"/>
      <c r="D317" s="174"/>
      <c r="E317" s="174"/>
      <c r="F317" s="174"/>
    </row>
    <row r="318" spans="1:6" ht="24" x14ac:dyDescent="0.25">
      <c r="A318" s="172" t="s">
        <v>361</v>
      </c>
      <c r="B318" s="178" t="s">
        <v>925</v>
      </c>
      <c r="C318" s="173"/>
      <c r="D318" s="174"/>
      <c r="E318" s="174"/>
      <c r="F318" s="174"/>
    </row>
    <row r="319" spans="1:6" ht="24" x14ac:dyDescent="0.25">
      <c r="A319" s="172" t="s">
        <v>361</v>
      </c>
      <c r="B319" s="178" t="s">
        <v>1016</v>
      </c>
      <c r="C319" s="173"/>
      <c r="D319" s="174"/>
      <c r="E319" s="174"/>
      <c r="F319" s="174"/>
    </row>
    <row r="320" spans="1:6" ht="24" x14ac:dyDescent="0.25">
      <c r="A320" s="172" t="s">
        <v>361</v>
      </c>
      <c r="B320" s="178" t="s">
        <v>741</v>
      </c>
      <c r="C320" s="173"/>
      <c r="D320" s="174"/>
      <c r="E320" s="174"/>
      <c r="F320" s="174"/>
    </row>
    <row r="321" spans="1:6" ht="24" x14ac:dyDescent="0.25">
      <c r="A321" s="172" t="s">
        <v>361</v>
      </c>
      <c r="B321" s="178" t="s">
        <v>1017</v>
      </c>
      <c r="C321" s="173"/>
      <c r="D321" s="174"/>
      <c r="E321" s="174"/>
      <c r="F321" s="174"/>
    </row>
    <row r="322" spans="1:6" ht="24" x14ac:dyDescent="0.25">
      <c r="A322" s="172" t="s">
        <v>361</v>
      </c>
      <c r="B322" s="178" t="s">
        <v>1018</v>
      </c>
      <c r="C322" s="173"/>
      <c r="D322" s="174"/>
      <c r="E322" s="174"/>
      <c r="F322" s="174"/>
    </row>
    <row r="323" spans="1:6" ht="36" x14ac:dyDescent="0.25">
      <c r="A323" s="172" t="s">
        <v>361</v>
      </c>
      <c r="B323" s="178" t="s">
        <v>1019</v>
      </c>
      <c r="C323" s="173"/>
      <c r="D323" s="174"/>
      <c r="E323" s="174"/>
      <c r="F323" s="174"/>
    </row>
    <row r="324" spans="1:6" ht="24" x14ac:dyDescent="0.25">
      <c r="A324" s="172" t="s">
        <v>361</v>
      </c>
      <c r="B324" s="178" t="s">
        <v>1020</v>
      </c>
      <c r="C324" s="173"/>
      <c r="D324" s="174"/>
      <c r="E324" s="174"/>
      <c r="F324" s="174"/>
    </row>
    <row r="325" spans="1:6" ht="24" x14ac:dyDescent="0.25">
      <c r="A325" s="172" t="s">
        <v>361</v>
      </c>
      <c r="B325" s="178" t="s">
        <v>1021</v>
      </c>
      <c r="C325" s="173"/>
      <c r="D325" s="174"/>
      <c r="E325" s="174"/>
      <c r="F325" s="174"/>
    </row>
    <row r="326" spans="1:6" ht="24" x14ac:dyDescent="0.25">
      <c r="A326" s="172" t="s">
        <v>361</v>
      </c>
      <c r="B326" s="178" t="s">
        <v>1022</v>
      </c>
      <c r="C326" s="173"/>
      <c r="D326" s="174"/>
      <c r="E326" s="174"/>
      <c r="F326" s="174"/>
    </row>
    <row r="327" spans="1:6" ht="24" x14ac:dyDescent="0.25">
      <c r="A327" s="172" t="s">
        <v>361</v>
      </c>
      <c r="B327" s="178" t="s">
        <v>1023</v>
      </c>
      <c r="C327" s="173"/>
      <c r="D327" s="174"/>
      <c r="E327" s="174"/>
      <c r="F327" s="174"/>
    </row>
    <row r="328" spans="1:6" ht="24" x14ac:dyDescent="0.25">
      <c r="A328" s="172" t="s">
        <v>361</v>
      </c>
      <c r="B328" s="178" t="s">
        <v>1024</v>
      </c>
      <c r="C328" s="173"/>
      <c r="D328" s="174"/>
      <c r="E328" s="174"/>
      <c r="F328" s="174"/>
    </row>
    <row r="329" spans="1:6" ht="24" x14ac:dyDescent="0.25">
      <c r="A329" s="172" t="s">
        <v>361</v>
      </c>
      <c r="B329" s="178" t="s">
        <v>1025</v>
      </c>
      <c r="C329" s="173"/>
      <c r="D329" s="174"/>
      <c r="E329" s="174"/>
      <c r="F329" s="174"/>
    </row>
    <row r="330" spans="1:6" ht="24" x14ac:dyDescent="0.25">
      <c r="A330" s="172" t="s">
        <v>361</v>
      </c>
      <c r="B330" s="178" t="s">
        <v>1026</v>
      </c>
      <c r="C330" s="173"/>
      <c r="D330" s="174"/>
      <c r="E330" s="174"/>
      <c r="F330" s="174"/>
    </row>
    <row r="331" spans="1:6" ht="24" x14ac:dyDescent="0.25">
      <c r="A331" s="172" t="s">
        <v>361</v>
      </c>
      <c r="B331" s="178" t="s">
        <v>1027</v>
      </c>
      <c r="C331" s="173"/>
      <c r="D331" s="174"/>
      <c r="E331" s="174"/>
      <c r="F331" s="174"/>
    </row>
    <row r="332" spans="1:6" ht="24" x14ac:dyDescent="0.25">
      <c r="A332" s="172" t="s">
        <v>361</v>
      </c>
      <c r="B332" s="178" t="s">
        <v>1028</v>
      </c>
      <c r="C332" s="173"/>
      <c r="D332" s="174"/>
      <c r="E332" s="174"/>
      <c r="F332" s="174"/>
    </row>
    <row r="333" spans="1:6" ht="24" x14ac:dyDescent="0.25">
      <c r="A333" s="172" t="s">
        <v>361</v>
      </c>
      <c r="B333" s="178" t="s">
        <v>1029</v>
      </c>
      <c r="C333" s="173"/>
      <c r="D333" s="174"/>
      <c r="E333" s="174"/>
      <c r="F333" s="174"/>
    </row>
    <row r="334" spans="1:6" ht="36" x14ac:dyDescent="0.25">
      <c r="A334" s="172" t="s">
        <v>361</v>
      </c>
      <c r="B334" s="178" t="s">
        <v>1030</v>
      </c>
      <c r="C334" s="173"/>
      <c r="D334" s="174"/>
      <c r="E334" s="174"/>
      <c r="F334" s="174"/>
    </row>
    <row r="335" spans="1:6" ht="24" x14ac:dyDescent="0.25">
      <c r="A335" s="172" t="s">
        <v>361</v>
      </c>
      <c r="B335" s="178" t="s">
        <v>1031</v>
      </c>
      <c r="C335" s="173"/>
      <c r="D335" s="174"/>
      <c r="E335" s="174"/>
      <c r="F335" s="174"/>
    </row>
    <row r="336" spans="1:6" ht="24" x14ac:dyDescent="0.25">
      <c r="A336" s="172" t="s">
        <v>361</v>
      </c>
      <c r="B336" s="178" t="s">
        <v>1032</v>
      </c>
      <c r="C336" s="173"/>
      <c r="D336" s="174"/>
      <c r="E336" s="174"/>
      <c r="F336" s="174"/>
    </row>
    <row r="337" spans="1:6" ht="24" x14ac:dyDescent="0.25">
      <c r="A337" s="172" t="s">
        <v>361</v>
      </c>
      <c r="B337" s="178" t="s">
        <v>1033</v>
      </c>
      <c r="C337" s="173"/>
      <c r="D337" s="174"/>
      <c r="E337" s="174"/>
      <c r="F337" s="174"/>
    </row>
    <row r="338" spans="1:6" ht="24" x14ac:dyDescent="0.25">
      <c r="A338" s="172" t="s">
        <v>361</v>
      </c>
      <c r="B338" s="178" t="s">
        <v>1034</v>
      </c>
      <c r="C338" s="173"/>
      <c r="D338" s="174"/>
      <c r="E338" s="174"/>
      <c r="F338" s="174"/>
    </row>
    <row r="339" spans="1:6" ht="24" x14ac:dyDescent="0.25">
      <c r="A339" s="172" t="s">
        <v>361</v>
      </c>
      <c r="B339" s="178" t="s">
        <v>1035</v>
      </c>
      <c r="C339" s="173"/>
      <c r="D339" s="174"/>
      <c r="E339" s="174"/>
      <c r="F339" s="174"/>
    </row>
    <row r="340" spans="1:6" ht="24" x14ac:dyDescent="0.25">
      <c r="A340" s="172" t="s">
        <v>361</v>
      </c>
      <c r="B340" s="178" t="s">
        <v>1036</v>
      </c>
      <c r="C340" s="173"/>
      <c r="D340" s="174"/>
      <c r="E340" s="174"/>
      <c r="F340" s="174"/>
    </row>
    <row r="341" spans="1:6" ht="24" x14ac:dyDescent="0.25">
      <c r="A341" s="172" t="s">
        <v>361</v>
      </c>
      <c r="B341" s="178" t="s">
        <v>1037</v>
      </c>
      <c r="C341" s="173"/>
      <c r="D341" s="174"/>
      <c r="E341" s="174"/>
      <c r="F341" s="174"/>
    </row>
    <row r="342" spans="1:6" ht="24" x14ac:dyDescent="0.25">
      <c r="A342" s="172" t="s">
        <v>361</v>
      </c>
      <c r="B342" s="178" t="s">
        <v>1038</v>
      </c>
      <c r="C342" s="173"/>
      <c r="D342" s="174"/>
      <c r="E342" s="174"/>
      <c r="F342" s="174"/>
    </row>
    <row r="343" spans="1:6" ht="24" x14ac:dyDescent="0.25">
      <c r="A343" s="172" t="s">
        <v>361</v>
      </c>
      <c r="B343" s="178" t="s">
        <v>1039</v>
      </c>
      <c r="C343" s="173"/>
      <c r="D343" s="174"/>
      <c r="E343" s="174"/>
      <c r="F343" s="174"/>
    </row>
    <row r="344" spans="1:6" ht="24" x14ac:dyDescent="0.25">
      <c r="A344" s="172" t="s">
        <v>361</v>
      </c>
      <c r="B344" s="178" t="s">
        <v>1040</v>
      </c>
      <c r="C344" s="173"/>
      <c r="D344" s="174"/>
      <c r="E344" s="174"/>
      <c r="F344" s="174"/>
    </row>
    <row r="345" spans="1:6" ht="36" x14ac:dyDescent="0.25">
      <c r="A345" s="172" t="s">
        <v>361</v>
      </c>
      <c r="B345" s="178" t="s">
        <v>1041</v>
      </c>
      <c r="C345" s="173"/>
      <c r="D345" s="174"/>
      <c r="E345" s="174"/>
      <c r="F345" s="174"/>
    </row>
    <row r="346" spans="1:6" ht="24" x14ac:dyDescent="0.25">
      <c r="A346" s="172" t="s">
        <v>361</v>
      </c>
      <c r="B346" s="178" t="s">
        <v>1042</v>
      </c>
      <c r="C346" s="173"/>
      <c r="D346" s="174"/>
      <c r="E346" s="174"/>
      <c r="F346" s="174"/>
    </row>
    <row r="347" spans="1:6" ht="24" x14ac:dyDescent="0.25">
      <c r="A347" s="172" t="s">
        <v>361</v>
      </c>
      <c r="B347" s="178" t="s">
        <v>1043</v>
      </c>
      <c r="C347" s="173"/>
      <c r="D347" s="174"/>
      <c r="E347" s="174"/>
      <c r="F347" s="174"/>
    </row>
    <row r="348" spans="1:6" ht="24" x14ac:dyDescent="0.25">
      <c r="A348" s="172" t="s">
        <v>361</v>
      </c>
      <c r="B348" s="178" t="s">
        <v>1044</v>
      </c>
      <c r="C348" s="173"/>
      <c r="D348" s="174"/>
      <c r="E348" s="174"/>
      <c r="F348" s="174"/>
    </row>
    <row r="349" spans="1:6" ht="24" x14ac:dyDescent="0.25">
      <c r="A349" s="172" t="s">
        <v>361</v>
      </c>
      <c r="B349" s="178" t="s">
        <v>1045</v>
      </c>
      <c r="C349" s="173"/>
      <c r="D349" s="174"/>
      <c r="E349" s="174"/>
      <c r="F349" s="174"/>
    </row>
    <row r="350" spans="1:6" ht="24" x14ac:dyDescent="0.25">
      <c r="A350" s="172" t="s">
        <v>361</v>
      </c>
      <c r="B350" s="178" t="s">
        <v>1046</v>
      </c>
      <c r="C350" s="173"/>
      <c r="D350" s="174"/>
      <c r="E350" s="174"/>
      <c r="F350" s="174"/>
    </row>
    <row r="351" spans="1:6" ht="24" x14ac:dyDescent="0.25">
      <c r="A351" s="172" t="s">
        <v>361</v>
      </c>
      <c r="B351" s="178" t="s">
        <v>1047</v>
      </c>
      <c r="C351" s="175"/>
      <c r="D351" s="174"/>
      <c r="E351" s="174"/>
      <c r="F351" s="174"/>
    </row>
    <row r="352" spans="1:6" ht="24" x14ac:dyDescent="0.25">
      <c r="A352" s="172" t="s">
        <v>361</v>
      </c>
      <c r="B352" s="178" t="s">
        <v>1048</v>
      </c>
      <c r="C352" s="175"/>
      <c r="D352" s="174"/>
      <c r="E352" s="174"/>
      <c r="F352" s="174"/>
    </row>
    <row r="353" spans="1:6" ht="24" x14ac:dyDescent="0.25">
      <c r="A353" s="172" t="s">
        <v>361</v>
      </c>
      <c r="B353" s="178" t="s">
        <v>1049</v>
      </c>
      <c r="C353" s="175"/>
      <c r="D353" s="174"/>
      <c r="E353" s="174"/>
      <c r="F353" s="174"/>
    </row>
    <row r="354" spans="1:6" ht="24" x14ac:dyDescent="0.25">
      <c r="A354" s="172" t="s">
        <v>361</v>
      </c>
      <c r="B354" s="178" t="s">
        <v>756</v>
      </c>
      <c r="C354" s="175"/>
      <c r="D354" s="174"/>
      <c r="E354" s="174"/>
      <c r="F354" s="174"/>
    </row>
    <row r="355" spans="1:6" ht="24" x14ac:dyDescent="0.25">
      <c r="A355" s="172" t="s">
        <v>361</v>
      </c>
      <c r="B355" s="178" t="s">
        <v>1050</v>
      </c>
      <c r="C355" s="175"/>
      <c r="D355" s="174"/>
      <c r="E355" s="174"/>
      <c r="F355" s="174"/>
    </row>
    <row r="356" spans="1:6" ht="24" x14ac:dyDescent="0.25">
      <c r="A356" s="172" t="s">
        <v>361</v>
      </c>
      <c r="B356" s="178" t="s">
        <v>763</v>
      </c>
      <c r="C356" s="175"/>
      <c r="D356" s="174"/>
      <c r="E356" s="174"/>
      <c r="F356" s="174"/>
    </row>
    <row r="357" spans="1:6" ht="24" x14ac:dyDescent="0.25">
      <c r="A357" s="172" t="s">
        <v>361</v>
      </c>
      <c r="B357" s="178" t="s">
        <v>1051</v>
      </c>
      <c r="C357" s="175"/>
      <c r="D357" s="174"/>
      <c r="E357" s="174"/>
      <c r="F357" s="174"/>
    </row>
    <row r="358" spans="1:6" ht="24" x14ac:dyDescent="0.25">
      <c r="A358" s="172" t="s">
        <v>361</v>
      </c>
      <c r="B358" s="178" t="s">
        <v>1052</v>
      </c>
      <c r="C358" s="175"/>
      <c r="D358" s="174"/>
      <c r="E358" s="174"/>
      <c r="F358" s="174"/>
    </row>
    <row r="359" spans="1:6" ht="24" x14ac:dyDescent="0.25">
      <c r="A359" s="172" t="s">
        <v>361</v>
      </c>
      <c r="B359" s="178" t="s">
        <v>1053</v>
      </c>
      <c r="C359" s="175"/>
      <c r="D359" s="174"/>
      <c r="E359" s="174"/>
      <c r="F359" s="174"/>
    </row>
    <row r="360" spans="1:6" ht="24" x14ac:dyDescent="0.25">
      <c r="A360" s="172" t="s">
        <v>361</v>
      </c>
      <c r="B360" s="178" t="s">
        <v>1054</v>
      </c>
      <c r="C360" s="175"/>
      <c r="D360" s="174"/>
      <c r="E360" s="174"/>
      <c r="F360" s="174"/>
    </row>
    <row r="361" spans="1:6" ht="24" x14ac:dyDescent="0.25">
      <c r="A361" s="172" t="s">
        <v>361</v>
      </c>
      <c r="B361" s="178" t="s">
        <v>1055</v>
      </c>
      <c r="C361" s="175"/>
      <c r="D361" s="174"/>
      <c r="E361" s="174"/>
      <c r="F361" s="174"/>
    </row>
    <row r="362" spans="1:6" ht="24" x14ac:dyDescent="0.25">
      <c r="A362" s="172" t="s">
        <v>361</v>
      </c>
      <c r="B362" s="178" t="s">
        <v>1056</v>
      </c>
      <c r="C362" s="175"/>
      <c r="D362" s="174"/>
      <c r="E362" s="174"/>
      <c r="F362" s="174"/>
    </row>
    <row r="363" spans="1:6" ht="24" x14ac:dyDescent="0.25">
      <c r="A363" s="172" t="s">
        <v>361</v>
      </c>
      <c r="B363" s="178" t="s">
        <v>1057</v>
      </c>
      <c r="C363" s="175"/>
      <c r="D363" s="174"/>
      <c r="E363" s="174"/>
      <c r="F363" s="174"/>
    </row>
    <row r="364" spans="1:6" ht="24" x14ac:dyDescent="0.25">
      <c r="A364" s="172" t="s">
        <v>361</v>
      </c>
      <c r="B364" s="178" t="s">
        <v>1058</v>
      </c>
      <c r="C364" s="175"/>
      <c r="D364" s="174"/>
      <c r="E364" s="174"/>
      <c r="F364" s="174"/>
    </row>
    <row r="365" spans="1:6" ht="24" x14ac:dyDescent="0.25">
      <c r="A365" s="172" t="s">
        <v>361</v>
      </c>
      <c r="B365" s="178" t="s">
        <v>1059</v>
      </c>
      <c r="C365" s="175"/>
      <c r="D365" s="174"/>
      <c r="E365" s="174"/>
      <c r="F365" s="174"/>
    </row>
    <row r="366" spans="1:6" ht="24" x14ac:dyDescent="0.25">
      <c r="A366" s="172" t="s">
        <v>361</v>
      </c>
      <c r="B366" s="178" t="s">
        <v>1060</v>
      </c>
      <c r="C366" s="175"/>
      <c r="D366" s="174"/>
      <c r="E366" s="174"/>
      <c r="F366" s="174"/>
    </row>
    <row r="367" spans="1:6" ht="24" x14ac:dyDescent="0.25">
      <c r="A367" s="172" t="s">
        <v>361</v>
      </c>
      <c r="B367" s="178" t="s">
        <v>1061</v>
      </c>
      <c r="C367" s="175"/>
      <c r="D367" s="174"/>
      <c r="E367" s="174"/>
      <c r="F367" s="174"/>
    </row>
    <row r="368" spans="1:6" ht="24" x14ac:dyDescent="0.25">
      <c r="A368" s="172" t="s">
        <v>361</v>
      </c>
      <c r="B368" s="178" t="s">
        <v>1062</v>
      </c>
      <c r="C368" s="175"/>
      <c r="D368" s="174"/>
      <c r="E368" s="174"/>
      <c r="F368" s="174"/>
    </row>
    <row r="369" spans="1:6" ht="24" x14ac:dyDescent="0.25">
      <c r="A369" s="172" t="s">
        <v>361</v>
      </c>
      <c r="B369" s="178" t="s">
        <v>1063</v>
      </c>
      <c r="C369" s="175"/>
      <c r="D369" s="174"/>
      <c r="E369" s="174"/>
      <c r="F369" s="174"/>
    </row>
    <row r="370" spans="1:6" ht="24" x14ac:dyDescent="0.25">
      <c r="A370" s="172" t="s">
        <v>361</v>
      </c>
      <c r="B370" s="178" t="s">
        <v>1064</v>
      </c>
      <c r="C370" s="175"/>
      <c r="D370" s="174"/>
      <c r="E370" s="174"/>
      <c r="F370" s="174"/>
    </row>
    <row r="371" spans="1:6" ht="24" x14ac:dyDescent="0.25">
      <c r="A371" s="172" t="s">
        <v>361</v>
      </c>
      <c r="B371" s="178" t="s">
        <v>1065</v>
      </c>
      <c r="C371" s="175"/>
      <c r="D371" s="174"/>
      <c r="E371" s="174"/>
      <c r="F371" s="174"/>
    </row>
    <row r="372" spans="1:6" ht="24" x14ac:dyDescent="0.25">
      <c r="A372" s="172" t="s">
        <v>361</v>
      </c>
      <c r="B372" s="178" t="s">
        <v>1066</v>
      </c>
      <c r="C372" s="175"/>
      <c r="D372" s="174"/>
      <c r="E372" s="174"/>
      <c r="F372" s="174"/>
    </row>
    <row r="373" spans="1:6" ht="24" x14ac:dyDescent="0.25">
      <c r="A373" s="172" t="s">
        <v>361</v>
      </c>
      <c r="B373" s="178" t="s">
        <v>1067</v>
      </c>
      <c r="C373" s="175"/>
      <c r="D373" s="174"/>
      <c r="E373" s="174"/>
      <c r="F373" s="174"/>
    </row>
    <row r="374" spans="1:6" ht="24" x14ac:dyDescent="0.25">
      <c r="A374" s="172" t="s">
        <v>361</v>
      </c>
      <c r="B374" s="178" t="s">
        <v>1068</v>
      </c>
      <c r="C374" s="175"/>
      <c r="D374" s="174"/>
      <c r="E374" s="174"/>
      <c r="F374" s="174"/>
    </row>
    <row r="375" spans="1:6" ht="24" x14ac:dyDescent="0.25">
      <c r="A375" s="172" t="s">
        <v>361</v>
      </c>
      <c r="B375" s="178" t="s">
        <v>756</v>
      </c>
      <c r="C375" s="175"/>
      <c r="D375" s="174"/>
      <c r="E375" s="174"/>
      <c r="F375" s="174"/>
    </row>
    <row r="376" spans="1:6" ht="24" x14ac:dyDescent="0.25">
      <c r="A376" s="172" t="s">
        <v>361</v>
      </c>
      <c r="B376" s="178" t="s">
        <v>1069</v>
      </c>
      <c r="C376" s="175"/>
      <c r="D376" s="174"/>
      <c r="E376" s="174"/>
      <c r="F376" s="174"/>
    </row>
    <row r="377" spans="1:6" ht="36" x14ac:dyDescent="0.25">
      <c r="A377" s="172" t="s">
        <v>361</v>
      </c>
      <c r="B377" s="178" t="s">
        <v>1070</v>
      </c>
      <c r="C377" s="175"/>
      <c r="D377" s="174"/>
      <c r="E377" s="174"/>
      <c r="F377" s="174"/>
    </row>
    <row r="378" spans="1:6" ht="24" x14ac:dyDescent="0.25">
      <c r="A378" s="172" t="s">
        <v>361</v>
      </c>
      <c r="B378" s="178" t="s">
        <v>1071</v>
      </c>
      <c r="C378" s="175"/>
      <c r="D378" s="174"/>
      <c r="E378" s="174"/>
      <c r="F378" s="174"/>
    </row>
    <row r="379" spans="1:6" ht="24" x14ac:dyDescent="0.25">
      <c r="A379" s="172" t="s">
        <v>361</v>
      </c>
      <c r="B379" s="178" t="s">
        <v>1072</v>
      </c>
      <c r="C379" s="175"/>
      <c r="D379" s="174"/>
      <c r="E379" s="174"/>
      <c r="F379" s="174"/>
    </row>
    <row r="380" spans="1:6" ht="24" x14ac:dyDescent="0.25">
      <c r="A380" s="172" t="s">
        <v>361</v>
      </c>
      <c r="B380" s="178" t="s">
        <v>1073</v>
      </c>
    </row>
    <row r="381" spans="1:6" ht="36" x14ac:dyDescent="0.25">
      <c r="A381" s="172" t="s">
        <v>361</v>
      </c>
      <c r="B381" s="178" t="s">
        <v>1074</v>
      </c>
    </row>
    <row r="382" spans="1:6" ht="24" x14ac:dyDescent="0.25">
      <c r="A382" s="172" t="s">
        <v>361</v>
      </c>
      <c r="B382" s="178" t="s">
        <v>1075</v>
      </c>
    </row>
    <row r="383" spans="1:6" ht="24" x14ac:dyDescent="0.25">
      <c r="A383" s="172" t="s">
        <v>361</v>
      </c>
      <c r="B383" s="178" t="s">
        <v>1076</v>
      </c>
    </row>
    <row r="384" spans="1:6" ht="24" x14ac:dyDescent="0.25">
      <c r="A384" s="172" t="s">
        <v>361</v>
      </c>
      <c r="B384" s="178" t="s">
        <v>1077</v>
      </c>
    </row>
    <row r="385" spans="1:2" ht="24" x14ac:dyDescent="0.25">
      <c r="A385" s="172" t="s">
        <v>361</v>
      </c>
      <c r="B385" s="178" t="s">
        <v>1078</v>
      </c>
    </row>
    <row r="386" spans="1:2" ht="48" x14ac:dyDescent="0.25">
      <c r="A386" s="172" t="s">
        <v>361</v>
      </c>
      <c r="B386" s="178" t="s">
        <v>1079</v>
      </c>
    </row>
    <row r="387" spans="1:2" ht="48" x14ac:dyDescent="0.25">
      <c r="A387" s="172" t="s">
        <v>361</v>
      </c>
      <c r="B387" s="178" t="s">
        <v>1080</v>
      </c>
    </row>
    <row r="388" spans="1:2" ht="24" x14ac:dyDescent="0.25">
      <c r="A388" s="172" t="s">
        <v>361</v>
      </c>
      <c r="B388" s="178" t="s">
        <v>1081</v>
      </c>
    </row>
    <row r="389" spans="1:2" ht="24" x14ac:dyDescent="0.25">
      <c r="A389" s="172" t="s">
        <v>361</v>
      </c>
      <c r="B389" s="178" t="s">
        <v>1082</v>
      </c>
    </row>
    <row r="390" spans="1:2" ht="24" x14ac:dyDescent="0.25">
      <c r="A390" s="172" t="s">
        <v>361</v>
      </c>
      <c r="B390" s="178" t="s">
        <v>1083</v>
      </c>
    </row>
    <row r="391" spans="1:2" ht="24" x14ac:dyDescent="0.25">
      <c r="A391" s="172" t="s">
        <v>361</v>
      </c>
      <c r="B391" s="178" t="s">
        <v>1084</v>
      </c>
    </row>
    <row r="392" spans="1:2" ht="24" x14ac:dyDescent="0.25">
      <c r="A392" s="172" t="s">
        <v>361</v>
      </c>
      <c r="B392" s="178" t="s">
        <v>258</v>
      </c>
    </row>
    <row r="393" spans="1:2" ht="24" x14ac:dyDescent="0.25">
      <c r="A393" s="172" t="s">
        <v>361</v>
      </c>
      <c r="B393" s="178" t="s">
        <v>1033</v>
      </c>
    </row>
    <row r="394" spans="1:2" ht="24" x14ac:dyDescent="0.25">
      <c r="A394" s="172" t="s">
        <v>361</v>
      </c>
      <c r="B394" s="178" t="s">
        <v>1085</v>
      </c>
    </row>
    <row r="395" spans="1:2" ht="24" x14ac:dyDescent="0.25">
      <c r="A395" s="172" t="s">
        <v>361</v>
      </c>
      <c r="B395" s="178" t="s">
        <v>258</v>
      </c>
    </row>
    <row r="396" spans="1:2" ht="24" x14ac:dyDescent="0.25">
      <c r="A396" s="172" t="s">
        <v>361</v>
      </c>
      <c r="B396" s="178" t="s">
        <v>258</v>
      </c>
    </row>
    <row r="397" spans="1:2" ht="24" x14ac:dyDescent="0.25">
      <c r="A397" s="172" t="s">
        <v>361</v>
      </c>
      <c r="B397" s="178" t="s">
        <v>1086</v>
      </c>
    </row>
    <row r="398" spans="1:2" ht="24" x14ac:dyDescent="0.25">
      <c r="A398" s="172" t="s">
        <v>361</v>
      </c>
      <c r="B398" s="178" t="s">
        <v>1087</v>
      </c>
    </row>
    <row r="399" spans="1:2" ht="24" x14ac:dyDescent="0.25">
      <c r="A399" s="172" t="s">
        <v>361</v>
      </c>
      <c r="B399" s="178" t="s">
        <v>1088</v>
      </c>
    </row>
    <row r="400" spans="1:2" ht="24" x14ac:dyDescent="0.25">
      <c r="A400" s="172" t="s">
        <v>361</v>
      </c>
      <c r="B400" s="178" t="s">
        <v>1088</v>
      </c>
    </row>
    <row r="401" spans="1:2" ht="24" x14ac:dyDescent="0.25">
      <c r="A401" s="172" t="s">
        <v>361</v>
      </c>
      <c r="B401" s="178" t="s">
        <v>1089</v>
      </c>
    </row>
    <row r="402" spans="1:2" ht="24" x14ac:dyDescent="0.25">
      <c r="A402" s="172" t="s">
        <v>361</v>
      </c>
      <c r="B402" s="178" t="s">
        <v>1090</v>
      </c>
    </row>
    <row r="403" spans="1:2" ht="24" x14ac:dyDescent="0.25">
      <c r="A403" s="172" t="s">
        <v>361</v>
      </c>
      <c r="B403" s="178" t="s">
        <v>1091</v>
      </c>
    </row>
    <row r="404" spans="1:2" ht="24" x14ac:dyDescent="0.25">
      <c r="A404" s="172" t="s">
        <v>361</v>
      </c>
      <c r="B404" s="178" t="s">
        <v>945</v>
      </c>
    </row>
    <row r="405" spans="1:2" ht="24" x14ac:dyDescent="0.25">
      <c r="A405" s="172" t="s">
        <v>361</v>
      </c>
      <c r="B405" s="178" t="s">
        <v>1092</v>
      </c>
    </row>
    <row r="406" spans="1:2" ht="24" x14ac:dyDescent="0.25">
      <c r="A406" s="172" t="s">
        <v>361</v>
      </c>
      <c r="B406" s="178" t="s">
        <v>1093</v>
      </c>
    </row>
    <row r="407" spans="1:2" ht="24" x14ac:dyDescent="0.25">
      <c r="A407" s="172" t="s">
        <v>361</v>
      </c>
      <c r="B407" s="178" t="s">
        <v>1094</v>
      </c>
    </row>
    <row r="408" spans="1:2" ht="24" x14ac:dyDescent="0.25">
      <c r="A408" s="172" t="s">
        <v>361</v>
      </c>
      <c r="B408" s="178" t="s">
        <v>741</v>
      </c>
    </row>
    <row r="409" spans="1:2" ht="24" x14ac:dyDescent="0.25">
      <c r="A409" s="172" t="s">
        <v>361</v>
      </c>
      <c r="B409" s="178" t="s">
        <v>1095</v>
      </c>
    </row>
    <row r="410" spans="1:2" ht="24" x14ac:dyDescent="0.25">
      <c r="A410" s="172" t="s">
        <v>361</v>
      </c>
      <c r="B410" s="178" t="s">
        <v>1096</v>
      </c>
    </row>
    <row r="411" spans="1:2" ht="36" x14ac:dyDescent="0.25">
      <c r="A411" s="172" t="s">
        <v>361</v>
      </c>
      <c r="B411" s="178" t="s">
        <v>1097</v>
      </c>
    </row>
    <row r="412" spans="1:2" ht="24" x14ac:dyDescent="0.25">
      <c r="A412" s="172" t="s">
        <v>361</v>
      </c>
      <c r="B412" s="178" t="s">
        <v>1098</v>
      </c>
    </row>
    <row r="413" spans="1:2" ht="24" x14ac:dyDescent="0.25">
      <c r="A413" s="172" t="s">
        <v>361</v>
      </c>
      <c r="B413" s="178" t="s">
        <v>1099</v>
      </c>
    </row>
    <row r="414" spans="1:2" ht="24" x14ac:dyDescent="0.25">
      <c r="A414" s="172" t="s">
        <v>361</v>
      </c>
      <c r="B414" s="178" t="s">
        <v>1100</v>
      </c>
    </row>
    <row r="415" spans="1:2" ht="24" x14ac:dyDescent="0.25">
      <c r="A415" s="172" t="s">
        <v>361</v>
      </c>
      <c r="B415" s="178" t="s">
        <v>1101</v>
      </c>
    </row>
    <row r="416" spans="1:2" ht="24" x14ac:dyDescent="0.25">
      <c r="A416" s="172" t="s">
        <v>361</v>
      </c>
      <c r="B416" s="178" t="s">
        <v>1102</v>
      </c>
    </row>
    <row r="417" spans="1:2" ht="24" x14ac:dyDescent="0.25">
      <c r="A417" s="172" t="s">
        <v>361</v>
      </c>
      <c r="B417" s="178" t="s">
        <v>1103</v>
      </c>
    </row>
    <row r="418" spans="1:2" ht="24" x14ac:dyDescent="0.25">
      <c r="A418" s="172" t="s">
        <v>361</v>
      </c>
      <c r="B418" s="178" t="s">
        <v>1104</v>
      </c>
    </row>
    <row r="419" spans="1:2" ht="24" x14ac:dyDescent="0.25">
      <c r="A419" s="172" t="s">
        <v>361</v>
      </c>
      <c r="B419" s="178" t="s">
        <v>1105</v>
      </c>
    </row>
    <row r="420" spans="1:2" ht="24" x14ac:dyDescent="0.25">
      <c r="A420" s="172" t="s">
        <v>361</v>
      </c>
      <c r="B420" s="178" t="s">
        <v>1106</v>
      </c>
    </row>
    <row r="421" spans="1:2" ht="24" x14ac:dyDescent="0.25">
      <c r="A421" s="172" t="s">
        <v>361</v>
      </c>
      <c r="B421" s="178" t="s">
        <v>1107</v>
      </c>
    </row>
    <row r="422" spans="1:2" ht="24" x14ac:dyDescent="0.25">
      <c r="A422" s="172" t="s">
        <v>361</v>
      </c>
      <c r="B422" s="178" t="s">
        <v>1108</v>
      </c>
    </row>
    <row r="423" spans="1:2" ht="24" x14ac:dyDescent="0.25">
      <c r="A423" s="172" t="s">
        <v>361</v>
      </c>
      <c r="B423" s="178" t="s">
        <v>731</v>
      </c>
    </row>
    <row r="424" spans="1:2" ht="24" x14ac:dyDescent="0.25">
      <c r="A424" s="172" t="s">
        <v>361</v>
      </c>
      <c r="B424" s="178" t="s">
        <v>1109</v>
      </c>
    </row>
    <row r="425" spans="1:2" ht="24" x14ac:dyDescent="0.25">
      <c r="A425" s="172" t="s">
        <v>361</v>
      </c>
      <c r="B425" s="178" t="s">
        <v>1110</v>
      </c>
    </row>
    <row r="426" spans="1:2" ht="24" x14ac:dyDescent="0.25">
      <c r="A426" s="172" t="s">
        <v>361</v>
      </c>
      <c r="B426" s="178" t="s">
        <v>1111</v>
      </c>
    </row>
    <row r="427" spans="1:2" ht="24" x14ac:dyDescent="0.25">
      <c r="A427" s="172" t="s">
        <v>361</v>
      </c>
      <c r="B427" s="178" t="s">
        <v>1112</v>
      </c>
    </row>
    <row r="428" spans="1:2" ht="24" x14ac:dyDescent="0.25">
      <c r="A428" s="172" t="s">
        <v>361</v>
      </c>
      <c r="B428" s="178" t="s">
        <v>1113</v>
      </c>
    </row>
    <row r="429" spans="1:2" ht="24" x14ac:dyDescent="0.25">
      <c r="A429" s="172" t="s">
        <v>361</v>
      </c>
      <c r="B429" s="178" t="s">
        <v>1114</v>
      </c>
    </row>
    <row r="430" spans="1:2" ht="24" x14ac:dyDescent="0.25">
      <c r="A430" s="172" t="s">
        <v>361</v>
      </c>
      <c r="B430" s="178" t="s">
        <v>1115</v>
      </c>
    </row>
    <row r="431" spans="1:2" ht="24" x14ac:dyDescent="0.25">
      <c r="A431" s="172" t="s">
        <v>361</v>
      </c>
      <c r="B431" s="178" t="s">
        <v>753</v>
      </c>
    </row>
    <row r="432" spans="1:2" ht="24" x14ac:dyDescent="0.25">
      <c r="A432" s="172" t="s">
        <v>361</v>
      </c>
      <c r="B432" s="178" t="s">
        <v>1116</v>
      </c>
    </row>
    <row r="433" spans="1:2" ht="24" x14ac:dyDescent="0.25">
      <c r="A433" s="172" t="s">
        <v>361</v>
      </c>
      <c r="B433" s="178" t="s">
        <v>1117</v>
      </c>
    </row>
    <row r="434" spans="1:2" ht="24" x14ac:dyDescent="0.25">
      <c r="A434" s="172" t="s">
        <v>361</v>
      </c>
      <c r="B434" s="178" t="s">
        <v>811</v>
      </c>
    </row>
    <row r="435" spans="1:2" ht="24" x14ac:dyDescent="0.25">
      <c r="A435" s="172" t="s">
        <v>361</v>
      </c>
      <c r="B435" s="178" t="s">
        <v>1118</v>
      </c>
    </row>
    <row r="436" spans="1:2" ht="24" x14ac:dyDescent="0.25">
      <c r="A436" s="172" t="s">
        <v>361</v>
      </c>
      <c r="B436" s="178" t="s">
        <v>1119</v>
      </c>
    </row>
    <row r="437" spans="1:2" ht="24" x14ac:dyDescent="0.25">
      <c r="A437" s="172" t="s">
        <v>361</v>
      </c>
      <c r="B437" s="178" t="s">
        <v>1120</v>
      </c>
    </row>
    <row r="438" spans="1:2" ht="24" x14ac:dyDescent="0.25">
      <c r="A438" s="172" t="s">
        <v>361</v>
      </c>
      <c r="B438" s="178" t="s">
        <v>1098</v>
      </c>
    </row>
    <row r="439" spans="1:2" ht="48" x14ac:dyDescent="0.25">
      <c r="A439" s="172" t="s">
        <v>361</v>
      </c>
      <c r="B439" s="178" t="s">
        <v>1121</v>
      </c>
    </row>
    <row r="440" spans="1:2" ht="24" x14ac:dyDescent="0.25">
      <c r="A440" s="172" t="s">
        <v>361</v>
      </c>
      <c r="B440" s="178" t="s">
        <v>1122</v>
      </c>
    </row>
    <row r="441" spans="1:2" ht="24" x14ac:dyDescent="0.25">
      <c r="A441" s="172" t="s">
        <v>361</v>
      </c>
      <c r="B441" s="178" t="s">
        <v>1123</v>
      </c>
    </row>
    <row r="442" spans="1:2" ht="24" x14ac:dyDescent="0.25">
      <c r="A442" s="172" t="s">
        <v>361</v>
      </c>
      <c r="B442" s="178" t="s">
        <v>1124</v>
      </c>
    </row>
    <row r="443" spans="1:2" ht="24" x14ac:dyDescent="0.25">
      <c r="A443" s="172" t="s">
        <v>361</v>
      </c>
      <c r="B443" s="178" t="s">
        <v>1125</v>
      </c>
    </row>
    <row r="444" spans="1:2" ht="24" x14ac:dyDescent="0.25">
      <c r="A444" s="172" t="s">
        <v>361</v>
      </c>
      <c r="B444" s="178" t="s">
        <v>1126</v>
      </c>
    </row>
    <row r="445" spans="1:2" ht="24" x14ac:dyDescent="0.25">
      <c r="A445" s="172" t="s">
        <v>361</v>
      </c>
      <c r="B445" s="178" t="s">
        <v>1127</v>
      </c>
    </row>
    <row r="446" spans="1:2" ht="24" x14ac:dyDescent="0.25">
      <c r="A446" s="172" t="s">
        <v>361</v>
      </c>
      <c r="B446" s="178" t="s">
        <v>1128</v>
      </c>
    </row>
    <row r="447" spans="1:2" ht="24" x14ac:dyDescent="0.25">
      <c r="A447" s="172" t="s">
        <v>361</v>
      </c>
      <c r="B447" s="178" t="s">
        <v>1129</v>
      </c>
    </row>
    <row r="448" spans="1:2" ht="24" x14ac:dyDescent="0.25">
      <c r="A448" s="172" t="s">
        <v>361</v>
      </c>
      <c r="B448" s="178" t="s">
        <v>1130</v>
      </c>
    </row>
    <row r="449" spans="1:2" ht="24" x14ac:dyDescent="0.25">
      <c r="A449" s="172" t="s">
        <v>361</v>
      </c>
      <c r="B449" s="178" t="s">
        <v>1131</v>
      </c>
    </row>
    <row r="450" spans="1:2" ht="24" x14ac:dyDescent="0.25">
      <c r="A450" s="172" t="s">
        <v>361</v>
      </c>
      <c r="B450" s="178" t="s">
        <v>1132</v>
      </c>
    </row>
    <row r="451" spans="1:2" ht="24" x14ac:dyDescent="0.25">
      <c r="A451" s="172" t="s">
        <v>361</v>
      </c>
      <c r="B451" s="178" t="s">
        <v>1133</v>
      </c>
    </row>
    <row r="452" spans="1:2" ht="24" x14ac:dyDescent="0.25">
      <c r="A452" s="172" t="s">
        <v>361</v>
      </c>
      <c r="B452" s="178" t="s">
        <v>1134</v>
      </c>
    </row>
    <row r="453" spans="1:2" ht="24" x14ac:dyDescent="0.25">
      <c r="A453" s="172" t="s">
        <v>361</v>
      </c>
      <c r="B453" s="178" t="s">
        <v>1135</v>
      </c>
    </row>
    <row r="454" spans="1:2" ht="24" x14ac:dyDescent="0.25">
      <c r="A454" s="172" t="s">
        <v>361</v>
      </c>
      <c r="B454" s="178" t="s">
        <v>1136</v>
      </c>
    </row>
    <row r="455" spans="1:2" ht="24" x14ac:dyDescent="0.25">
      <c r="A455" s="172" t="s">
        <v>361</v>
      </c>
      <c r="B455" s="178" t="s">
        <v>1137</v>
      </c>
    </row>
    <row r="456" spans="1:2" ht="24" x14ac:dyDescent="0.25">
      <c r="A456" s="172" t="s">
        <v>361</v>
      </c>
      <c r="B456" s="178" t="s">
        <v>1138</v>
      </c>
    </row>
    <row r="457" spans="1:2" ht="24" x14ac:dyDescent="0.25">
      <c r="A457" s="172" t="s">
        <v>361</v>
      </c>
      <c r="B457" s="178" t="s">
        <v>794</v>
      </c>
    </row>
    <row r="458" spans="1:2" ht="24" x14ac:dyDescent="0.25">
      <c r="A458" s="172" t="s">
        <v>361</v>
      </c>
      <c r="B458" s="178" t="s">
        <v>1139</v>
      </c>
    </row>
    <row r="459" spans="1:2" ht="24" x14ac:dyDescent="0.25">
      <c r="A459" s="172" t="s">
        <v>361</v>
      </c>
      <c r="B459" s="178" t="s">
        <v>990</v>
      </c>
    </row>
    <row r="460" spans="1:2" ht="24" x14ac:dyDescent="0.25">
      <c r="A460" s="172" t="s">
        <v>361</v>
      </c>
      <c r="B460" s="178" t="s">
        <v>1140</v>
      </c>
    </row>
    <row r="461" spans="1:2" ht="24" x14ac:dyDescent="0.25">
      <c r="A461" s="172" t="s">
        <v>361</v>
      </c>
      <c r="B461" s="178" t="s">
        <v>1141</v>
      </c>
    </row>
    <row r="462" spans="1:2" ht="24" x14ac:dyDescent="0.25">
      <c r="A462" s="172" t="s">
        <v>361</v>
      </c>
      <c r="B462" s="178" t="s">
        <v>1142</v>
      </c>
    </row>
    <row r="463" spans="1:2" ht="24" x14ac:dyDescent="0.25">
      <c r="A463" s="172" t="s">
        <v>361</v>
      </c>
      <c r="B463" s="178" t="s">
        <v>1143</v>
      </c>
    </row>
    <row r="464" spans="1:2" ht="24" x14ac:dyDescent="0.25">
      <c r="A464" s="172" t="s">
        <v>361</v>
      </c>
      <c r="B464" s="178" t="s">
        <v>1144</v>
      </c>
    </row>
    <row r="465" spans="1:2" ht="24" x14ac:dyDescent="0.25">
      <c r="A465" s="172" t="s">
        <v>361</v>
      </c>
      <c r="B465" s="178" t="s">
        <v>1145</v>
      </c>
    </row>
    <row r="466" spans="1:2" ht="24" x14ac:dyDescent="0.25">
      <c r="A466" s="172" t="s">
        <v>361</v>
      </c>
      <c r="B466" s="178" t="s">
        <v>1146</v>
      </c>
    </row>
    <row r="467" spans="1:2" ht="24" x14ac:dyDescent="0.25">
      <c r="A467" s="172" t="s">
        <v>361</v>
      </c>
      <c r="B467" s="178" t="s">
        <v>763</v>
      </c>
    </row>
    <row r="468" spans="1:2" ht="180" x14ac:dyDescent="0.25">
      <c r="A468" s="172" t="s">
        <v>361</v>
      </c>
      <c r="B468" s="178" t="s">
        <v>1147</v>
      </c>
    </row>
    <row r="469" spans="1:2" ht="24" x14ac:dyDescent="0.25">
      <c r="A469" s="172" t="s">
        <v>361</v>
      </c>
      <c r="B469" s="178" t="s">
        <v>1148</v>
      </c>
    </row>
    <row r="470" spans="1:2" ht="24" x14ac:dyDescent="0.25">
      <c r="A470" s="172" t="s">
        <v>361</v>
      </c>
      <c r="B470" s="178" t="s">
        <v>1149</v>
      </c>
    </row>
    <row r="471" spans="1:2" ht="24" x14ac:dyDescent="0.25">
      <c r="A471" s="172" t="s">
        <v>361</v>
      </c>
      <c r="B471" s="178" t="s">
        <v>756</v>
      </c>
    </row>
    <row r="472" spans="1:2" ht="24" x14ac:dyDescent="0.25">
      <c r="A472" s="172" t="s">
        <v>361</v>
      </c>
      <c r="B472" s="178" t="s">
        <v>1150</v>
      </c>
    </row>
    <row r="473" spans="1:2" ht="24" x14ac:dyDescent="0.25">
      <c r="A473" s="172" t="s">
        <v>361</v>
      </c>
      <c r="B473" s="178" t="s">
        <v>1151</v>
      </c>
    </row>
    <row r="474" spans="1:2" ht="24" x14ac:dyDescent="0.25">
      <c r="A474" s="172" t="s">
        <v>361</v>
      </c>
      <c r="B474" s="178" t="s">
        <v>1152</v>
      </c>
    </row>
    <row r="475" spans="1:2" ht="24" x14ac:dyDescent="0.25">
      <c r="A475" s="172" t="s">
        <v>361</v>
      </c>
      <c r="B475" s="178" t="s">
        <v>1153</v>
      </c>
    </row>
    <row r="476" spans="1:2" ht="24" x14ac:dyDescent="0.25">
      <c r="A476" s="172" t="s">
        <v>361</v>
      </c>
      <c r="B476" s="178" t="s">
        <v>1154</v>
      </c>
    </row>
    <row r="477" spans="1:2" ht="24" x14ac:dyDescent="0.25">
      <c r="A477" s="172" t="s">
        <v>361</v>
      </c>
      <c r="B477" s="178" t="s">
        <v>1155</v>
      </c>
    </row>
    <row r="478" spans="1:2" ht="36" x14ac:dyDescent="0.25">
      <c r="A478" s="172" t="s">
        <v>361</v>
      </c>
      <c r="B478" s="178" t="s">
        <v>1156</v>
      </c>
    </row>
    <row r="479" spans="1:2" ht="24" x14ac:dyDescent="0.25">
      <c r="A479" s="172" t="s">
        <v>361</v>
      </c>
      <c r="B479" s="178" t="s">
        <v>1157</v>
      </c>
    </row>
    <row r="480" spans="1:2" ht="24" x14ac:dyDescent="0.25">
      <c r="A480" s="172" t="s">
        <v>361</v>
      </c>
      <c r="B480" s="178" t="s">
        <v>1158</v>
      </c>
    </row>
    <row r="481" spans="1:2" ht="24" x14ac:dyDescent="0.25">
      <c r="A481" s="172" t="s">
        <v>361</v>
      </c>
      <c r="B481" s="178" t="s">
        <v>1159</v>
      </c>
    </row>
    <row r="482" spans="1:2" ht="24" x14ac:dyDescent="0.25">
      <c r="A482" s="172" t="s">
        <v>361</v>
      </c>
      <c r="B482" s="178" t="s">
        <v>1160</v>
      </c>
    </row>
    <row r="483" spans="1:2" ht="24" x14ac:dyDescent="0.25">
      <c r="A483" s="172" t="s">
        <v>361</v>
      </c>
      <c r="B483" s="178" t="s">
        <v>1161</v>
      </c>
    </row>
    <row r="484" spans="1:2" ht="24" x14ac:dyDescent="0.25">
      <c r="A484" s="172" t="s">
        <v>361</v>
      </c>
      <c r="B484" s="178" t="s">
        <v>1162</v>
      </c>
    </row>
    <row r="485" spans="1:2" ht="24" x14ac:dyDescent="0.25">
      <c r="A485" s="172" t="s">
        <v>361</v>
      </c>
      <c r="B485" s="178" t="s">
        <v>1163</v>
      </c>
    </row>
    <row r="486" spans="1:2" ht="24" x14ac:dyDescent="0.25">
      <c r="A486" s="172" t="s">
        <v>361</v>
      </c>
      <c r="B486" s="178" t="s">
        <v>1164</v>
      </c>
    </row>
    <row r="487" spans="1:2" ht="24" x14ac:dyDescent="0.25">
      <c r="A487" s="172" t="s">
        <v>361</v>
      </c>
      <c r="B487" s="178" t="s">
        <v>258</v>
      </c>
    </row>
    <row r="488" spans="1:2" ht="24" x14ac:dyDescent="0.25">
      <c r="A488" s="172" t="s">
        <v>361</v>
      </c>
      <c r="B488" s="178" t="s">
        <v>1072</v>
      </c>
    </row>
    <row r="489" spans="1:2" ht="36" x14ac:dyDescent="0.25">
      <c r="A489" s="172" t="s">
        <v>361</v>
      </c>
      <c r="B489" s="178" t="s">
        <v>1165</v>
      </c>
    </row>
    <row r="490" spans="1:2" ht="24" x14ac:dyDescent="0.25">
      <c r="A490" s="172" t="s">
        <v>361</v>
      </c>
      <c r="B490" s="178" t="s">
        <v>1166</v>
      </c>
    </row>
    <row r="491" spans="1:2" ht="24" x14ac:dyDescent="0.25">
      <c r="A491" s="172" t="s">
        <v>361</v>
      </c>
      <c r="B491" s="178" t="s">
        <v>1167</v>
      </c>
    </row>
    <row r="492" spans="1:2" ht="24" x14ac:dyDescent="0.25">
      <c r="A492" s="172" t="s">
        <v>361</v>
      </c>
      <c r="B492" s="178" t="s">
        <v>1168</v>
      </c>
    </row>
    <row r="493" spans="1:2" ht="24" x14ac:dyDescent="0.25">
      <c r="A493" s="172" t="s">
        <v>361</v>
      </c>
      <c r="B493" s="178" t="s">
        <v>731</v>
      </c>
    </row>
    <row r="494" spans="1:2" ht="24" x14ac:dyDescent="0.25">
      <c r="A494" s="172" t="s">
        <v>361</v>
      </c>
      <c r="B494" s="178" t="s">
        <v>1169</v>
      </c>
    </row>
    <row r="495" spans="1:2" ht="24" x14ac:dyDescent="0.25">
      <c r="A495" s="172" t="s">
        <v>361</v>
      </c>
      <c r="B495" s="178" t="s">
        <v>1170</v>
      </c>
    </row>
    <row r="496" spans="1:2" ht="24" x14ac:dyDescent="0.25">
      <c r="A496" s="172" t="s">
        <v>361</v>
      </c>
      <c r="B496" s="178" t="s">
        <v>1171</v>
      </c>
    </row>
    <row r="497" spans="1:2" ht="24" x14ac:dyDescent="0.25">
      <c r="A497" s="172" t="s">
        <v>361</v>
      </c>
      <c r="B497" s="178" t="s">
        <v>1172</v>
      </c>
    </row>
    <row r="498" spans="1:2" ht="24" x14ac:dyDescent="0.25">
      <c r="A498" s="172" t="s">
        <v>361</v>
      </c>
      <c r="B498" s="178" t="s">
        <v>1173</v>
      </c>
    </row>
    <row r="499" spans="1:2" ht="24" x14ac:dyDescent="0.25">
      <c r="A499" s="172" t="s">
        <v>361</v>
      </c>
      <c r="B499" s="178" t="s">
        <v>1174</v>
      </c>
    </row>
    <row r="500" spans="1:2" ht="24" x14ac:dyDescent="0.25">
      <c r="A500" s="172" t="s">
        <v>361</v>
      </c>
      <c r="B500" s="178" t="s">
        <v>1175</v>
      </c>
    </row>
    <row r="501" spans="1:2" ht="24" x14ac:dyDescent="0.25">
      <c r="A501" s="172" t="s">
        <v>361</v>
      </c>
      <c r="B501" s="178" t="s">
        <v>1176</v>
      </c>
    </row>
    <row r="502" spans="1:2" ht="24" x14ac:dyDescent="0.25">
      <c r="A502" s="172" t="s">
        <v>361</v>
      </c>
      <c r="B502" s="178" t="s">
        <v>1177</v>
      </c>
    </row>
    <row r="503" spans="1:2" ht="24" x14ac:dyDescent="0.25">
      <c r="A503" s="172" t="s">
        <v>361</v>
      </c>
      <c r="B503" s="178" t="s">
        <v>1178</v>
      </c>
    </row>
    <row r="504" spans="1:2" ht="36" x14ac:dyDescent="0.25">
      <c r="A504" s="172" t="s">
        <v>361</v>
      </c>
      <c r="B504" s="178" t="s">
        <v>1179</v>
      </c>
    </row>
    <row r="505" spans="1:2" ht="24" x14ac:dyDescent="0.25">
      <c r="A505" s="172" t="s">
        <v>361</v>
      </c>
      <c r="B505" s="178" t="s">
        <v>1180</v>
      </c>
    </row>
    <row r="506" spans="1:2" ht="24" x14ac:dyDescent="0.25">
      <c r="A506" s="172" t="s">
        <v>361</v>
      </c>
      <c r="B506" s="178" t="s">
        <v>1181</v>
      </c>
    </row>
    <row r="507" spans="1:2" ht="24" x14ac:dyDescent="0.25">
      <c r="A507" s="172" t="s">
        <v>361</v>
      </c>
      <c r="B507" s="178" t="s">
        <v>1182</v>
      </c>
    </row>
    <row r="508" spans="1:2" ht="24" x14ac:dyDescent="0.25">
      <c r="A508" s="172" t="s">
        <v>361</v>
      </c>
      <c r="B508" s="178" t="s">
        <v>1183</v>
      </c>
    </row>
    <row r="509" spans="1:2" ht="24" x14ac:dyDescent="0.25">
      <c r="A509" s="172" t="s">
        <v>361</v>
      </c>
      <c r="B509" s="178" t="s">
        <v>1184</v>
      </c>
    </row>
    <row r="510" spans="1:2" ht="24" x14ac:dyDescent="0.25">
      <c r="A510" s="172" t="s">
        <v>361</v>
      </c>
      <c r="B510" s="178" t="s">
        <v>1185</v>
      </c>
    </row>
    <row r="511" spans="1:2" ht="36" x14ac:dyDescent="0.25">
      <c r="A511" s="172" t="s">
        <v>361</v>
      </c>
      <c r="B511" s="178" t="s">
        <v>1186</v>
      </c>
    </row>
    <row r="512" spans="1:2" ht="24" x14ac:dyDescent="0.25">
      <c r="A512" s="172" t="s">
        <v>361</v>
      </c>
      <c r="B512" s="178" t="s">
        <v>1187</v>
      </c>
    </row>
    <row r="513" spans="1:2" ht="24" x14ac:dyDescent="0.25">
      <c r="A513" s="172" t="s">
        <v>361</v>
      </c>
      <c r="B513" s="178" t="s">
        <v>1188</v>
      </c>
    </row>
    <row r="514" spans="1:2" ht="24" x14ac:dyDescent="0.25">
      <c r="A514" s="172" t="s">
        <v>361</v>
      </c>
      <c r="B514" s="178" t="s">
        <v>1189</v>
      </c>
    </row>
    <row r="515" spans="1:2" ht="24" x14ac:dyDescent="0.25">
      <c r="A515" s="172" t="s">
        <v>361</v>
      </c>
      <c r="B515" s="178" t="s">
        <v>1190</v>
      </c>
    </row>
    <row r="516" spans="1:2" ht="24" x14ac:dyDescent="0.25">
      <c r="A516" s="172" t="s">
        <v>361</v>
      </c>
      <c r="B516" s="178" t="s">
        <v>1191</v>
      </c>
    </row>
    <row r="517" spans="1:2" ht="24" x14ac:dyDescent="0.25">
      <c r="A517" s="172" t="s">
        <v>361</v>
      </c>
      <c r="B517" s="178" t="s">
        <v>1192</v>
      </c>
    </row>
    <row r="518" spans="1:2" ht="24" x14ac:dyDescent="0.25">
      <c r="A518" s="172" t="s">
        <v>361</v>
      </c>
      <c r="B518" s="178" t="s">
        <v>1193</v>
      </c>
    </row>
    <row r="519" spans="1:2" ht="24" x14ac:dyDescent="0.25">
      <c r="A519" s="172" t="s">
        <v>361</v>
      </c>
      <c r="B519" s="178" t="s">
        <v>1194</v>
      </c>
    </row>
    <row r="520" spans="1:2" ht="24" x14ac:dyDescent="0.25">
      <c r="A520" s="172" t="s">
        <v>361</v>
      </c>
      <c r="B520" s="178" t="s">
        <v>1195</v>
      </c>
    </row>
    <row r="521" spans="1:2" ht="72" x14ac:dyDescent="0.25">
      <c r="A521" s="172" t="s">
        <v>361</v>
      </c>
      <c r="B521" s="178" t="s">
        <v>1196</v>
      </c>
    </row>
    <row r="522" spans="1:2" ht="24" x14ac:dyDescent="0.25">
      <c r="A522" s="172" t="s">
        <v>361</v>
      </c>
      <c r="B522" s="178" t="s">
        <v>1197</v>
      </c>
    </row>
    <row r="523" spans="1:2" ht="24" x14ac:dyDescent="0.25">
      <c r="A523" s="172" t="s">
        <v>361</v>
      </c>
      <c r="B523" s="178" t="s">
        <v>1198</v>
      </c>
    </row>
    <row r="524" spans="1:2" ht="24" x14ac:dyDescent="0.25">
      <c r="A524" s="172" t="s">
        <v>361</v>
      </c>
      <c r="B524" s="178" t="s">
        <v>1199</v>
      </c>
    </row>
    <row r="525" spans="1:2" ht="24" x14ac:dyDescent="0.25">
      <c r="A525" s="172" t="s">
        <v>361</v>
      </c>
      <c r="B525" s="178" t="s">
        <v>1200</v>
      </c>
    </row>
    <row r="526" spans="1:2" ht="48" x14ac:dyDescent="0.25">
      <c r="A526" s="172" t="s">
        <v>361</v>
      </c>
      <c r="B526" s="178" t="s">
        <v>1201</v>
      </c>
    </row>
    <row r="527" spans="1:2" ht="24" x14ac:dyDescent="0.25">
      <c r="A527" s="172" t="s">
        <v>361</v>
      </c>
      <c r="B527" s="178" t="s">
        <v>1202</v>
      </c>
    </row>
    <row r="528" spans="1:2" ht="24" x14ac:dyDescent="0.25">
      <c r="A528" s="172" t="s">
        <v>361</v>
      </c>
      <c r="B528" s="178" t="s">
        <v>1203</v>
      </c>
    </row>
    <row r="529" spans="1:2" ht="24" x14ac:dyDescent="0.25">
      <c r="A529" s="172" t="s">
        <v>361</v>
      </c>
      <c r="B529" s="178" t="s">
        <v>1204</v>
      </c>
    </row>
    <row r="530" spans="1:2" ht="24" x14ac:dyDescent="0.25">
      <c r="A530" s="172" t="s">
        <v>361</v>
      </c>
      <c r="B530" s="178" t="s">
        <v>1205</v>
      </c>
    </row>
    <row r="531" spans="1:2" ht="24" x14ac:dyDescent="0.25">
      <c r="A531" s="172" t="s">
        <v>361</v>
      </c>
      <c r="B531" s="178" t="s">
        <v>805</v>
      </c>
    </row>
    <row r="532" spans="1:2" ht="24" x14ac:dyDescent="0.25">
      <c r="A532" s="172" t="s">
        <v>361</v>
      </c>
      <c r="B532" s="178" t="s">
        <v>1206</v>
      </c>
    </row>
    <row r="533" spans="1:2" ht="24" x14ac:dyDescent="0.25">
      <c r="A533" s="172" t="s">
        <v>361</v>
      </c>
      <c r="B533" s="178" t="s">
        <v>1207</v>
      </c>
    </row>
    <row r="534" spans="1:2" ht="24" x14ac:dyDescent="0.25">
      <c r="A534" s="172" t="s">
        <v>361</v>
      </c>
      <c r="B534" s="178" t="s">
        <v>1208</v>
      </c>
    </row>
    <row r="535" spans="1:2" ht="24" x14ac:dyDescent="0.25">
      <c r="A535" s="172" t="s">
        <v>361</v>
      </c>
      <c r="B535" s="178" t="s">
        <v>731</v>
      </c>
    </row>
    <row r="536" spans="1:2" ht="24" x14ac:dyDescent="0.25">
      <c r="A536" s="172" t="s">
        <v>361</v>
      </c>
      <c r="B536" s="178" t="s">
        <v>1209</v>
      </c>
    </row>
    <row r="537" spans="1:2" ht="48" x14ac:dyDescent="0.25">
      <c r="A537" s="172" t="s">
        <v>361</v>
      </c>
      <c r="B537" s="178" t="s">
        <v>1210</v>
      </c>
    </row>
    <row r="538" spans="1:2" ht="24" x14ac:dyDescent="0.25">
      <c r="A538" s="172" t="s">
        <v>361</v>
      </c>
      <c r="B538" s="178" t="s">
        <v>756</v>
      </c>
    </row>
    <row r="539" spans="1:2" ht="24" x14ac:dyDescent="0.25">
      <c r="A539" s="172" t="s">
        <v>361</v>
      </c>
      <c r="B539" s="178" t="s">
        <v>1211</v>
      </c>
    </row>
    <row r="540" spans="1:2" ht="24" x14ac:dyDescent="0.25">
      <c r="A540" s="172" t="s">
        <v>361</v>
      </c>
      <c r="B540" s="178" t="s">
        <v>1048</v>
      </c>
    </row>
    <row r="541" spans="1:2" ht="24" x14ac:dyDescent="0.25">
      <c r="A541" s="172" t="s">
        <v>361</v>
      </c>
      <c r="B541" s="178" t="s">
        <v>1212</v>
      </c>
    </row>
    <row r="542" spans="1:2" ht="24" x14ac:dyDescent="0.25">
      <c r="A542" s="172" t="s">
        <v>361</v>
      </c>
      <c r="B542" s="178" t="s">
        <v>1213</v>
      </c>
    </row>
    <row r="543" spans="1:2" ht="24" x14ac:dyDescent="0.25">
      <c r="A543" s="172" t="s">
        <v>361</v>
      </c>
      <c r="B543" s="178" t="s">
        <v>1214</v>
      </c>
    </row>
    <row r="544" spans="1:2" ht="24" x14ac:dyDescent="0.25">
      <c r="A544" s="172" t="s">
        <v>361</v>
      </c>
      <c r="B544" s="178" t="s">
        <v>1215</v>
      </c>
    </row>
    <row r="545" spans="1:2" ht="24" x14ac:dyDescent="0.25">
      <c r="A545" s="172" t="s">
        <v>361</v>
      </c>
      <c r="B545" s="178" t="s">
        <v>1216</v>
      </c>
    </row>
    <row r="546" spans="1:2" ht="24" x14ac:dyDescent="0.25">
      <c r="A546" s="172" t="s">
        <v>361</v>
      </c>
      <c r="B546" s="178" t="s">
        <v>1217</v>
      </c>
    </row>
    <row r="547" spans="1:2" ht="24" x14ac:dyDescent="0.25">
      <c r="A547" s="172" t="s">
        <v>361</v>
      </c>
      <c r="B547" s="178" t="s">
        <v>1218</v>
      </c>
    </row>
    <row r="548" spans="1:2" ht="24" x14ac:dyDescent="0.25">
      <c r="A548" s="172" t="s">
        <v>361</v>
      </c>
      <c r="B548" s="178" t="s">
        <v>1219</v>
      </c>
    </row>
    <row r="549" spans="1:2" ht="24" x14ac:dyDescent="0.25">
      <c r="A549" s="172" t="s">
        <v>361</v>
      </c>
      <c r="B549" s="178" t="s">
        <v>1220</v>
      </c>
    </row>
    <row r="550" spans="1:2" ht="24" x14ac:dyDescent="0.25">
      <c r="A550" s="172" t="s">
        <v>361</v>
      </c>
      <c r="B550" s="178" t="s">
        <v>1221</v>
      </c>
    </row>
    <row r="551" spans="1:2" ht="24" x14ac:dyDescent="0.25">
      <c r="A551" s="172" t="s">
        <v>361</v>
      </c>
      <c r="B551" s="178" t="s">
        <v>1222</v>
      </c>
    </row>
    <row r="552" spans="1:2" ht="36" x14ac:dyDescent="0.25">
      <c r="A552" s="172" t="s">
        <v>361</v>
      </c>
      <c r="B552" s="178" t="s">
        <v>1223</v>
      </c>
    </row>
    <row r="553" spans="1:2" ht="24" x14ac:dyDescent="0.25">
      <c r="A553" s="172" t="s">
        <v>361</v>
      </c>
      <c r="B553" s="178" t="s">
        <v>1224</v>
      </c>
    </row>
    <row r="554" spans="1:2" ht="24" x14ac:dyDescent="0.25">
      <c r="A554" s="172" t="s">
        <v>361</v>
      </c>
      <c r="B554" s="178" t="s">
        <v>1225</v>
      </c>
    </row>
    <row r="555" spans="1:2" ht="24" x14ac:dyDescent="0.25">
      <c r="A555" s="172" t="s">
        <v>361</v>
      </c>
      <c r="B555" s="178" t="s">
        <v>1226</v>
      </c>
    </row>
    <row r="556" spans="1:2" ht="24" x14ac:dyDescent="0.25">
      <c r="A556" s="172" t="s">
        <v>361</v>
      </c>
      <c r="B556" s="178" t="s">
        <v>1227</v>
      </c>
    </row>
    <row r="557" spans="1:2" ht="24" x14ac:dyDescent="0.25">
      <c r="A557" s="172" t="s">
        <v>361</v>
      </c>
      <c r="B557" s="178" t="s">
        <v>756</v>
      </c>
    </row>
    <row r="558" spans="1:2" ht="24" x14ac:dyDescent="0.25">
      <c r="A558" s="172" t="s">
        <v>361</v>
      </c>
      <c r="B558" s="178" t="s">
        <v>1228</v>
      </c>
    </row>
    <row r="559" spans="1:2" ht="24" x14ac:dyDescent="0.25">
      <c r="A559" s="172" t="s">
        <v>361</v>
      </c>
      <c r="B559" s="178" t="s">
        <v>1229</v>
      </c>
    </row>
    <row r="560" spans="1:2" ht="24" x14ac:dyDescent="0.25">
      <c r="A560" s="172" t="s">
        <v>361</v>
      </c>
      <c r="B560" s="178" t="s">
        <v>1098</v>
      </c>
    </row>
    <row r="561" spans="1:2" ht="24" x14ac:dyDescent="0.25">
      <c r="A561" s="172" t="s">
        <v>361</v>
      </c>
      <c r="B561" s="178" t="s">
        <v>1230</v>
      </c>
    </row>
    <row r="562" spans="1:2" ht="24" x14ac:dyDescent="0.25">
      <c r="A562" s="172" t="s">
        <v>361</v>
      </c>
      <c r="B562" s="178" t="s">
        <v>1231</v>
      </c>
    </row>
    <row r="563" spans="1:2" ht="36" x14ac:dyDescent="0.25">
      <c r="A563" s="172" t="s">
        <v>361</v>
      </c>
      <c r="B563" s="178" t="s">
        <v>1232</v>
      </c>
    </row>
    <row r="564" spans="1:2" ht="24" x14ac:dyDescent="0.25">
      <c r="A564" s="172" t="s">
        <v>361</v>
      </c>
      <c r="B564" s="178" t="s">
        <v>1233</v>
      </c>
    </row>
    <row r="565" spans="1:2" ht="48" x14ac:dyDescent="0.25">
      <c r="A565" s="172" t="s">
        <v>361</v>
      </c>
      <c r="B565" s="178" t="s">
        <v>1234</v>
      </c>
    </row>
    <row r="566" spans="1:2" ht="24" x14ac:dyDescent="0.25">
      <c r="A566" s="172" t="s">
        <v>361</v>
      </c>
      <c r="B566" s="178" t="s">
        <v>1235</v>
      </c>
    </row>
    <row r="567" spans="1:2" ht="24" x14ac:dyDescent="0.25">
      <c r="A567" s="172" t="s">
        <v>361</v>
      </c>
      <c r="B567" s="178" t="s">
        <v>1236</v>
      </c>
    </row>
    <row r="568" spans="1:2" ht="24" x14ac:dyDescent="0.25">
      <c r="A568" s="172" t="s">
        <v>361</v>
      </c>
      <c r="B568" s="178" t="s">
        <v>1237</v>
      </c>
    </row>
    <row r="569" spans="1:2" ht="24" x14ac:dyDescent="0.25">
      <c r="A569" s="172" t="s">
        <v>361</v>
      </c>
      <c r="B569" s="178" t="s">
        <v>741</v>
      </c>
    </row>
    <row r="570" spans="1:2" ht="24" x14ac:dyDescent="0.25">
      <c r="A570" s="172" t="s">
        <v>361</v>
      </c>
      <c r="B570" s="178" t="s">
        <v>1238</v>
      </c>
    </row>
    <row r="571" spans="1:2" ht="24" x14ac:dyDescent="0.25">
      <c r="A571" s="172" t="s">
        <v>361</v>
      </c>
      <c r="B571" s="178" t="s">
        <v>1239</v>
      </c>
    </row>
    <row r="572" spans="1:2" ht="24" x14ac:dyDescent="0.25">
      <c r="A572" s="172" t="s">
        <v>361</v>
      </c>
      <c r="B572" s="178" t="s">
        <v>1240</v>
      </c>
    </row>
    <row r="573" spans="1:2" ht="144" x14ac:dyDescent="0.25">
      <c r="A573" s="172" t="s">
        <v>361</v>
      </c>
      <c r="B573" s="178" t="s">
        <v>1241</v>
      </c>
    </row>
    <row r="574" spans="1:2" ht="24" x14ac:dyDescent="0.25">
      <c r="A574" s="172" t="s">
        <v>361</v>
      </c>
      <c r="B574" s="178" t="s">
        <v>1242</v>
      </c>
    </row>
    <row r="575" spans="1:2" ht="24" x14ac:dyDescent="0.25">
      <c r="A575" s="172" t="s">
        <v>361</v>
      </c>
      <c r="B575" s="178" t="s">
        <v>1243</v>
      </c>
    </row>
    <row r="576" spans="1:2" ht="24" x14ac:dyDescent="0.25">
      <c r="A576" s="172" t="s">
        <v>361</v>
      </c>
      <c r="B576" s="178" t="s">
        <v>1244</v>
      </c>
    </row>
    <row r="577" spans="1:2" ht="36" x14ac:dyDescent="0.25">
      <c r="A577" s="172" t="s">
        <v>361</v>
      </c>
      <c r="B577" s="178" t="s">
        <v>1245</v>
      </c>
    </row>
    <row r="578" spans="1:2" ht="24" x14ac:dyDescent="0.25">
      <c r="A578" s="172" t="s">
        <v>361</v>
      </c>
      <c r="B578" s="178" t="s">
        <v>1246</v>
      </c>
    </row>
    <row r="579" spans="1:2" ht="24" x14ac:dyDescent="0.25">
      <c r="A579" s="172" t="s">
        <v>361</v>
      </c>
      <c r="B579" s="178" t="s">
        <v>1247</v>
      </c>
    </row>
    <row r="580" spans="1:2" ht="24" x14ac:dyDescent="0.25">
      <c r="A580" s="172" t="s">
        <v>361</v>
      </c>
      <c r="B580" s="178" t="s">
        <v>1248</v>
      </c>
    </row>
    <row r="581" spans="1:2" ht="24" x14ac:dyDescent="0.25">
      <c r="A581" s="172" t="s">
        <v>361</v>
      </c>
      <c r="B581" s="178" t="s">
        <v>1249</v>
      </c>
    </row>
    <row r="582" spans="1:2" ht="24" x14ac:dyDescent="0.25">
      <c r="A582" s="172" t="s">
        <v>361</v>
      </c>
      <c r="B582" s="178" t="s">
        <v>756</v>
      </c>
    </row>
    <row r="583" spans="1:2" ht="24" x14ac:dyDescent="0.25">
      <c r="A583" s="172" t="s">
        <v>361</v>
      </c>
      <c r="B583" s="178" t="s">
        <v>753</v>
      </c>
    </row>
    <row r="584" spans="1:2" ht="24" x14ac:dyDescent="0.25">
      <c r="A584" s="172" t="s">
        <v>361</v>
      </c>
      <c r="B584" s="178" t="s">
        <v>1048</v>
      </c>
    </row>
    <row r="585" spans="1:2" ht="72" x14ac:dyDescent="0.25">
      <c r="A585" s="172" t="s">
        <v>361</v>
      </c>
      <c r="B585" s="178" t="s">
        <v>1250</v>
      </c>
    </row>
    <row r="586" spans="1:2" ht="24" x14ac:dyDescent="0.25">
      <c r="A586" s="172" t="s">
        <v>361</v>
      </c>
      <c r="B586" s="178" t="s">
        <v>1251</v>
      </c>
    </row>
    <row r="587" spans="1:2" ht="24" x14ac:dyDescent="0.25">
      <c r="A587" s="172" t="s">
        <v>361</v>
      </c>
      <c r="B587" s="178" t="s">
        <v>1252</v>
      </c>
    </row>
    <row r="588" spans="1:2" ht="24" x14ac:dyDescent="0.25">
      <c r="A588" s="172" t="s">
        <v>361</v>
      </c>
      <c r="B588" s="178" t="s">
        <v>1253</v>
      </c>
    </row>
    <row r="589" spans="1:2" ht="24" x14ac:dyDescent="0.25">
      <c r="A589" s="172" t="s">
        <v>361</v>
      </c>
      <c r="B589" s="178" t="s">
        <v>1254</v>
      </c>
    </row>
    <row r="590" spans="1:2" ht="24" x14ac:dyDescent="0.25">
      <c r="A590" s="172" t="s">
        <v>361</v>
      </c>
      <c r="B590" s="178" t="s">
        <v>1255</v>
      </c>
    </row>
    <row r="591" spans="1:2" ht="24" x14ac:dyDescent="0.25">
      <c r="A591" s="172" t="s">
        <v>361</v>
      </c>
      <c r="B591" s="178" t="s">
        <v>1256</v>
      </c>
    </row>
    <row r="592" spans="1:2" ht="24" x14ac:dyDescent="0.25">
      <c r="A592" s="172" t="s">
        <v>361</v>
      </c>
      <c r="B592" s="178" t="s">
        <v>1257</v>
      </c>
    </row>
    <row r="593" spans="1:2" ht="24" x14ac:dyDescent="0.25">
      <c r="A593" s="172" t="s">
        <v>361</v>
      </c>
      <c r="B593" s="178" t="s">
        <v>1048</v>
      </c>
    </row>
    <row r="594" spans="1:2" ht="24" x14ac:dyDescent="0.25">
      <c r="A594" s="172" t="s">
        <v>361</v>
      </c>
      <c r="B594" s="178" t="s">
        <v>1258</v>
      </c>
    </row>
    <row r="595" spans="1:2" ht="24" x14ac:dyDescent="0.25">
      <c r="A595" s="172" t="s">
        <v>361</v>
      </c>
      <c r="B595" s="178" t="s">
        <v>1259</v>
      </c>
    </row>
    <row r="596" spans="1:2" ht="36" x14ac:dyDescent="0.25">
      <c r="A596" s="172" t="s">
        <v>361</v>
      </c>
      <c r="B596" s="178" t="s">
        <v>1260</v>
      </c>
    </row>
    <row r="597" spans="1:2" ht="24" x14ac:dyDescent="0.25">
      <c r="A597" s="172" t="s">
        <v>361</v>
      </c>
      <c r="B597" s="178" t="s">
        <v>1261</v>
      </c>
    </row>
    <row r="598" spans="1:2" ht="24" x14ac:dyDescent="0.25">
      <c r="A598" s="172" t="s">
        <v>361</v>
      </c>
      <c r="B598" s="178" t="s">
        <v>1262</v>
      </c>
    </row>
    <row r="599" spans="1:2" ht="48" x14ac:dyDescent="0.25">
      <c r="A599" s="172" t="s">
        <v>361</v>
      </c>
      <c r="B599" s="178" t="s">
        <v>1263</v>
      </c>
    </row>
    <row r="600" spans="1:2" ht="24" x14ac:dyDescent="0.25">
      <c r="A600" s="172" t="s">
        <v>361</v>
      </c>
      <c r="B600" s="178" t="s">
        <v>1264</v>
      </c>
    </row>
    <row r="601" spans="1:2" ht="24" x14ac:dyDescent="0.25">
      <c r="A601" s="172" t="s">
        <v>361</v>
      </c>
      <c r="B601" s="178" t="s">
        <v>1265</v>
      </c>
    </row>
    <row r="602" spans="1:2" ht="24" x14ac:dyDescent="0.25">
      <c r="A602" s="172" t="s">
        <v>361</v>
      </c>
      <c r="B602" s="178" t="s">
        <v>1266</v>
      </c>
    </row>
    <row r="603" spans="1:2" ht="24" x14ac:dyDescent="0.25">
      <c r="A603" s="172" t="s">
        <v>361</v>
      </c>
      <c r="B603" s="178" t="s">
        <v>1267</v>
      </c>
    </row>
    <row r="604" spans="1:2" ht="24" x14ac:dyDescent="0.25">
      <c r="A604" s="172" t="s">
        <v>361</v>
      </c>
      <c r="B604" s="178" t="s">
        <v>1268</v>
      </c>
    </row>
    <row r="605" spans="1:2" ht="48" x14ac:dyDescent="0.25">
      <c r="A605" s="172" t="s">
        <v>361</v>
      </c>
      <c r="B605" s="178" t="s">
        <v>1269</v>
      </c>
    </row>
    <row r="606" spans="1:2" ht="24" x14ac:dyDescent="0.25">
      <c r="A606" s="172" t="s">
        <v>361</v>
      </c>
      <c r="B606" s="178" t="s">
        <v>1270</v>
      </c>
    </row>
    <row r="607" spans="1:2" ht="24" x14ac:dyDescent="0.25">
      <c r="A607" s="172" t="s">
        <v>361</v>
      </c>
      <c r="B607" s="178" t="s">
        <v>1271</v>
      </c>
    </row>
    <row r="608" spans="1:2" ht="24" x14ac:dyDescent="0.25">
      <c r="A608" s="172" t="s">
        <v>361</v>
      </c>
      <c r="B608" s="178" t="s">
        <v>1272</v>
      </c>
    </row>
    <row r="609" spans="1:2" ht="24" x14ac:dyDescent="0.25">
      <c r="A609" s="172" t="s">
        <v>361</v>
      </c>
      <c r="B609" s="178" t="s">
        <v>1273</v>
      </c>
    </row>
    <row r="610" spans="1:2" ht="24" x14ac:dyDescent="0.25">
      <c r="A610" s="172" t="s">
        <v>361</v>
      </c>
      <c r="B610" s="178" t="s">
        <v>1274</v>
      </c>
    </row>
    <row r="611" spans="1:2" ht="24" x14ac:dyDescent="0.25">
      <c r="A611" s="172" t="s">
        <v>361</v>
      </c>
      <c r="B611" s="178" t="s">
        <v>1275</v>
      </c>
    </row>
    <row r="612" spans="1:2" ht="24" x14ac:dyDescent="0.25">
      <c r="A612" s="172" t="s">
        <v>361</v>
      </c>
      <c r="B612" s="178" t="s">
        <v>1276</v>
      </c>
    </row>
    <row r="613" spans="1:2" ht="24" x14ac:dyDescent="0.25">
      <c r="A613" s="172" t="s">
        <v>361</v>
      </c>
      <c r="B613" s="178" t="s">
        <v>1277</v>
      </c>
    </row>
    <row r="614" spans="1:2" ht="24" x14ac:dyDescent="0.25">
      <c r="A614" s="172" t="s">
        <v>361</v>
      </c>
      <c r="B614" s="178" t="s">
        <v>1278</v>
      </c>
    </row>
    <row r="615" spans="1:2" ht="24" x14ac:dyDescent="0.25">
      <c r="A615" s="172" t="s">
        <v>361</v>
      </c>
      <c r="B615" s="178" t="s">
        <v>1279</v>
      </c>
    </row>
    <row r="616" spans="1:2" ht="24" x14ac:dyDescent="0.25">
      <c r="A616" s="172" t="s">
        <v>361</v>
      </c>
      <c r="B616" s="178" t="s">
        <v>1280</v>
      </c>
    </row>
    <row r="617" spans="1:2" ht="24" x14ac:dyDescent="0.25">
      <c r="A617" s="172" t="s">
        <v>361</v>
      </c>
      <c r="B617" s="178" t="s">
        <v>1281</v>
      </c>
    </row>
    <row r="618" spans="1:2" ht="24" x14ac:dyDescent="0.25">
      <c r="A618" s="172" t="s">
        <v>361</v>
      </c>
      <c r="B618" s="178" t="s">
        <v>1142</v>
      </c>
    </row>
    <row r="619" spans="1:2" ht="24" x14ac:dyDescent="0.25">
      <c r="A619" s="172" t="s">
        <v>361</v>
      </c>
      <c r="B619" s="178" t="s">
        <v>1282</v>
      </c>
    </row>
    <row r="620" spans="1:2" ht="24" x14ac:dyDescent="0.25">
      <c r="A620" s="172" t="s">
        <v>361</v>
      </c>
      <c r="B620" s="178" t="s">
        <v>1283</v>
      </c>
    </row>
    <row r="621" spans="1:2" ht="24" x14ac:dyDescent="0.25">
      <c r="A621" s="172" t="s">
        <v>361</v>
      </c>
      <c r="B621" s="178" t="s">
        <v>1284</v>
      </c>
    </row>
    <row r="622" spans="1:2" ht="24" x14ac:dyDescent="0.25">
      <c r="A622" s="172" t="s">
        <v>361</v>
      </c>
      <c r="B622" s="178" t="s">
        <v>1285</v>
      </c>
    </row>
    <row r="623" spans="1:2" ht="24" x14ac:dyDescent="0.25">
      <c r="A623" s="172" t="s">
        <v>361</v>
      </c>
      <c r="B623" s="178" t="s">
        <v>1286</v>
      </c>
    </row>
    <row r="624" spans="1:2" ht="24" x14ac:dyDescent="0.25">
      <c r="A624" s="172" t="s">
        <v>361</v>
      </c>
      <c r="B624" s="178" t="s">
        <v>1287</v>
      </c>
    </row>
    <row r="625" spans="1:2" ht="24" x14ac:dyDescent="0.25">
      <c r="A625" s="172" t="s">
        <v>361</v>
      </c>
      <c r="B625" s="178" t="s">
        <v>1288</v>
      </c>
    </row>
    <row r="626" spans="1:2" ht="24" x14ac:dyDescent="0.25">
      <c r="A626" s="172" t="s">
        <v>361</v>
      </c>
      <c r="B626" s="178" t="s">
        <v>1289</v>
      </c>
    </row>
    <row r="627" spans="1:2" ht="24" x14ac:dyDescent="0.25">
      <c r="A627" s="172" t="s">
        <v>361</v>
      </c>
      <c r="B627" s="178" t="s">
        <v>1290</v>
      </c>
    </row>
    <row r="628" spans="1:2" ht="24" x14ac:dyDescent="0.25">
      <c r="A628" s="172" t="s">
        <v>361</v>
      </c>
      <c r="B628" s="178" t="s">
        <v>1291</v>
      </c>
    </row>
    <row r="629" spans="1:2" ht="24" x14ac:dyDescent="0.25">
      <c r="A629" s="172" t="s">
        <v>361</v>
      </c>
      <c r="B629" s="178" t="s">
        <v>1292</v>
      </c>
    </row>
    <row r="630" spans="1:2" ht="24" x14ac:dyDescent="0.25">
      <c r="A630" s="172" t="s">
        <v>361</v>
      </c>
      <c r="B630" s="178" t="s">
        <v>1293</v>
      </c>
    </row>
    <row r="631" spans="1:2" ht="24" x14ac:dyDescent="0.25">
      <c r="A631" s="172" t="s">
        <v>361</v>
      </c>
      <c r="B631" s="178" t="s">
        <v>1294</v>
      </c>
    </row>
    <row r="632" spans="1:2" ht="24" x14ac:dyDescent="0.25">
      <c r="A632" s="172" t="s">
        <v>361</v>
      </c>
      <c r="B632" s="178" t="s">
        <v>1295</v>
      </c>
    </row>
    <row r="633" spans="1:2" ht="36" x14ac:dyDescent="0.25">
      <c r="A633" s="172" t="s">
        <v>361</v>
      </c>
      <c r="B633" s="178" t="s">
        <v>1296</v>
      </c>
    </row>
    <row r="634" spans="1:2" ht="24" x14ac:dyDescent="0.25">
      <c r="A634" s="172" t="s">
        <v>361</v>
      </c>
      <c r="B634" s="178" t="s">
        <v>1297</v>
      </c>
    </row>
    <row r="635" spans="1:2" ht="24" x14ac:dyDescent="0.25">
      <c r="A635" s="172" t="s">
        <v>361</v>
      </c>
      <c r="B635" s="178" t="s">
        <v>1098</v>
      </c>
    </row>
    <row r="636" spans="1:2" ht="24" x14ac:dyDescent="0.25">
      <c r="A636" s="172" t="s">
        <v>361</v>
      </c>
      <c r="B636" s="178" t="s">
        <v>1298</v>
      </c>
    </row>
    <row r="637" spans="1:2" ht="48" x14ac:dyDescent="0.25">
      <c r="A637" s="172" t="s">
        <v>361</v>
      </c>
      <c r="B637" s="178" t="s">
        <v>1299</v>
      </c>
    </row>
    <row r="638" spans="1:2" ht="24" x14ac:dyDescent="0.25">
      <c r="A638" s="172" t="s">
        <v>361</v>
      </c>
      <c r="B638" s="178" t="s">
        <v>1300</v>
      </c>
    </row>
    <row r="639" spans="1:2" ht="24" x14ac:dyDescent="0.25">
      <c r="A639" s="172" t="s">
        <v>361</v>
      </c>
      <c r="B639" s="178" t="s">
        <v>1301</v>
      </c>
    </row>
    <row r="640" spans="1:2" ht="24" x14ac:dyDescent="0.25">
      <c r="A640" s="172" t="s">
        <v>361</v>
      </c>
      <c r="B640" s="178" t="s">
        <v>1302</v>
      </c>
    </row>
    <row r="641" spans="1:2" ht="24" x14ac:dyDescent="0.25">
      <c r="A641" s="172" t="s">
        <v>361</v>
      </c>
      <c r="B641" s="178" t="s">
        <v>1303</v>
      </c>
    </row>
    <row r="642" spans="1:2" ht="24" x14ac:dyDescent="0.25">
      <c r="A642" s="172" t="s">
        <v>361</v>
      </c>
      <c r="B642" s="178" t="s">
        <v>1304</v>
      </c>
    </row>
    <row r="643" spans="1:2" ht="24" x14ac:dyDescent="0.25">
      <c r="A643" s="172" t="s">
        <v>361</v>
      </c>
      <c r="B643" s="178" t="s">
        <v>1305</v>
      </c>
    </row>
    <row r="644" spans="1:2" ht="24" x14ac:dyDescent="0.25">
      <c r="A644" s="172" t="s">
        <v>361</v>
      </c>
      <c r="B644" s="178" t="s">
        <v>1306</v>
      </c>
    </row>
    <row r="645" spans="1:2" ht="24" x14ac:dyDescent="0.25">
      <c r="A645" s="172" t="s">
        <v>361</v>
      </c>
      <c r="B645" s="178" t="s">
        <v>1307</v>
      </c>
    </row>
    <row r="646" spans="1:2" ht="24" x14ac:dyDescent="0.25">
      <c r="A646" s="172" t="s">
        <v>361</v>
      </c>
      <c r="B646" s="178" t="s">
        <v>1308</v>
      </c>
    </row>
    <row r="647" spans="1:2" ht="48" x14ac:dyDescent="0.25">
      <c r="A647" s="172" t="s">
        <v>361</v>
      </c>
      <c r="B647" s="178" t="s">
        <v>1309</v>
      </c>
    </row>
    <row r="648" spans="1:2" ht="24" x14ac:dyDescent="0.25">
      <c r="A648" s="172" t="s">
        <v>361</v>
      </c>
      <c r="B648" s="178" t="s">
        <v>1310</v>
      </c>
    </row>
    <row r="649" spans="1:2" ht="24" x14ac:dyDescent="0.25">
      <c r="A649" s="172" t="s">
        <v>361</v>
      </c>
      <c r="B649" s="178" t="s">
        <v>1311</v>
      </c>
    </row>
    <row r="650" spans="1:2" ht="24" x14ac:dyDescent="0.25">
      <c r="A650" s="172" t="s">
        <v>361</v>
      </c>
      <c r="B650" s="178" t="s">
        <v>1312</v>
      </c>
    </row>
    <row r="651" spans="1:2" ht="24" x14ac:dyDescent="0.25">
      <c r="A651" s="172" t="s">
        <v>361</v>
      </c>
      <c r="B651" s="178" t="s">
        <v>1313</v>
      </c>
    </row>
    <row r="652" spans="1:2" ht="24" x14ac:dyDescent="0.25">
      <c r="A652" s="172" t="s">
        <v>361</v>
      </c>
      <c r="B652" s="178" t="s">
        <v>1314</v>
      </c>
    </row>
    <row r="653" spans="1:2" ht="24" x14ac:dyDescent="0.25">
      <c r="A653" s="172" t="s">
        <v>361</v>
      </c>
      <c r="B653" s="178" t="s">
        <v>1315</v>
      </c>
    </row>
    <row r="654" spans="1:2" ht="24" x14ac:dyDescent="0.25">
      <c r="A654" s="172" t="s">
        <v>361</v>
      </c>
      <c r="B654" s="178" t="s">
        <v>768</v>
      </c>
    </row>
    <row r="655" spans="1:2" ht="24" x14ac:dyDescent="0.25">
      <c r="A655" s="172" t="s">
        <v>361</v>
      </c>
      <c r="B655" s="178" t="s">
        <v>756</v>
      </c>
    </row>
    <row r="656" spans="1:2" ht="24" x14ac:dyDescent="0.25">
      <c r="A656" s="172" t="s">
        <v>361</v>
      </c>
      <c r="B656" s="178" t="s">
        <v>1316</v>
      </c>
    </row>
    <row r="657" spans="1:2" ht="72" x14ac:dyDescent="0.25">
      <c r="A657" s="172" t="s">
        <v>361</v>
      </c>
      <c r="B657" s="178" t="s">
        <v>1317</v>
      </c>
    </row>
    <row r="658" spans="1:2" ht="24" x14ac:dyDescent="0.25">
      <c r="A658" s="172" t="s">
        <v>361</v>
      </c>
      <c r="B658" s="178" t="s">
        <v>1318</v>
      </c>
    </row>
    <row r="659" spans="1:2" ht="24" x14ac:dyDescent="0.25">
      <c r="A659" s="172" t="s">
        <v>361</v>
      </c>
      <c r="B659" s="178" t="s">
        <v>1319</v>
      </c>
    </row>
    <row r="660" spans="1:2" ht="24" x14ac:dyDescent="0.25">
      <c r="A660" s="172" t="s">
        <v>361</v>
      </c>
      <c r="B660" s="178" t="s">
        <v>1320</v>
      </c>
    </row>
    <row r="661" spans="1:2" ht="24" x14ac:dyDescent="0.25">
      <c r="A661" s="172" t="s">
        <v>361</v>
      </c>
      <c r="B661" s="178" t="s">
        <v>1321</v>
      </c>
    </row>
    <row r="662" spans="1:2" ht="24" x14ac:dyDescent="0.25">
      <c r="A662" s="172" t="s">
        <v>361</v>
      </c>
      <c r="B662" s="178" t="s">
        <v>1322</v>
      </c>
    </row>
    <row r="663" spans="1:2" ht="24" x14ac:dyDescent="0.25">
      <c r="A663" s="172" t="s">
        <v>361</v>
      </c>
      <c r="B663" s="178" t="s">
        <v>1323</v>
      </c>
    </row>
    <row r="664" spans="1:2" ht="24" x14ac:dyDescent="0.25">
      <c r="A664" s="172" t="s">
        <v>361</v>
      </c>
      <c r="B664" s="178" t="s">
        <v>1324</v>
      </c>
    </row>
    <row r="665" spans="1:2" ht="24" x14ac:dyDescent="0.25">
      <c r="A665" s="172" t="s">
        <v>361</v>
      </c>
      <c r="B665" s="178" t="s">
        <v>1325</v>
      </c>
    </row>
    <row r="666" spans="1:2" ht="24" x14ac:dyDescent="0.25">
      <c r="A666" s="172" t="s">
        <v>361</v>
      </c>
      <c r="B666" s="178" t="s">
        <v>1326</v>
      </c>
    </row>
    <row r="667" spans="1:2" ht="24" x14ac:dyDescent="0.25">
      <c r="A667" s="172" t="s">
        <v>361</v>
      </c>
      <c r="B667" s="178" t="s">
        <v>1327</v>
      </c>
    </row>
    <row r="668" spans="1:2" ht="24" x14ac:dyDescent="0.25">
      <c r="A668" s="172" t="s">
        <v>361</v>
      </c>
      <c r="B668" s="178" t="s">
        <v>1328</v>
      </c>
    </row>
    <row r="669" spans="1:2" ht="24" x14ac:dyDescent="0.25">
      <c r="A669" s="172" t="s">
        <v>361</v>
      </c>
      <c r="B669" s="178" t="s">
        <v>811</v>
      </c>
    </row>
    <row r="670" spans="1:2" ht="24" x14ac:dyDescent="0.25">
      <c r="A670" s="172" t="s">
        <v>361</v>
      </c>
      <c r="B670" s="178" t="s">
        <v>756</v>
      </c>
    </row>
    <row r="671" spans="1:2" ht="24" x14ac:dyDescent="0.25">
      <c r="A671" s="172" t="s">
        <v>361</v>
      </c>
      <c r="B671" s="178" t="s">
        <v>1329</v>
      </c>
    </row>
    <row r="672" spans="1:2" ht="24" x14ac:dyDescent="0.25">
      <c r="A672" s="172" t="s">
        <v>361</v>
      </c>
      <c r="B672" s="178" t="s">
        <v>1330</v>
      </c>
    </row>
    <row r="673" spans="1:2" ht="24" x14ac:dyDescent="0.25">
      <c r="A673" s="172" t="s">
        <v>361</v>
      </c>
      <c r="B673" s="178" t="s">
        <v>1331</v>
      </c>
    </row>
    <row r="674" spans="1:2" ht="24" x14ac:dyDescent="0.25">
      <c r="A674" s="172" t="s">
        <v>361</v>
      </c>
      <c r="B674" s="178" t="s">
        <v>1332</v>
      </c>
    </row>
    <row r="675" spans="1:2" ht="24" x14ac:dyDescent="0.25">
      <c r="A675" s="172" t="s">
        <v>361</v>
      </c>
      <c r="B675" s="178" t="s">
        <v>1333</v>
      </c>
    </row>
    <row r="676" spans="1:2" ht="24" x14ac:dyDescent="0.25">
      <c r="A676" s="172" t="s">
        <v>361</v>
      </c>
      <c r="B676" s="178" t="s">
        <v>1334</v>
      </c>
    </row>
    <row r="677" spans="1:2" ht="24" x14ac:dyDescent="0.25">
      <c r="A677" s="172" t="s">
        <v>361</v>
      </c>
      <c r="B677" s="178" t="s">
        <v>1335</v>
      </c>
    </row>
    <row r="678" spans="1:2" ht="24" x14ac:dyDescent="0.25">
      <c r="A678" s="172" t="s">
        <v>361</v>
      </c>
      <c r="B678" s="178" t="s">
        <v>1336</v>
      </c>
    </row>
    <row r="679" spans="1:2" ht="24" x14ac:dyDescent="0.25">
      <c r="A679" s="172" t="s">
        <v>361</v>
      </c>
      <c r="B679" s="178" t="s">
        <v>1048</v>
      </c>
    </row>
    <row r="680" spans="1:2" ht="36" x14ac:dyDescent="0.25">
      <c r="A680" s="172" t="s">
        <v>361</v>
      </c>
      <c r="B680" s="178" t="s">
        <v>1337</v>
      </c>
    </row>
    <row r="681" spans="1:2" ht="24" x14ac:dyDescent="0.25">
      <c r="A681" s="172" t="s">
        <v>361</v>
      </c>
      <c r="B681" s="178" t="s">
        <v>741</v>
      </c>
    </row>
    <row r="682" spans="1:2" ht="24" x14ac:dyDescent="0.25">
      <c r="A682" s="172" t="s">
        <v>361</v>
      </c>
      <c r="B682" s="178" t="s">
        <v>1338</v>
      </c>
    </row>
    <row r="683" spans="1:2" ht="132" x14ac:dyDescent="0.25">
      <c r="A683" s="172" t="s">
        <v>361</v>
      </c>
      <c r="B683" s="178" t="s">
        <v>1339</v>
      </c>
    </row>
    <row r="684" spans="1:2" ht="24" x14ac:dyDescent="0.25">
      <c r="A684" s="172" t="s">
        <v>361</v>
      </c>
      <c r="B684" s="178" t="s">
        <v>1340</v>
      </c>
    </row>
    <row r="685" spans="1:2" ht="36" x14ac:dyDescent="0.25">
      <c r="A685" s="172" t="s">
        <v>361</v>
      </c>
      <c r="B685" s="178" t="s">
        <v>1341</v>
      </c>
    </row>
    <row r="686" spans="1:2" ht="48" x14ac:dyDescent="0.25">
      <c r="A686" s="172" t="s">
        <v>361</v>
      </c>
      <c r="B686" s="178" t="s">
        <v>1342</v>
      </c>
    </row>
    <row r="687" spans="1:2" ht="24" x14ac:dyDescent="0.25">
      <c r="A687" s="172" t="s">
        <v>361</v>
      </c>
      <c r="B687" s="178" t="s">
        <v>1199</v>
      </c>
    </row>
    <row r="688" spans="1:2" ht="24" x14ac:dyDescent="0.25">
      <c r="A688" s="172" t="s">
        <v>361</v>
      </c>
      <c r="B688" s="178" t="s">
        <v>1343</v>
      </c>
    </row>
    <row r="689" spans="1:2" ht="72" x14ac:dyDescent="0.25">
      <c r="A689" s="172" t="s">
        <v>361</v>
      </c>
      <c r="B689" s="178" t="s">
        <v>1344</v>
      </c>
    </row>
    <row r="690" spans="1:2" ht="24" x14ac:dyDescent="0.25">
      <c r="A690" s="163" t="s">
        <v>361</v>
      </c>
      <c r="B690" s="177" t="s">
        <v>1345</v>
      </c>
    </row>
    <row r="691" spans="1:2" ht="24" x14ac:dyDescent="0.25">
      <c r="A691" s="163" t="s">
        <v>361</v>
      </c>
      <c r="B691" s="163" t="s">
        <v>1346</v>
      </c>
    </row>
    <row r="692" spans="1:2" ht="36" x14ac:dyDescent="0.25">
      <c r="A692" s="163" t="s">
        <v>361</v>
      </c>
      <c r="B692" s="163" t="s">
        <v>1347</v>
      </c>
    </row>
    <row r="693" spans="1:2" ht="24" x14ac:dyDescent="0.25">
      <c r="A693" s="163" t="s">
        <v>361</v>
      </c>
      <c r="B693" s="163" t="s">
        <v>1348</v>
      </c>
    </row>
    <row r="694" spans="1:2" ht="24" x14ac:dyDescent="0.25">
      <c r="A694" s="163" t="s">
        <v>361</v>
      </c>
      <c r="B694" s="163" t="s">
        <v>1349</v>
      </c>
    </row>
    <row r="695" spans="1:2" ht="24" x14ac:dyDescent="0.25">
      <c r="A695" s="163" t="s">
        <v>361</v>
      </c>
      <c r="B695" s="163" t="s">
        <v>1350</v>
      </c>
    </row>
    <row r="696" spans="1:2" ht="24" x14ac:dyDescent="0.25">
      <c r="A696" s="163" t="s">
        <v>361</v>
      </c>
      <c r="B696" s="163" t="s">
        <v>756</v>
      </c>
    </row>
    <row r="697" spans="1:2" ht="24" x14ac:dyDescent="0.25">
      <c r="A697" s="163" t="s">
        <v>361</v>
      </c>
      <c r="B697" s="163" t="s">
        <v>1351</v>
      </c>
    </row>
    <row r="698" spans="1:2" ht="36" x14ac:dyDescent="0.25">
      <c r="A698" s="163" t="s">
        <v>361</v>
      </c>
      <c r="B698" s="163" t="s">
        <v>1352</v>
      </c>
    </row>
    <row r="699" spans="1:2" ht="24" x14ac:dyDescent="0.25">
      <c r="A699" s="163" t="s">
        <v>361</v>
      </c>
      <c r="B699" s="163" t="s">
        <v>1353</v>
      </c>
    </row>
    <row r="700" spans="1:2" ht="24" x14ac:dyDescent="0.25">
      <c r="A700" s="163" t="s">
        <v>361</v>
      </c>
      <c r="B700" s="163" t="s">
        <v>1354</v>
      </c>
    </row>
    <row r="701" spans="1:2" ht="24" x14ac:dyDescent="0.25">
      <c r="A701" s="163" t="s">
        <v>361</v>
      </c>
      <c r="B701" s="163" t="s">
        <v>945</v>
      </c>
    </row>
    <row r="702" spans="1:2" ht="24" x14ac:dyDescent="0.25">
      <c r="A702" s="163" t="s">
        <v>361</v>
      </c>
      <c r="B702" s="163" t="s">
        <v>1355</v>
      </c>
    </row>
    <row r="703" spans="1:2" ht="24" x14ac:dyDescent="0.25">
      <c r="A703" s="163" t="s">
        <v>361</v>
      </c>
      <c r="B703" s="163" t="s">
        <v>1356</v>
      </c>
    </row>
    <row r="704" spans="1:2" ht="24" x14ac:dyDescent="0.25">
      <c r="A704" s="163" t="s">
        <v>361</v>
      </c>
      <c r="B704" s="163" t="s">
        <v>1048</v>
      </c>
    </row>
    <row r="705" spans="1:2" ht="24" x14ac:dyDescent="0.25">
      <c r="A705" s="163" t="s">
        <v>361</v>
      </c>
      <c r="B705" s="163" t="s">
        <v>1357</v>
      </c>
    </row>
    <row r="706" spans="1:2" ht="24" x14ac:dyDescent="0.25">
      <c r="A706" s="163" t="s">
        <v>361</v>
      </c>
      <c r="B706" s="163" t="s">
        <v>1358</v>
      </c>
    </row>
    <row r="707" spans="1:2" ht="36" x14ac:dyDescent="0.25">
      <c r="A707" s="163" t="s">
        <v>361</v>
      </c>
      <c r="B707" s="163" t="s">
        <v>1359</v>
      </c>
    </row>
    <row r="708" spans="1:2" ht="24" x14ac:dyDescent="0.25">
      <c r="A708" s="163" t="s">
        <v>361</v>
      </c>
      <c r="B708" s="163" t="s">
        <v>1360</v>
      </c>
    </row>
    <row r="709" spans="1:2" ht="24" x14ac:dyDescent="0.25">
      <c r="A709" s="163" t="s">
        <v>361</v>
      </c>
      <c r="B709" s="163" t="s">
        <v>1361</v>
      </c>
    </row>
    <row r="710" spans="1:2" ht="24" x14ac:dyDescent="0.25">
      <c r="A710" s="163" t="s">
        <v>361</v>
      </c>
      <c r="B710" s="163" t="s">
        <v>1362</v>
      </c>
    </row>
    <row r="711" spans="1:2" ht="24" x14ac:dyDescent="0.25">
      <c r="A711" s="163" t="s">
        <v>361</v>
      </c>
      <c r="B711" s="163" t="s">
        <v>1363</v>
      </c>
    </row>
    <row r="712" spans="1:2" ht="24" x14ac:dyDescent="0.25">
      <c r="A712" s="163" t="s">
        <v>362</v>
      </c>
      <c r="B712" s="163" t="s">
        <v>1364</v>
      </c>
    </row>
    <row r="713" spans="1:2" ht="24" x14ac:dyDescent="0.25">
      <c r="A713" s="163" t="s">
        <v>362</v>
      </c>
      <c r="B713" s="163" t="s">
        <v>1365</v>
      </c>
    </row>
    <row r="714" spans="1:2" ht="24" x14ac:dyDescent="0.25">
      <c r="A714" s="163" t="s">
        <v>362</v>
      </c>
      <c r="B714" s="163" t="s">
        <v>1366</v>
      </c>
    </row>
    <row r="715" spans="1:2" ht="24" x14ac:dyDescent="0.25">
      <c r="A715" s="163" t="s">
        <v>362</v>
      </c>
      <c r="B715" s="163" t="s">
        <v>1367</v>
      </c>
    </row>
    <row r="716" spans="1:2" ht="24" x14ac:dyDescent="0.25">
      <c r="A716" s="163" t="s">
        <v>362</v>
      </c>
      <c r="B716" s="163" t="s">
        <v>1368</v>
      </c>
    </row>
    <row r="717" spans="1:2" ht="24" x14ac:dyDescent="0.25">
      <c r="A717" s="163" t="s">
        <v>362</v>
      </c>
      <c r="B717" s="163" t="s">
        <v>1369</v>
      </c>
    </row>
    <row r="718" spans="1:2" ht="24" x14ac:dyDescent="0.25">
      <c r="A718" s="163" t="s">
        <v>362</v>
      </c>
      <c r="B718" s="163" t="s">
        <v>1370</v>
      </c>
    </row>
    <row r="719" spans="1:2" ht="24" x14ac:dyDescent="0.25">
      <c r="A719" s="163" t="s">
        <v>362</v>
      </c>
      <c r="B719" s="163" t="s">
        <v>1371</v>
      </c>
    </row>
    <row r="720" spans="1:2" ht="24" x14ac:dyDescent="0.25">
      <c r="A720" s="163" t="s">
        <v>362</v>
      </c>
      <c r="B720" s="163" t="s">
        <v>1372</v>
      </c>
    </row>
    <row r="721" spans="1:2" ht="48" x14ac:dyDescent="0.25">
      <c r="A721" s="163" t="s">
        <v>362</v>
      </c>
      <c r="B721" s="163" t="s">
        <v>1373</v>
      </c>
    </row>
    <row r="722" spans="1:2" ht="24" x14ac:dyDescent="0.25">
      <c r="A722" s="163" t="s">
        <v>362</v>
      </c>
      <c r="B722" s="163" t="s">
        <v>1374</v>
      </c>
    </row>
    <row r="723" spans="1:2" ht="24" x14ac:dyDescent="0.25">
      <c r="A723" s="163" t="s">
        <v>362</v>
      </c>
      <c r="B723" s="163" t="s">
        <v>1375</v>
      </c>
    </row>
    <row r="724" spans="1:2" ht="36" x14ac:dyDescent="0.25">
      <c r="A724" s="163" t="s">
        <v>362</v>
      </c>
      <c r="B724" s="163" t="s">
        <v>1376</v>
      </c>
    </row>
    <row r="725" spans="1:2" ht="24" x14ac:dyDescent="0.25">
      <c r="A725" s="163" t="s">
        <v>362</v>
      </c>
      <c r="B725" s="163" t="s">
        <v>1377</v>
      </c>
    </row>
    <row r="726" spans="1:2" ht="24" x14ac:dyDescent="0.25">
      <c r="A726" s="163" t="s">
        <v>362</v>
      </c>
      <c r="B726" s="163" t="s">
        <v>823</v>
      </c>
    </row>
    <row r="727" spans="1:2" ht="24" x14ac:dyDescent="0.25">
      <c r="A727" s="163" t="s">
        <v>362</v>
      </c>
      <c r="B727" s="163" t="s">
        <v>1378</v>
      </c>
    </row>
    <row r="728" spans="1:2" ht="24" x14ac:dyDescent="0.25">
      <c r="A728" s="163" t="s">
        <v>362</v>
      </c>
      <c r="B728" s="163" t="s">
        <v>1379</v>
      </c>
    </row>
    <row r="729" spans="1:2" ht="24" x14ac:dyDescent="0.25">
      <c r="A729" s="163" t="s">
        <v>362</v>
      </c>
      <c r="B729" s="163" t="s">
        <v>1380</v>
      </c>
    </row>
    <row r="730" spans="1:2" ht="24" x14ac:dyDescent="0.25">
      <c r="A730" s="163" t="s">
        <v>362</v>
      </c>
      <c r="B730" s="163" t="s">
        <v>756</v>
      </c>
    </row>
    <row r="731" spans="1:2" ht="24" x14ac:dyDescent="0.25">
      <c r="A731" s="163" t="s">
        <v>362</v>
      </c>
      <c r="B731" s="163" t="s">
        <v>1381</v>
      </c>
    </row>
    <row r="732" spans="1:2" ht="24" x14ac:dyDescent="0.25">
      <c r="A732" s="163" t="s">
        <v>362</v>
      </c>
      <c r="B732" s="163" t="s">
        <v>1382</v>
      </c>
    </row>
    <row r="733" spans="1:2" ht="24" x14ac:dyDescent="0.25">
      <c r="A733" s="163" t="s">
        <v>362</v>
      </c>
      <c r="B733" s="163" t="s">
        <v>1383</v>
      </c>
    </row>
    <row r="734" spans="1:2" ht="24" x14ac:dyDescent="0.25">
      <c r="A734" s="163" t="s">
        <v>362</v>
      </c>
      <c r="B734" s="163" t="s">
        <v>1384</v>
      </c>
    </row>
    <row r="735" spans="1:2" ht="24" x14ac:dyDescent="0.25">
      <c r="A735" s="163" t="s">
        <v>362</v>
      </c>
      <c r="B735" s="163" t="s">
        <v>731</v>
      </c>
    </row>
    <row r="736" spans="1:2" ht="24" x14ac:dyDescent="0.25">
      <c r="A736" s="163" t="s">
        <v>362</v>
      </c>
      <c r="B736" s="163" t="s">
        <v>753</v>
      </c>
    </row>
    <row r="737" spans="1:2" ht="24" x14ac:dyDescent="0.25">
      <c r="A737" s="163" t="s">
        <v>362</v>
      </c>
      <c r="B737" s="163" t="s">
        <v>1385</v>
      </c>
    </row>
    <row r="738" spans="1:2" ht="24" x14ac:dyDescent="0.25">
      <c r="A738" s="163" t="s">
        <v>362</v>
      </c>
      <c r="B738" s="163" t="s">
        <v>1386</v>
      </c>
    </row>
    <row r="739" spans="1:2" ht="24" x14ac:dyDescent="0.25">
      <c r="A739" s="163" t="s">
        <v>362</v>
      </c>
      <c r="B739" s="163" t="s">
        <v>1387</v>
      </c>
    </row>
    <row r="740" spans="1:2" ht="24" x14ac:dyDescent="0.25">
      <c r="A740" s="163" t="s">
        <v>362</v>
      </c>
      <c r="B740" s="163" t="s">
        <v>1388</v>
      </c>
    </row>
    <row r="741" spans="1:2" ht="24" x14ac:dyDescent="0.25">
      <c r="A741" s="163" t="s">
        <v>362</v>
      </c>
      <c r="B741" s="163" t="s">
        <v>1389</v>
      </c>
    </row>
    <row r="742" spans="1:2" ht="24" x14ac:dyDescent="0.25">
      <c r="A742" s="163" t="s">
        <v>362</v>
      </c>
      <c r="B742" s="163" t="s">
        <v>1390</v>
      </c>
    </row>
    <row r="743" spans="1:2" ht="24" x14ac:dyDescent="0.25">
      <c r="A743" s="163" t="s">
        <v>362</v>
      </c>
      <c r="B743" s="163" t="s">
        <v>1391</v>
      </c>
    </row>
    <row r="744" spans="1:2" ht="24" x14ac:dyDescent="0.25">
      <c r="A744" s="163" t="s">
        <v>362</v>
      </c>
      <c r="B744" s="163" t="s">
        <v>1392</v>
      </c>
    </row>
    <row r="745" spans="1:2" ht="24" x14ac:dyDescent="0.25">
      <c r="A745" s="163" t="s">
        <v>362</v>
      </c>
      <c r="B745" s="163" t="s">
        <v>756</v>
      </c>
    </row>
    <row r="746" spans="1:2" ht="24" x14ac:dyDescent="0.25">
      <c r="A746" s="163" t="s">
        <v>362</v>
      </c>
      <c r="B746" s="163" t="s">
        <v>1393</v>
      </c>
    </row>
    <row r="747" spans="1:2" ht="24" x14ac:dyDescent="0.25">
      <c r="A747" s="163" t="s">
        <v>362</v>
      </c>
      <c r="B747" s="163" t="s">
        <v>1394</v>
      </c>
    </row>
    <row r="748" spans="1:2" ht="24" x14ac:dyDescent="0.25">
      <c r="A748" s="163" t="s">
        <v>362</v>
      </c>
      <c r="B748" s="163" t="s">
        <v>1395</v>
      </c>
    </row>
    <row r="749" spans="1:2" ht="24" x14ac:dyDescent="0.25">
      <c r="A749" s="163" t="s">
        <v>362</v>
      </c>
      <c r="B749" s="163" t="s">
        <v>1396</v>
      </c>
    </row>
    <row r="750" spans="1:2" ht="36" x14ac:dyDescent="0.25">
      <c r="A750" s="163" t="s">
        <v>362</v>
      </c>
      <c r="B750" s="163" t="s">
        <v>1397</v>
      </c>
    </row>
    <row r="751" spans="1:2" ht="24" x14ac:dyDescent="0.25">
      <c r="A751" s="163" t="s">
        <v>362</v>
      </c>
      <c r="B751" s="163" t="s">
        <v>1398</v>
      </c>
    </row>
    <row r="752" spans="1:2" ht="24" x14ac:dyDescent="0.25">
      <c r="A752" s="163" t="s">
        <v>362</v>
      </c>
      <c r="B752" s="163" t="s">
        <v>1399</v>
      </c>
    </row>
    <row r="753" spans="1:2" ht="24" x14ac:dyDescent="0.25">
      <c r="A753" s="163" t="s">
        <v>362</v>
      </c>
      <c r="B753" s="163" t="s">
        <v>1400</v>
      </c>
    </row>
    <row r="754" spans="1:2" ht="24" x14ac:dyDescent="0.25">
      <c r="A754" s="163" t="s">
        <v>362</v>
      </c>
      <c r="B754" s="163" t="s">
        <v>741</v>
      </c>
    </row>
    <row r="755" spans="1:2" ht="108" x14ac:dyDescent="0.25">
      <c r="A755" s="163" t="s">
        <v>362</v>
      </c>
      <c r="B755" s="163" t="s">
        <v>1401</v>
      </c>
    </row>
    <row r="756" spans="1:2" ht="48" x14ac:dyDescent="0.25">
      <c r="A756" s="163" t="s">
        <v>362</v>
      </c>
      <c r="B756" s="163" t="s">
        <v>1402</v>
      </c>
    </row>
    <row r="757" spans="1:2" ht="24" x14ac:dyDescent="0.25">
      <c r="A757" s="163" t="s">
        <v>362</v>
      </c>
      <c r="B757" s="163" t="s">
        <v>1403</v>
      </c>
    </row>
    <row r="758" spans="1:2" ht="24" x14ac:dyDescent="0.25">
      <c r="A758" s="163" t="s">
        <v>362</v>
      </c>
      <c r="B758" s="163" t="s">
        <v>1404</v>
      </c>
    </row>
    <row r="759" spans="1:2" ht="36" x14ac:dyDescent="0.25">
      <c r="A759" s="163" t="s">
        <v>362</v>
      </c>
      <c r="B759" s="163" t="s">
        <v>1405</v>
      </c>
    </row>
    <row r="760" spans="1:2" ht="24" x14ac:dyDescent="0.25">
      <c r="A760" s="163" t="s">
        <v>362</v>
      </c>
      <c r="B760" s="163" t="s">
        <v>1406</v>
      </c>
    </row>
    <row r="761" spans="1:2" ht="24" x14ac:dyDescent="0.25">
      <c r="A761" s="163" t="s">
        <v>362</v>
      </c>
      <c r="B761" s="163" t="s">
        <v>1407</v>
      </c>
    </row>
    <row r="762" spans="1:2" ht="24" x14ac:dyDescent="0.25">
      <c r="A762" s="163" t="s">
        <v>362</v>
      </c>
      <c r="B762" s="163" t="s">
        <v>1408</v>
      </c>
    </row>
    <row r="763" spans="1:2" ht="36" x14ac:dyDescent="0.25">
      <c r="A763" s="163" t="s">
        <v>362</v>
      </c>
      <c r="B763" s="163" t="s">
        <v>1409</v>
      </c>
    </row>
    <row r="764" spans="1:2" ht="24" x14ac:dyDescent="0.25">
      <c r="A764" s="163" t="s">
        <v>362</v>
      </c>
      <c r="B764" s="163" t="s">
        <v>1410</v>
      </c>
    </row>
    <row r="765" spans="1:2" ht="24" x14ac:dyDescent="0.25">
      <c r="A765" s="163" t="s">
        <v>362</v>
      </c>
      <c r="B765" s="163" t="s">
        <v>1411</v>
      </c>
    </row>
    <row r="766" spans="1:2" ht="24" x14ac:dyDescent="0.25">
      <c r="A766" s="163" t="s">
        <v>362</v>
      </c>
      <c r="B766" s="163" t="s">
        <v>823</v>
      </c>
    </row>
    <row r="767" spans="1:2" ht="24" x14ac:dyDescent="0.25">
      <c r="A767" s="163" t="s">
        <v>362</v>
      </c>
      <c r="B767" s="163" t="s">
        <v>1412</v>
      </c>
    </row>
    <row r="768" spans="1:2" ht="24" x14ac:dyDescent="0.25">
      <c r="A768" s="163" t="s">
        <v>362</v>
      </c>
      <c r="B768" s="163" t="s">
        <v>1413</v>
      </c>
    </row>
    <row r="769" spans="1:2" ht="24" x14ac:dyDescent="0.25">
      <c r="A769" s="163" t="s">
        <v>362</v>
      </c>
      <c r="B769" s="163" t="s">
        <v>1414</v>
      </c>
    </row>
    <row r="770" spans="1:2" ht="24" x14ac:dyDescent="0.25">
      <c r="A770" s="163" t="s">
        <v>362</v>
      </c>
      <c r="B770" s="163" t="s">
        <v>1415</v>
      </c>
    </row>
    <row r="771" spans="1:2" ht="24" x14ac:dyDescent="0.25">
      <c r="A771" s="163" t="s">
        <v>362</v>
      </c>
      <c r="B771" s="163" t="s">
        <v>1416</v>
      </c>
    </row>
    <row r="772" spans="1:2" ht="144" x14ac:dyDescent="0.25">
      <c r="A772" s="163" t="s">
        <v>362</v>
      </c>
      <c r="B772" s="163" t="s">
        <v>1417</v>
      </c>
    </row>
    <row r="773" spans="1:2" ht="36" x14ac:dyDescent="0.25">
      <c r="A773" s="163" t="s">
        <v>362</v>
      </c>
      <c r="B773" s="163" t="s">
        <v>1418</v>
      </c>
    </row>
    <row r="774" spans="1:2" ht="48" x14ac:dyDescent="0.25">
      <c r="A774" s="163" t="s">
        <v>362</v>
      </c>
      <c r="B774" s="163" t="s">
        <v>1419</v>
      </c>
    </row>
    <row r="775" spans="1:2" ht="24" x14ac:dyDescent="0.25">
      <c r="A775" s="163" t="s">
        <v>362</v>
      </c>
      <c r="B775" s="163" t="s">
        <v>1420</v>
      </c>
    </row>
    <row r="776" spans="1:2" ht="24" x14ac:dyDescent="0.25">
      <c r="A776" s="163" t="s">
        <v>362</v>
      </c>
      <c r="B776" s="163" t="s">
        <v>1421</v>
      </c>
    </row>
    <row r="777" spans="1:2" ht="24" x14ac:dyDescent="0.25">
      <c r="A777" s="163" t="s">
        <v>362</v>
      </c>
      <c r="B777" s="163" t="s">
        <v>1422</v>
      </c>
    </row>
    <row r="778" spans="1:2" ht="24" x14ac:dyDescent="0.25">
      <c r="A778" s="163" t="s">
        <v>362</v>
      </c>
      <c r="B778" s="163" t="s">
        <v>744</v>
      </c>
    </row>
    <row r="779" spans="1:2" ht="24" x14ac:dyDescent="0.25">
      <c r="A779" s="163" t="s">
        <v>362</v>
      </c>
      <c r="B779" s="163" t="s">
        <v>1423</v>
      </c>
    </row>
    <row r="780" spans="1:2" ht="24" x14ac:dyDescent="0.25">
      <c r="A780" s="163" t="s">
        <v>362</v>
      </c>
      <c r="B780" s="163" t="s">
        <v>1424</v>
      </c>
    </row>
    <row r="781" spans="1:2" ht="24" x14ac:dyDescent="0.25">
      <c r="A781" s="163" t="s">
        <v>362</v>
      </c>
      <c r="B781" s="163" t="s">
        <v>1425</v>
      </c>
    </row>
    <row r="782" spans="1:2" ht="24" x14ac:dyDescent="0.25">
      <c r="A782" s="163" t="s">
        <v>362</v>
      </c>
      <c r="B782" s="163" t="s">
        <v>741</v>
      </c>
    </row>
    <row r="783" spans="1:2" ht="36" x14ac:dyDescent="0.25">
      <c r="A783" s="163" t="s">
        <v>362</v>
      </c>
      <c r="B783" s="163" t="s">
        <v>1426</v>
      </c>
    </row>
    <row r="784" spans="1:2" ht="24" x14ac:dyDescent="0.25">
      <c r="A784" s="163" t="s">
        <v>362</v>
      </c>
      <c r="B784" s="163" t="s">
        <v>1427</v>
      </c>
    </row>
    <row r="785" spans="1:2" ht="24" x14ac:dyDescent="0.25">
      <c r="A785" s="163" t="s">
        <v>362</v>
      </c>
      <c r="B785" s="163" t="s">
        <v>1428</v>
      </c>
    </row>
    <row r="786" spans="1:2" ht="24" x14ac:dyDescent="0.25">
      <c r="A786" s="163" t="s">
        <v>362</v>
      </c>
      <c r="B786" s="163" t="s">
        <v>1429</v>
      </c>
    </row>
    <row r="787" spans="1:2" ht="48" x14ac:dyDescent="0.25">
      <c r="A787" s="163" t="s">
        <v>362</v>
      </c>
      <c r="B787" s="163" t="s">
        <v>1430</v>
      </c>
    </row>
    <row r="788" spans="1:2" ht="24" x14ac:dyDescent="0.25">
      <c r="A788" s="163" t="s">
        <v>362</v>
      </c>
      <c r="B788" s="163" t="s">
        <v>1431</v>
      </c>
    </row>
    <row r="789" spans="1:2" ht="24" x14ac:dyDescent="0.25">
      <c r="A789" s="163" t="s">
        <v>362</v>
      </c>
      <c r="B789" s="163" t="s">
        <v>1432</v>
      </c>
    </row>
    <row r="790" spans="1:2" ht="24" x14ac:dyDescent="0.25">
      <c r="A790" s="163" t="s">
        <v>362</v>
      </c>
      <c r="B790" s="163" t="s">
        <v>1433</v>
      </c>
    </row>
    <row r="791" spans="1:2" ht="24" x14ac:dyDescent="0.25">
      <c r="A791" s="163" t="s">
        <v>362</v>
      </c>
      <c r="B791" s="163" t="s">
        <v>1434</v>
      </c>
    </row>
    <row r="792" spans="1:2" ht="24" x14ac:dyDescent="0.25">
      <c r="A792" s="163" t="s">
        <v>362</v>
      </c>
      <c r="B792" s="163" t="s">
        <v>1435</v>
      </c>
    </row>
    <row r="793" spans="1:2" ht="24" x14ac:dyDescent="0.25">
      <c r="A793" s="163" t="s">
        <v>362</v>
      </c>
      <c r="B793" s="163" t="s">
        <v>1436</v>
      </c>
    </row>
    <row r="794" spans="1:2" ht="24" x14ac:dyDescent="0.25">
      <c r="A794" s="163" t="s">
        <v>362</v>
      </c>
      <c r="B794" s="163" t="s">
        <v>1437</v>
      </c>
    </row>
    <row r="795" spans="1:2" ht="24" x14ac:dyDescent="0.25">
      <c r="A795" s="163" t="s">
        <v>362</v>
      </c>
      <c r="B795" s="163" t="s">
        <v>756</v>
      </c>
    </row>
    <row r="796" spans="1:2" ht="24" x14ac:dyDescent="0.25">
      <c r="A796" s="163" t="s">
        <v>362</v>
      </c>
      <c r="B796" s="163" t="s">
        <v>1438</v>
      </c>
    </row>
    <row r="797" spans="1:2" ht="24" x14ac:dyDescent="0.25">
      <c r="A797" s="163" t="s">
        <v>362</v>
      </c>
      <c r="B797" s="163" t="s">
        <v>1439</v>
      </c>
    </row>
    <row r="798" spans="1:2" ht="24" x14ac:dyDescent="0.25">
      <c r="A798" s="163" t="s">
        <v>362</v>
      </c>
      <c r="B798" s="163" t="s">
        <v>1440</v>
      </c>
    </row>
    <row r="799" spans="1:2" ht="24" x14ac:dyDescent="0.25">
      <c r="A799" s="163" t="s">
        <v>362</v>
      </c>
      <c r="B799" s="163" t="s">
        <v>1441</v>
      </c>
    </row>
    <row r="800" spans="1:2" ht="24" x14ac:dyDescent="0.25">
      <c r="A800" s="163" t="s">
        <v>362</v>
      </c>
      <c r="B800" s="163" t="s">
        <v>1442</v>
      </c>
    </row>
    <row r="801" spans="1:2" ht="24" x14ac:dyDescent="0.25">
      <c r="A801" s="163" t="s">
        <v>362</v>
      </c>
      <c r="B801" s="163" t="s">
        <v>1443</v>
      </c>
    </row>
    <row r="802" spans="1:2" ht="24" x14ac:dyDescent="0.25">
      <c r="A802" s="163" t="s">
        <v>362</v>
      </c>
      <c r="B802" s="163" t="s">
        <v>1444</v>
      </c>
    </row>
    <row r="803" spans="1:2" ht="24" x14ac:dyDescent="0.25">
      <c r="A803" s="163" t="s">
        <v>362</v>
      </c>
      <c r="B803" s="163" t="s">
        <v>1445</v>
      </c>
    </row>
    <row r="804" spans="1:2" ht="24" x14ac:dyDescent="0.25">
      <c r="A804" s="163" t="s">
        <v>362</v>
      </c>
      <c r="B804" s="163" t="s">
        <v>1446</v>
      </c>
    </row>
    <row r="805" spans="1:2" ht="24" x14ac:dyDescent="0.25">
      <c r="A805" s="163" t="s">
        <v>362</v>
      </c>
      <c r="B805" s="163" t="s">
        <v>1447</v>
      </c>
    </row>
    <row r="806" spans="1:2" ht="168" x14ac:dyDescent="0.25">
      <c r="A806" s="163" t="s">
        <v>362</v>
      </c>
      <c r="B806" s="163" t="s">
        <v>1448</v>
      </c>
    </row>
    <row r="807" spans="1:2" ht="24" x14ac:dyDescent="0.25">
      <c r="A807" s="163" t="s">
        <v>362</v>
      </c>
      <c r="B807" s="163" t="s">
        <v>1449</v>
      </c>
    </row>
    <row r="808" spans="1:2" ht="24" x14ac:dyDescent="0.25">
      <c r="A808" s="163" t="s">
        <v>362</v>
      </c>
      <c r="B808" s="163" t="s">
        <v>1450</v>
      </c>
    </row>
    <row r="809" spans="1:2" ht="60" x14ac:dyDescent="0.25">
      <c r="A809" s="163" t="s">
        <v>362</v>
      </c>
      <c r="B809" s="163" t="s">
        <v>1451</v>
      </c>
    </row>
    <row r="810" spans="1:2" ht="24" x14ac:dyDescent="0.25">
      <c r="A810" s="163" t="s">
        <v>362</v>
      </c>
      <c r="B810" s="163" t="s">
        <v>1452</v>
      </c>
    </row>
    <row r="811" spans="1:2" ht="24" x14ac:dyDescent="0.25">
      <c r="A811" s="163" t="s">
        <v>362</v>
      </c>
      <c r="B811" s="163" t="s">
        <v>1453</v>
      </c>
    </row>
    <row r="812" spans="1:2" ht="24" x14ac:dyDescent="0.25">
      <c r="A812" s="163" t="s">
        <v>362</v>
      </c>
      <c r="B812" s="163" t="s">
        <v>1454</v>
      </c>
    </row>
    <row r="813" spans="1:2" ht="24" x14ac:dyDescent="0.25">
      <c r="A813" s="163" t="s">
        <v>362</v>
      </c>
      <c r="B813" s="163" t="s">
        <v>1455</v>
      </c>
    </row>
    <row r="814" spans="1:2" ht="24" x14ac:dyDescent="0.25">
      <c r="A814" s="163" t="s">
        <v>362</v>
      </c>
      <c r="B814" s="163" t="s">
        <v>1456</v>
      </c>
    </row>
    <row r="815" spans="1:2" ht="24" x14ac:dyDescent="0.25">
      <c r="A815" s="163" t="s">
        <v>362</v>
      </c>
      <c r="B815" s="163" t="s">
        <v>1457</v>
      </c>
    </row>
    <row r="816" spans="1:2" ht="24" x14ac:dyDescent="0.25">
      <c r="A816" s="163" t="s">
        <v>362</v>
      </c>
      <c r="B816" s="163" t="s">
        <v>1458</v>
      </c>
    </row>
    <row r="817" spans="1:2" ht="24" x14ac:dyDescent="0.25">
      <c r="A817" s="163" t="s">
        <v>362</v>
      </c>
      <c r="B817" s="163" t="s">
        <v>1459</v>
      </c>
    </row>
    <row r="818" spans="1:2" ht="24" x14ac:dyDescent="0.25">
      <c r="A818" s="163" t="s">
        <v>362</v>
      </c>
      <c r="B818" s="163" t="s">
        <v>1454</v>
      </c>
    </row>
    <row r="819" spans="1:2" ht="24" x14ac:dyDescent="0.25">
      <c r="A819" s="163" t="s">
        <v>362</v>
      </c>
      <c r="B819" s="163" t="s">
        <v>1460</v>
      </c>
    </row>
    <row r="820" spans="1:2" ht="24" x14ac:dyDescent="0.25">
      <c r="A820" s="163" t="s">
        <v>362</v>
      </c>
      <c r="B820" s="163" t="s">
        <v>1461</v>
      </c>
    </row>
    <row r="821" spans="1:2" ht="24" x14ac:dyDescent="0.25">
      <c r="A821" s="163" t="s">
        <v>362</v>
      </c>
      <c r="B821" s="163" t="s">
        <v>1462</v>
      </c>
    </row>
    <row r="822" spans="1:2" ht="24" x14ac:dyDescent="0.25">
      <c r="A822" s="163" t="s">
        <v>362</v>
      </c>
      <c r="B822" s="163" t="s">
        <v>1463</v>
      </c>
    </row>
    <row r="823" spans="1:2" ht="24" x14ac:dyDescent="0.25">
      <c r="A823" s="163" t="s">
        <v>362</v>
      </c>
      <c r="B823" s="163" t="s">
        <v>1464</v>
      </c>
    </row>
    <row r="824" spans="1:2" ht="24" x14ac:dyDescent="0.25">
      <c r="A824" s="163" t="s">
        <v>362</v>
      </c>
      <c r="B824" s="163" t="s">
        <v>1465</v>
      </c>
    </row>
    <row r="825" spans="1:2" ht="24" x14ac:dyDescent="0.25">
      <c r="A825" s="163" t="s">
        <v>362</v>
      </c>
      <c r="B825" s="163" t="s">
        <v>1466</v>
      </c>
    </row>
    <row r="826" spans="1:2" ht="24" x14ac:dyDescent="0.25">
      <c r="A826" s="163" t="s">
        <v>362</v>
      </c>
      <c r="B826" s="163" t="s">
        <v>1467</v>
      </c>
    </row>
    <row r="827" spans="1:2" ht="24" x14ac:dyDescent="0.25">
      <c r="A827" s="163" t="s">
        <v>362</v>
      </c>
      <c r="B827" s="163" t="s">
        <v>1468</v>
      </c>
    </row>
    <row r="828" spans="1:2" ht="24" x14ac:dyDescent="0.25">
      <c r="A828" s="163" t="s">
        <v>362</v>
      </c>
      <c r="B828" s="163" t="s">
        <v>1469</v>
      </c>
    </row>
    <row r="829" spans="1:2" ht="24" x14ac:dyDescent="0.25">
      <c r="A829" s="163" t="s">
        <v>362</v>
      </c>
      <c r="B829" s="163" t="s">
        <v>1470</v>
      </c>
    </row>
    <row r="830" spans="1:2" ht="24" x14ac:dyDescent="0.25">
      <c r="A830" s="163" t="s">
        <v>362</v>
      </c>
      <c r="B830" s="163" t="s">
        <v>1471</v>
      </c>
    </row>
    <row r="831" spans="1:2" ht="24" x14ac:dyDescent="0.25">
      <c r="A831" s="163" t="s">
        <v>362</v>
      </c>
      <c r="B831" s="163" t="s">
        <v>1472</v>
      </c>
    </row>
    <row r="832" spans="1:2" ht="24" x14ac:dyDescent="0.25">
      <c r="A832" s="163" t="s">
        <v>362</v>
      </c>
      <c r="B832" s="163" t="s">
        <v>1142</v>
      </c>
    </row>
    <row r="833" spans="1:2" ht="36" x14ac:dyDescent="0.25">
      <c r="A833" s="163" t="s">
        <v>362</v>
      </c>
      <c r="B833" s="163" t="s">
        <v>1473</v>
      </c>
    </row>
    <row r="834" spans="1:2" ht="24" x14ac:dyDescent="0.25">
      <c r="A834" s="163" t="s">
        <v>362</v>
      </c>
      <c r="B834" s="163" t="s">
        <v>1474</v>
      </c>
    </row>
    <row r="835" spans="1:2" ht="24" x14ac:dyDescent="0.25">
      <c r="A835" s="163" t="s">
        <v>362</v>
      </c>
      <c r="B835" s="163" t="s">
        <v>1475</v>
      </c>
    </row>
    <row r="836" spans="1:2" ht="24" x14ac:dyDescent="0.25">
      <c r="A836" s="163" t="s">
        <v>362</v>
      </c>
      <c r="B836" s="163" t="s">
        <v>1476</v>
      </c>
    </row>
    <row r="837" spans="1:2" ht="24" x14ac:dyDescent="0.25">
      <c r="A837" s="163" t="s">
        <v>362</v>
      </c>
      <c r="B837" s="163" t="s">
        <v>1477</v>
      </c>
    </row>
    <row r="838" spans="1:2" ht="24" x14ac:dyDescent="0.25">
      <c r="A838" s="163" t="s">
        <v>362</v>
      </c>
      <c r="B838" s="163" t="s">
        <v>1478</v>
      </c>
    </row>
    <row r="839" spans="1:2" ht="24" x14ac:dyDescent="0.25">
      <c r="A839" s="163" t="s">
        <v>362</v>
      </c>
      <c r="B839" s="163" t="s">
        <v>1479</v>
      </c>
    </row>
    <row r="840" spans="1:2" ht="36" x14ac:dyDescent="0.25">
      <c r="A840" s="163" t="s">
        <v>362</v>
      </c>
      <c r="B840" s="163" t="s">
        <v>1480</v>
      </c>
    </row>
    <row r="841" spans="1:2" ht="24" x14ac:dyDescent="0.25">
      <c r="A841" s="163" t="s">
        <v>362</v>
      </c>
      <c r="B841" s="163" t="s">
        <v>1481</v>
      </c>
    </row>
    <row r="842" spans="1:2" ht="24" x14ac:dyDescent="0.25">
      <c r="A842" s="163" t="s">
        <v>362</v>
      </c>
      <c r="B842" s="163" t="s">
        <v>823</v>
      </c>
    </row>
    <row r="843" spans="1:2" ht="24" x14ac:dyDescent="0.25">
      <c r="A843" s="163" t="s">
        <v>362</v>
      </c>
      <c r="B843" s="163" t="s">
        <v>1482</v>
      </c>
    </row>
    <row r="844" spans="1:2" ht="48" x14ac:dyDescent="0.25">
      <c r="A844" s="163" t="s">
        <v>362</v>
      </c>
      <c r="B844" s="163" t="s">
        <v>1483</v>
      </c>
    </row>
    <row r="845" spans="1:2" ht="24" x14ac:dyDescent="0.25">
      <c r="A845" s="163" t="s">
        <v>362</v>
      </c>
      <c r="B845" s="163" t="s">
        <v>1484</v>
      </c>
    </row>
    <row r="846" spans="1:2" ht="24" x14ac:dyDescent="0.25">
      <c r="A846" s="163" t="s">
        <v>362</v>
      </c>
      <c r="B846" s="163" t="s">
        <v>1485</v>
      </c>
    </row>
    <row r="847" spans="1:2" ht="24" x14ac:dyDescent="0.25">
      <c r="A847" s="163" t="s">
        <v>362</v>
      </c>
      <c r="B847" s="163" t="s">
        <v>1486</v>
      </c>
    </row>
    <row r="848" spans="1:2" ht="24" x14ac:dyDescent="0.25">
      <c r="A848" s="163" t="s">
        <v>362</v>
      </c>
      <c r="B848" s="163" t="s">
        <v>1487</v>
      </c>
    </row>
    <row r="849" spans="1:2" ht="24" x14ac:dyDescent="0.25">
      <c r="A849" s="163" t="s">
        <v>362</v>
      </c>
      <c r="B849" s="163" t="s">
        <v>1488</v>
      </c>
    </row>
    <row r="850" spans="1:2" ht="24" x14ac:dyDescent="0.25">
      <c r="A850" s="163" t="s">
        <v>362</v>
      </c>
      <c r="B850" s="163" t="s">
        <v>1489</v>
      </c>
    </row>
    <row r="851" spans="1:2" ht="24" x14ac:dyDescent="0.25">
      <c r="A851" s="163" t="s">
        <v>362</v>
      </c>
      <c r="B851" s="163" t="s">
        <v>1490</v>
      </c>
    </row>
    <row r="852" spans="1:2" ht="24" x14ac:dyDescent="0.25">
      <c r="A852" s="163" t="s">
        <v>362</v>
      </c>
      <c r="B852" s="163" t="s">
        <v>1491</v>
      </c>
    </row>
    <row r="853" spans="1:2" ht="24" x14ac:dyDescent="0.25">
      <c r="A853" s="163" t="s">
        <v>362</v>
      </c>
      <c r="B853" s="163" t="s">
        <v>1492</v>
      </c>
    </row>
    <row r="854" spans="1:2" ht="24" x14ac:dyDescent="0.25">
      <c r="A854" s="163" t="s">
        <v>362</v>
      </c>
      <c r="B854" s="163" t="s">
        <v>1493</v>
      </c>
    </row>
    <row r="855" spans="1:2" ht="24" x14ac:dyDescent="0.25">
      <c r="A855" s="163" t="s">
        <v>362</v>
      </c>
      <c r="B855" s="163" t="s">
        <v>1494</v>
      </c>
    </row>
    <row r="856" spans="1:2" ht="24" x14ac:dyDescent="0.25">
      <c r="A856" s="163" t="s">
        <v>362</v>
      </c>
      <c r="B856" s="163" t="s">
        <v>1495</v>
      </c>
    </row>
    <row r="857" spans="1:2" ht="24" x14ac:dyDescent="0.25">
      <c r="A857" s="163" t="s">
        <v>362</v>
      </c>
      <c r="B857" s="163" t="s">
        <v>1496</v>
      </c>
    </row>
    <row r="858" spans="1:2" ht="24" x14ac:dyDescent="0.25">
      <c r="A858" s="163" t="s">
        <v>362</v>
      </c>
      <c r="B858" s="163" t="s">
        <v>1497</v>
      </c>
    </row>
    <row r="859" spans="1:2" ht="24" x14ac:dyDescent="0.25">
      <c r="A859" s="163" t="s">
        <v>362</v>
      </c>
      <c r="B859" s="163" t="s">
        <v>1498</v>
      </c>
    </row>
    <row r="860" spans="1:2" ht="24" x14ac:dyDescent="0.25">
      <c r="A860" s="163" t="s">
        <v>362</v>
      </c>
      <c r="B860" s="163" t="s">
        <v>1499</v>
      </c>
    </row>
    <row r="861" spans="1:2" ht="24" x14ac:dyDescent="0.25">
      <c r="A861" s="163" t="s">
        <v>362</v>
      </c>
      <c r="B861" s="163" t="s">
        <v>1500</v>
      </c>
    </row>
    <row r="862" spans="1:2" ht="24" x14ac:dyDescent="0.25">
      <c r="A862" s="163" t="s">
        <v>362</v>
      </c>
      <c r="B862" s="163" t="s">
        <v>1501</v>
      </c>
    </row>
    <row r="863" spans="1:2" ht="24" x14ac:dyDescent="0.25">
      <c r="A863" s="163" t="s">
        <v>362</v>
      </c>
      <c r="B863" s="163" t="s">
        <v>1502</v>
      </c>
    </row>
    <row r="864" spans="1:2" ht="24" x14ac:dyDescent="0.25">
      <c r="A864" s="163" t="s">
        <v>362</v>
      </c>
      <c r="B864" s="163" t="s">
        <v>1503</v>
      </c>
    </row>
    <row r="865" spans="1:2" ht="24" x14ac:dyDescent="0.25">
      <c r="A865" s="163" t="s">
        <v>362</v>
      </c>
      <c r="B865" s="163" t="s">
        <v>1504</v>
      </c>
    </row>
    <row r="866" spans="1:2" ht="24" x14ac:dyDescent="0.25">
      <c r="A866" s="163" t="s">
        <v>362</v>
      </c>
      <c r="B866" s="163" t="s">
        <v>1505</v>
      </c>
    </row>
    <row r="867" spans="1:2" ht="24" x14ac:dyDescent="0.25">
      <c r="A867" s="163" t="s">
        <v>362</v>
      </c>
      <c r="B867" s="163" t="s">
        <v>1506</v>
      </c>
    </row>
    <row r="868" spans="1:2" ht="24" x14ac:dyDescent="0.25">
      <c r="A868" s="163" t="s">
        <v>362</v>
      </c>
      <c r="B868" s="163" t="s">
        <v>1507</v>
      </c>
    </row>
    <row r="869" spans="1:2" ht="24" x14ac:dyDescent="0.25">
      <c r="A869" s="163" t="s">
        <v>362</v>
      </c>
      <c r="B869" s="163" t="s">
        <v>1508</v>
      </c>
    </row>
    <row r="870" spans="1:2" ht="24" x14ac:dyDescent="0.25">
      <c r="A870" s="163" t="s">
        <v>362</v>
      </c>
      <c r="B870" s="163" t="s">
        <v>1509</v>
      </c>
    </row>
    <row r="871" spans="1:2" ht="24" x14ac:dyDescent="0.25">
      <c r="A871" s="163" t="s">
        <v>362</v>
      </c>
      <c r="B871" s="163" t="s">
        <v>1510</v>
      </c>
    </row>
    <row r="872" spans="1:2" ht="24" x14ac:dyDescent="0.25">
      <c r="A872" s="163" t="s">
        <v>362</v>
      </c>
      <c r="B872" s="163" t="s">
        <v>1511</v>
      </c>
    </row>
    <row r="873" spans="1:2" ht="24" x14ac:dyDescent="0.25">
      <c r="A873" s="163" t="s">
        <v>362</v>
      </c>
      <c r="B873" s="163" t="s">
        <v>1512</v>
      </c>
    </row>
    <row r="874" spans="1:2" ht="24" x14ac:dyDescent="0.25">
      <c r="A874" s="163" t="s">
        <v>362</v>
      </c>
      <c r="B874" s="163" t="s">
        <v>1513</v>
      </c>
    </row>
    <row r="875" spans="1:2" ht="24" x14ac:dyDescent="0.25">
      <c r="A875" s="163" t="s">
        <v>362</v>
      </c>
      <c r="B875" s="163" t="s">
        <v>1514</v>
      </c>
    </row>
    <row r="876" spans="1:2" ht="24" x14ac:dyDescent="0.25">
      <c r="A876" s="163" t="s">
        <v>362</v>
      </c>
      <c r="B876" s="163" t="s">
        <v>1491</v>
      </c>
    </row>
    <row r="877" spans="1:2" ht="24" x14ac:dyDescent="0.25">
      <c r="A877" s="163" t="s">
        <v>362</v>
      </c>
      <c r="B877" s="163" t="s">
        <v>1515</v>
      </c>
    </row>
    <row r="878" spans="1:2" ht="24" x14ac:dyDescent="0.25">
      <c r="A878" s="163" t="s">
        <v>362</v>
      </c>
      <c r="B878" s="163" t="s">
        <v>1516</v>
      </c>
    </row>
    <row r="879" spans="1:2" ht="24" x14ac:dyDescent="0.25">
      <c r="A879" s="163" t="s">
        <v>362</v>
      </c>
      <c r="B879" s="163" t="s">
        <v>1515</v>
      </c>
    </row>
    <row r="880" spans="1:2" ht="24" x14ac:dyDescent="0.25">
      <c r="A880" s="163" t="s">
        <v>362</v>
      </c>
      <c r="B880" s="163" t="s">
        <v>1517</v>
      </c>
    </row>
    <row r="881" spans="1:2" ht="24" x14ac:dyDescent="0.25">
      <c r="A881" s="163" t="s">
        <v>362</v>
      </c>
      <c r="B881" s="163" t="s">
        <v>756</v>
      </c>
    </row>
    <row r="882" spans="1:2" ht="24" x14ac:dyDescent="0.25">
      <c r="A882" s="163" t="s">
        <v>362</v>
      </c>
      <c r="B882" s="163" t="s">
        <v>1518</v>
      </c>
    </row>
    <row r="883" spans="1:2" ht="24" x14ac:dyDescent="0.25">
      <c r="A883" s="163" t="s">
        <v>362</v>
      </c>
      <c r="B883" s="163" t="s">
        <v>1048</v>
      </c>
    </row>
    <row r="884" spans="1:2" ht="24" x14ac:dyDescent="0.25">
      <c r="A884" s="163" t="s">
        <v>362</v>
      </c>
      <c r="B884" s="163" t="s">
        <v>1519</v>
      </c>
    </row>
    <row r="885" spans="1:2" ht="24" x14ac:dyDescent="0.25">
      <c r="A885" s="163" t="s">
        <v>362</v>
      </c>
      <c r="B885" s="163" t="s">
        <v>1520</v>
      </c>
    </row>
    <row r="886" spans="1:2" ht="24" x14ac:dyDescent="0.25">
      <c r="A886" s="163" t="s">
        <v>362</v>
      </c>
      <c r="B886" s="163" t="s">
        <v>1521</v>
      </c>
    </row>
    <row r="887" spans="1:2" ht="24" x14ac:dyDescent="0.25">
      <c r="A887" s="163" t="s">
        <v>362</v>
      </c>
      <c r="B887" s="163" t="s">
        <v>756</v>
      </c>
    </row>
    <row r="888" spans="1:2" ht="24" x14ac:dyDescent="0.25">
      <c r="A888" s="163" t="s">
        <v>362</v>
      </c>
      <c r="B888" s="163" t="s">
        <v>1092</v>
      </c>
    </row>
    <row r="889" spans="1:2" ht="24" x14ac:dyDescent="0.25">
      <c r="A889" s="163" t="s">
        <v>362</v>
      </c>
      <c r="B889" s="163" t="s">
        <v>741</v>
      </c>
    </row>
    <row r="890" spans="1:2" ht="24" x14ac:dyDescent="0.25">
      <c r="A890" s="163" t="s">
        <v>362</v>
      </c>
      <c r="B890" s="163" t="s">
        <v>1522</v>
      </c>
    </row>
    <row r="891" spans="1:2" ht="24" x14ac:dyDescent="0.25">
      <c r="A891" s="163" t="s">
        <v>362</v>
      </c>
      <c r="B891" s="163" t="s">
        <v>1523</v>
      </c>
    </row>
    <row r="892" spans="1:2" ht="24" x14ac:dyDescent="0.25">
      <c r="A892" s="163" t="s">
        <v>362</v>
      </c>
      <c r="B892" s="163" t="s">
        <v>1286</v>
      </c>
    </row>
    <row r="893" spans="1:2" ht="24" x14ac:dyDescent="0.25">
      <c r="A893" s="163" t="s">
        <v>362</v>
      </c>
      <c r="B893" s="163" t="s">
        <v>1524</v>
      </c>
    </row>
    <row r="894" spans="1:2" ht="24" x14ac:dyDescent="0.25">
      <c r="A894" s="163" t="s">
        <v>362</v>
      </c>
      <c r="B894" s="163" t="s">
        <v>1525</v>
      </c>
    </row>
    <row r="895" spans="1:2" ht="24" x14ac:dyDescent="0.25">
      <c r="A895" s="163" t="s">
        <v>362</v>
      </c>
      <c r="B895" s="163" t="s">
        <v>1526</v>
      </c>
    </row>
    <row r="896" spans="1:2" ht="24" x14ac:dyDescent="0.25">
      <c r="A896" s="163" t="s">
        <v>362</v>
      </c>
      <c r="B896" s="163" t="s">
        <v>1527</v>
      </c>
    </row>
    <row r="897" spans="1:2" ht="24" x14ac:dyDescent="0.25">
      <c r="A897" s="163" t="s">
        <v>362</v>
      </c>
      <c r="B897" s="163" t="s">
        <v>1528</v>
      </c>
    </row>
    <row r="898" spans="1:2" ht="24" x14ac:dyDescent="0.25">
      <c r="A898" s="163" t="s">
        <v>362</v>
      </c>
      <c r="B898" s="163" t="s">
        <v>1529</v>
      </c>
    </row>
    <row r="899" spans="1:2" ht="24" x14ac:dyDescent="0.25">
      <c r="A899" s="163" t="s">
        <v>362</v>
      </c>
      <c r="B899" s="163" t="s">
        <v>1530</v>
      </c>
    </row>
    <row r="900" spans="1:2" ht="24" x14ac:dyDescent="0.25">
      <c r="A900" s="163" t="s">
        <v>362</v>
      </c>
      <c r="B900" s="163" t="s">
        <v>1531</v>
      </c>
    </row>
    <row r="901" spans="1:2" ht="24" x14ac:dyDescent="0.25">
      <c r="A901" s="163" t="s">
        <v>362</v>
      </c>
      <c r="B901" s="163" t="s">
        <v>1532</v>
      </c>
    </row>
    <row r="902" spans="1:2" ht="24" x14ac:dyDescent="0.25">
      <c r="A902" s="163" t="s">
        <v>362</v>
      </c>
      <c r="B902" s="163" t="s">
        <v>1533</v>
      </c>
    </row>
    <row r="903" spans="1:2" ht="24" x14ac:dyDescent="0.25">
      <c r="A903" s="163" t="s">
        <v>362</v>
      </c>
      <c r="B903" s="163" t="s">
        <v>1534</v>
      </c>
    </row>
    <row r="904" spans="1:2" ht="24" x14ac:dyDescent="0.25">
      <c r="A904" s="163" t="s">
        <v>362</v>
      </c>
      <c r="B904" s="163" t="s">
        <v>1535</v>
      </c>
    </row>
    <row r="905" spans="1:2" ht="48" x14ac:dyDescent="0.25">
      <c r="A905" s="163" t="s">
        <v>362</v>
      </c>
      <c r="B905" s="163" t="s">
        <v>1536</v>
      </c>
    </row>
    <row r="906" spans="1:2" ht="24" x14ac:dyDescent="0.25">
      <c r="A906" s="163" t="s">
        <v>362</v>
      </c>
      <c r="B906" s="163" t="s">
        <v>1173</v>
      </c>
    </row>
    <row r="907" spans="1:2" ht="24" x14ac:dyDescent="0.25">
      <c r="A907" s="163" t="s">
        <v>362</v>
      </c>
      <c r="B907" s="163" t="s">
        <v>1537</v>
      </c>
    </row>
    <row r="908" spans="1:2" ht="24" x14ac:dyDescent="0.25">
      <c r="A908" s="163" t="s">
        <v>362</v>
      </c>
      <c r="B908" s="163" t="s">
        <v>1538</v>
      </c>
    </row>
    <row r="909" spans="1:2" ht="24" x14ac:dyDescent="0.25">
      <c r="A909" s="163" t="s">
        <v>362</v>
      </c>
      <c r="B909" s="163" t="s">
        <v>1539</v>
      </c>
    </row>
    <row r="910" spans="1:2" ht="24" x14ac:dyDescent="0.25">
      <c r="A910" s="163" t="s">
        <v>362</v>
      </c>
      <c r="B910" s="163" t="s">
        <v>1540</v>
      </c>
    </row>
    <row r="911" spans="1:2" ht="24" x14ac:dyDescent="0.25">
      <c r="A911" s="163" t="s">
        <v>362</v>
      </c>
      <c r="B911" s="163" t="s">
        <v>1541</v>
      </c>
    </row>
    <row r="912" spans="1:2" ht="24" x14ac:dyDescent="0.25">
      <c r="A912" s="163" t="s">
        <v>362</v>
      </c>
      <c r="B912" s="163" t="s">
        <v>1542</v>
      </c>
    </row>
    <row r="913" spans="1:2" ht="24" x14ac:dyDescent="0.25">
      <c r="A913" s="163" t="s">
        <v>362</v>
      </c>
      <c r="B913" s="163" t="s">
        <v>1491</v>
      </c>
    </row>
    <row r="914" spans="1:2" ht="24" x14ac:dyDescent="0.25">
      <c r="A914" s="163" t="s">
        <v>362</v>
      </c>
      <c r="B914" s="163" t="s">
        <v>1543</v>
      </c>
    </row>
    <row r="915" spans="1:2" ht="24" x14ac:dyDescent="0.25">
      <c r="A915" s="163" t="s">
        <v>362</v>
      </c>
      <c r="B915" s="163" t="s">
        <v>1544</v>
      </c>
    </row>
    <row r="916" spans="1:2" ht="24" x14ac:dyDescent="0.25">
      <c r="A916" s="163" t="s">
        <v>362</v>
      </c>
      <c r="B916" s="163" t="s">
        <v>1545</v>
      </c>
    </row>
    <row r="917" spans="1:2" ht="24" x14ac:dyDescent="0.25">
      <c r="A917" s="163" t="s">
        <v>362</v>
      </c>
      <c r="B917" s="163" t="s">
        <v>1546</v>
      </c>
    </row>
    <row r="918" spans="1:2" ht="24" x14ac:dyDescent="0.25">
      <c r="A918" s="163" t="s">
        <v>362</v>
      </c>
      <c r="B918" s="163" t="s">
        <v>1547</v>
      </c>
    </row>
    <row r="919" spans="1:2" ht="24" x14ac:dyDescent="0.25">
      <c r="A919" s="163" t="s">
        <v>362</v>
      </c>
      <c r="B919" s="163" t="s">
        <v>1548</v>
      </c>
    </row>
    <row r="920" spans="1:2" ht="24" x14ac:dyDescent="0.25">
      <c r="A920" s="163" t="s">
        <v>362</v>
      </c>
      <c r="B920" s="163" t="s">
        <v>1549</v>
      </c>
    </row>
    <row r="921" spans="1:2" ht="24" x14ac:dyDescent="0.25">
      <c r="A921" s="163" t="s">
        <v>362</v>
      </c>
      <c r="B921" s="163" t="s">
        <v>1550</v>
      </c>
    </row>
    <row r="922" spans="1:2" ht="24" x14ac:dyDescent="0.25">
      <c r="A922" s="163" t="s">
        <v>362</v>
      </c>
      <c r="B922" s="163" t="s">
        <v>1551</v>
      </c>
    </row>
    <row r="923" spans="1:2" ht="24" x14ac:dyDescent="0.25">
      <c r="A923" s="163" t="s">
        <v>362</v>
      </c>
      <c r="B923" s="163" t="s">
        <v>768</v>
      </c>
    </row>
    <row r="924" spans="1:2" ht="24" x14ac:dyDescent="0.25">
      <c r="A924" s="163" t="s">
        <v>362</v>
      </c>
      <c r="B924" s="163" t="s">
        <v>756</v>
      </c>
    </row>
    <row r="925" spans="1:2" ht="24" x14ac:dyDescent="0.25">
      <c r="A925" s="163" t="s">
        <v>362</v>
      </c>
      <c r="B925" s="163" t="s">
        <v>1552</v>
      </c>
    </row>
    <row r="926" spans="1:2" ht="36" x14ac:dyDescent="0.25">
      <c r="A926" s="163" t="s">
        <v>362</v>
      </c>
      <c r="B926" s="163" t="s">
        <v>1553</v>
      </c>
    </row>
    <row r="927" spans="1:2" ht="24" x14ac:dyDescent="0.25">
      <c r="A927" s="163" t="s">
        <v>362</v>
      </c>
      <c r="B927" s="163" t="s">
        <v>1554</v>
      </c>
    </row>
    <row r="928" spans="1:2" ht="24" x14ac:dyDescent="0.25">
      <c r="A928" s="163" t="s">
        <v>362</v>
      </c>
      <c r="B928" s="163" t="s">
        <v>1555</v>
      </c>
    </row>
    <row r="929" spans="1:2" ht="24" x14ac:dyDescent="0.25">
      <c r="A929" s="163" t="s">
        <v>362</v>
      </c>
      <c r="B929" s="163" t="s">
        <v>1556</v>
      </c>
    </row>
    <row r="930" spans="1:2" ht="24" x14ac:dyDescent="0.25">
      <c r="A930" s="163" t="s">
        <v>362</v>
      </c>
      <c r="B930" s="163" t="s">
        <v>1557</v>
      </c>
    </row>
    <row r="931" spans="1:2" ht="24" x14ac:dyDescent="0.25">
      <c r="A931" s="163" t="s">
        <v>362</v>
      </c>
      <c r="B931" s="163" t="s">
        <v>1558</v>
      </c>
    </row>
    <row r="932" spans="1:2" ht="24" x14ac:dyDescent="0.25">
      <c r="A932" s="163" t="s">
        <v>362</v>
      </c>
      <c r="B932" s="163" t="s">
        <v>1559</v>
      </c>
    </row>
    <row r="933" spans="1:2" ht="24" x14ac:dyDescent="0.25">
      <c r="A933" s="163" t="s">
        <v>362</v>
      </c>
      <c r="B933" s="163" t="s">
        <v>756</v>
      </c>
    </row>
    <row r="934" spans="1:2" ht="24" x14ac:dyDescent="0.25">
      <c r="A934" s="163" t="s">
        <v>362</v>
      </c>
      <c r="B934" s="163" t="s">
        <v>1560</v>
      </c>
    </row>
    <row r="935" spans="1:2" ht="24" x14ac:dyDescent="0.25">
      <c r="A935" s="163" t="s">
        <v>362</v>
      </c>
      <c r="B935" s="163" t="s">
        <v>1561</v>
      </c>
    </row>
    <row r="936" spans="1:2" ht="24" x14ac:dyDescent="0.25">
      <c r="A936" s="163" t="s">
        <v>362</v>
      </c>
      <c r="B936" s="163" t="s">
        <v>1051</v>
      </c>
    </row>
    <row r="937" spans="1:2" ht="24" x14ac:dyDescent="0.25">
      <c r="A937" s="163" t="s">
        <v>362</v>
      </c>
      <c r="B937" s="163" t="s">
        <v>1562</v>
      </c>
    </row>
    <row r="938" spans="1:2" ht="24" x14ac:dyDescent="0.25">
      <c r="A938" s="163" t="s">
        <v>362</v>
      </c>
      <c r="B938" s="163" t="s">
        <v>1563</v>
      </c>
    </row>
    <row r="939" spans="1:2" ht="24" x14ac:dyDescent="0.25">
      <c r="A939" s="163" t="s">
        <v>362</v>
      </c>
      <c r="B939" s="163" t="s">
        <v>1564</v>
      </c>
    </row>
    <row r="940" spans="1:2" ht="24" x14ac:dyDescent="0.25">
      <c r="A940" s="163" t="s">
        <v>362</v>
      </c>
      <c r="B940" s="163" t="s">
        <v>1565</v>
      </c>
    </row>
    <row r="941" spans="1:2" ht="24" x14ac:dyDescent="0.25">
      <c r="A941" s="163" t="s">
        <v>362</v>
      </c>
      <c r="B941" s="163" t="s">
        <v>1566</v>
      </c>
    </row>
    <row r="942" spans="1:2" ht="24" x14ac:dyDescent="0.25">
      <c r="A942" s="163" t="s">
        <v>362</v>
      </c>
      <c r="B942" s="163" t="s">
        <v>1567</v>
      </c>
    </row>
    <row r="943" spans="1:2" ht="60" x14ac:dyDescent="0.25">
      <c r="A943" s="163" t="s">
        <v>362</v>
      </c>
      <c r="B943" s="163" t="s">
        <v>1568</v>
      </c>
    </row>
    <row r="944" spans="1:2" ht="24" x14ac:dyDescent="0.25">
      <c r="A944" s="163" t="s">
        <v>362</v>
      </c>
      <c r="B944" s="163" t="s">
        <v>1569</v>
      </c>
    </row>
    <row r="945" spans="1:2" ht="24" x14ac:dyDescent="0.25">
      <c r="A945" s="163" t="s">
        <v>362</v>
      </c>
      <c r="B945" s="163" t="s">
        <v>1570</v>
      </c>
    </row>
    <row r="946" spans="1:2" ht="24" x14ac:dyDescent="0.25">
      <c r="A946" s="163" t="s">
        <v>362</v>
      </c>
      <c r="B946" s="163" t="s">
        <v>1571</v>
      </c>
    </row>
    <row r="947" spans="1:2" ht="24" x14ac:dyDescent="0.25">
      <c r="A947" s="163" t="s">
        <v>362</v>
      </c>
      <c r="B947" s="163" t="s">
        <v>1572</v>
      </c>
    </row>
    <row r="948" spans="1:2" ht="24" x14ac:dyDescent="0.25">
      <c r="A948" s="163" t="s">
        <v>362</v>
      </c>
      <c r="B948" s="163" t="s">
        <v>1573</v>
      </c>
    </row>
    <row r="949" spans="1:2" ht="24" x14ac:dyDescent="0.25">
      <c r="A949" s="163" t="s">
        <v>362</v>
      </c>
      <c r="B949" s="163" t="s">
        <v>1574</v>
      </c>
    </row>
    <row r="950" spans="1:2" ht="24" x14ac:dyDescent="0.25">
      <c r="A950" s="163" t="s">
        <v>362</v>
      </c>
      <c r="B950" s="163" t="s">
        <v>1575</v>
      </c>
    </row>
    <row r="951" spans="1:2" ht="24" x14ac:dyDescent="0.25">
      <c r="A951" s="163" t="s">
        <v>362</v>
      </c>
      <c r="B951" s="163" t="s">
        <v>1576</v>
      </c>
    </row>
    <row r="952" spans="1:2" ht="24" x14ac:dyDescent="0.25">
      <c r="A952" s="163" t="s">
        <v>362</v>
      </c>
      <c r="B952" s="163" t="s">
        <v>1577</v>
      </c>
    </row>
    <row r="953" spans="1:2" ht="24" x14ac:dyDescent="0.25">
      <c r="A953" s="163" t="s">
        <v>362</v>
      </c>
      <c r="B953" s="163" t="s">
        <v>756</v>
      </c>
    </row>
    <row r="954" spans="1:2" ht="24" x14ac:dyDescent="0.25">
      <c r="A954" s="163" t="s">
        <v>362</v>
      </c>
      <c r="B954" s="163" t="s">
        <v>1578</v>
      </c>
    </row>
    <row r="955" spans="1:2" ht="24" x14ac:dyDescent="0.25">
      <c r="A955" s="163" t="s">
        <v>362</v>
      </c>
      <c r="B955" s="163" t="s">
        <v>1579</v>
      </c>
    </row>
    <row r="956" spans="1:2" ht="24" x14ac:dyDescent="0.25">
      <c r="A956" s="163" t="s">
        <v>362</v>
      </c>
      <c r="B956" s="163" t="s">
        <v>1580</v>
      </c>
    </row>
    <row r="957" spans="1:2" ht="24" x14ac:dyDescent="0.25">
      <c r="A957" s="163" t="s">
        <v>362</v>
      </c>
      <c r="B957" s="163" t="s">
        <v>811</v>
      </c>
    </row>
    <row r="958" spans="1:2" ht="24" x14ac:dyDescent="0.25">
      <c r="A958" s="163" t="s">
        <v>362</v>
      </c>
      <c r="B958" s="163" t="s">
        <v>1581</v>
      </c>
    </row>
    <row r="959" spans="1:2" ht="24" x14ac:dyDescent="0.25">
      <c r="A959" s="163" t="s">
        <v>362</v>
      </c>
      <c r="B959" s="163" t="s">
        <v>1582</v>
      </c>
    </row>
    <row r="960" spans="1:2" ht="24" x14ac:dyDescent="0.25">
      <c r="A960" s="163" t="s">
        <v>362</v>
      </c>
      <c r="B960" s="163" t="s">
        <v>1583</v>
      </c>
    </row>
    <row r="961" spans="1:2" ht="24" x14ac:dyDescent="0.25">
      <c r="A961" s="163" t="s">
        <v>362</v>
      </c>
      <c r="B961" s="163" t="s">
        <v>1584</v>
      </c>
    </row>
    <row r="962" spans="1:2" ht="48" x14ac:dyDescent="0.25">
      <c r="A962" s="163" t="s">
        <v>362</v>
      </c>
      <c r="B962" s="163" t="s">
        <v>1585</v>
      </c>
    </row>
    <row r="963" spans="1:2" ht="24" x14ac:dyDescent="0.25">
      <c r="A963" s="163" t="s">
        <v>362</v>
      </c>
      <c r="B963" s="163" t="s">
        <v>1586</v>
      </c>
    </row>
    <row r="964" spans="1:2" ht="24" x14ac:dyDescent="0.25">
      <c r="A964" s="163" t="s">
        <v>362</v>
      </c>
      <c r="B964" s="163" t="s">
        <v>1587</v>
      </c>
    </row>
    <row r="965" spans="1:2" ht="24" x14ac:dyDescent="0.25">
      <c r="A965" s="163" t="s">
        <v>362</v>
      </c>
      <c r="B965" s="163" t="s">
        <v>1588</v>
      </c>
    </row>
    <row r="966" spans="1:2" ht="24" x14ac:dyDescent="0.25">
      <c r="A966" s="163" t="s">
        <v>362</v>
      </c>
      <c r="B966" s="163" t="s">
        <v>1589</v>
      </c>
    </row>
    <row r="967" spans="1:2" ht="24" x14ac:dyDescent="0.25">
      <c r="A967" s="163" t="s">
        <v>362</v>
      </c>
      <c r="B967" s="163" t="s">
        <v>1590</v>
      </c>
    </row>
    <row r="968" spans="1:2" ht="24" x14ac:dyDescent="0.25">
      <c r="A968" s="163" t="s">
        <v>362</v>
      </c>
      <c r="B968" s="163" t="s">
        <v>1591</v>
      </c>
    </row>
    <row r="969" spans="1:2" ht="24" x14ac:dyDescent="0.25">
      <c r="A969" s="163" t="s">
        <v>362</v>
      </c>
      <c r="B969" s="163" t="s">
        <v>1592</v>
      </c>
    </row>
    <row r="970" spans="1:2" ht="24" x14ac:dyDescent="0.25">
      <c r="A970" s="163" t="s">
        <v>362</v>
      </c>
      <c r="B970" s="163" t="s">
        <v>1593</v>
      </c>
    </row>
    <row r="971" spans="1:2" ht="24" x14ac:dyDescent="0.25">
      <c r="A971" s="163" t="s">
        <v>362</v>
      </c>
      <c r="B971" s="163" t="s">
        <v>1594</v>
      </c>
    </row>
    <row r="972" spans="1:2" ht="24" x14ac:dyDescent="0.25">
      <c r="A972" s="163" t="s">
        <v>362</v>
      </c>
      <c r="B972" s="163" t="s">
        <v>1595</v>
      </c>
    </row>
    <row r="973" spans="1:2" ht="24" x14ac:dyDescent="0.25">
      <c r="A973" s="163" t="s">
        <v>362</v>
      </c>
      <c r="B973" s="163" t="s">
        <v>753</v>
      </c>
    </row>
    <row r="974" spans="1:2" ht="24" x14ac:dyDescent="0.25">
      <c r="A974" s="163" t="s">
        <v>362</v>
      </c>
      <c r="B974" s="163" t="s">
        <v>1596</v>
      </c>
    </row>
    <row r="975" spans="1:2" ht="24" x14ac:dyDescent="0.25">
      <c r="A975" s="163" t="s">
        <v>362</v>
      </c>
      <c r="B975" s="163" t="s">
        <v>1597</v>
      </c>
    </row>
    <row r="976" spans="1:2" ht="24" x14ac:dyDescent="0.25">
      <c r="A976" s="163" t="s">
        <v>362</v>
      </c>
      <c r="B976" s="163" t="s">
        <v>1598</v>
      </c>
    </row>
    <row r="977" spans="1:2" ht="24" x14ac:dyDescent="0.25">
      <c r="A977" s="163" t="s">
        <v>362</v>
      </c>
      <c r="B977" s="163" t="s">
        <v>1599</v>
      </c>
    </row>
    <row r="978" spans="1:2" ht="24" x14ac:dyDescent="0.25">
      <c r="A978" s="163" t="s">
        <v>362</v>
      </c>
      <c r="B978" s="163" t="s">
        <v>1600</v>
      </c>
    </row>
    <row r="979" spans="1:2" ht="24" x14ac:dyDescent="0.25">
      <c r="A979" s="163" t="s">
        <v>362</v>
      </c>
      <c r="B979" s="163" t="s">
        <v>1601</v>
      </c>
    </row>
    <row r="980" spans="1:2" ht="24" x14ac:dyDescent="0.25">
      <c r="A980" s="163" t="s">
        <v>362</v>
      </c>
      <c r="B980" s="163" t="s">
        <v>1602</v>
      </c>
    </row>
    <row r="981" spans="1:2" ht="24" x14ac:dyDescent="0.25">
      <c r="A981" s="163" t="s">
        <v>362</v>
      </c>
      <c r="B981" s="163" t="s">
        <v>1603</v>
      </c>
    </row>
    <row r="982" spans="1:2" ht="24" x14ac:dyDescent="0.25">
      <c r="A982" s="163" t="s">
        <v>362</v>
      </c>
      <c r="B982" s="163" t="s">
        <v>1545</v>
      </c>
    </row>
    <row r="983" spans="1:2" ht="24" x14ac:dyDescent="0.25">
      <c r="A983" s="163" t="s">
        <v>362</v>
      </c>
      <c r="B983" s="163" t="s">
        <v>1604</v>
      </c>
    </row>
    <row r="984" spans="1:2" ht="24" x14ac:dyDescent="0.25">
      <c r="A984" s="163" t="s">
        <v>362</v>
      </c>
      <c r="B984" s="163" t="s">
        <v>1605</v>
      </c>
    </row>
    <row r="985" spans="1:2" ht="24" x14ac:dyDescent="0.25">
      <c r="A985" s="163" t="s">
        <v>362</v>
      </c>
      <c r="B985" s="163" t="s">
        <v>834</v>
      </c>
    </row>
    <row r="986" spans="1:2" ht="24" x14ac:dyDescent="0.25">
      <c r="A986" s="163" t="s">
        <v>362</v>
      </c>
      <c r="B986" s="163" t="s">
        <v>1606</v>
      </c>
    </row>
    <row r="987" spans="1:2" ht="24" x14ac:dyDescent="0.25">
      <c r="A987" s="163" t="s">
        <v>362</v>
      </c>
      <c r="B987" s="163" t="s">
        <v>823</v>
      </c>
    </row>
    <row r="988" spans="1:2" ht="24" x14ac:dyDescent="0.25">
      <c r="A988" s="163" t="s">
        <v>362</v>
      </c>
      <c r="B988" s="163" t="s">
        <v>1607</v>
      </c>
    </row>
    <row r="989" spans="1:2" ht="24" x14ac:dyDescent="0.25">
      <c r="A989" s="163" t="s">
        <v>362</v>
      </c>
      <c r="B989" s="163" t="s">
        <v>1608</v>
      </c>
    </row>
    <row r="990" spans="1:2" ht="24" x14ac:dyDescent="0.25">
      <c r="A990" s="163" t="s">
        <v>362</v>
      </c>
      <c r="B990" s="163" t="s">
        <v>1609</v>
      </c>
    </row>
    <row r="991" spans="1:2" ht="24" x14ac:dyDescent="0.25">
      <c r="A991" s="163" t="s">
        <v>362</v>
      </c>
      <c r="B991" s="163" t="s">
        <v>1610</v>
      </c>
    </row>
    <row r="992" spans="1:2" ht="24" x14ac:dyDescent="0.25">
      <c r="A992" s="163" t="s">
        <v>362</v>
      </c>
      <c r="B992" s="163" t="s">
        <v>756</v>
      </c>
    </row>
    <row r="993" spans="1:2" ht="24" x14ac:dyDescent="0.25">
      <c r="A993" s="163" t="s">
        <v>362</v>
      </c>
      <c r="B993" s="163" t="s">
        <v>1611</v>
      </c>
    </row>
    <row r="994" spans="1:2" ht="24" x14ac:dyDescent="0.25">
      <c r="A994" s="163" t="s">
        <v>362</v>
      </c>
      <c r="B994" s="163" t="s">
        <v>1612</v>
      </c>
    </row>
    <row r="995" spans="1:2" ht="24" x14ac:dyDescent="0.25">
      <c r="A995" s="163" t="s">
        <v>362</v>
      </c>
      <c r="B995" s="163" t="s">
        <v>756</v>
      </c>
    </row>
    <row r="996" spans="1:2" ht="24" x14ac:dyDescent="0.25">
      <c r="A996" s="163" t="s">
        <v>362</v>
      </c>
      <c r="B996" s="163" t="s">
        <v>1613</v>
      </c>
    </row>
    <row r="997" spans="1:2" ht="24" x14ac:dyDescent="0.25">
      <c r="A997" s="163" t="s">
        <v>362</v>
      </c>
      <c r="B997" s="163" t="s">
        <v>1614</v>
      </c>
    </row>
    <row r="998" spans="1:2" ht="24" x14ac:dyDescent="0.25">
      <c r="A998" s="163" t="s">
        <v>362</v>
      </c>
      <c r="B998" s="163" t="s">
        <v>1615</v>
      </c>
    </row>
    <row r="999" spans="1:2" ht="24" x14ac:dyDescent="0.25">
      <c r="A999" s="163" t="s">
        <v>362</v>
      </c>
      <c r="B999" s="163" t="s">
        <v>1616</v>
      </c>
    </row>
    <row r="1000" spans="1:2" ht="24" x14ac:dyDescent="0.25">
      <c r="A1000" s="163" t="s">
        <v>362</v>
      </c>
      <c r="B1000" s="163" t="s">
        <v>1617</v>
      </c>
    </row>
    <row r="1001" spans="1:2" ht="24" x14ac:dyDescent="0.25">
      <c r="A1001" s="163" t="s">
        <v>362</v>
      </c>
      <c r="B1001" s="163" t="s">
        <v>1048</v>
      </c>
    </row>
    <row r="1002" spans="1:2" ht="24" x14ac:dyDescent="0.25">
      <c r="A1002" s="163" t="s">
        <v>362</v>
      </c>
      <c r="B1002" s="163" t="s">
        <v>1618</v>
      </c>
    </row>
    <row r="1003" spans="1:2" ht="24" x14ac:dyDescent="0.25">
      <c r="A1003" s="163" t="s">
        <v>362</v>
      </c>
      <c r="B1003" s="163" t="s">
        <v>1619</v>
      </c>
    </row>
    <row r="1004" spans="1:2" ht="24" x14ac:dyDescent="0.25">
      <c r="A1004" s="163" t="s">
        <v>362</v>
      </c>
      <c r="B1004" s="163" t="s">
        <v>1620</v>
      </c>
    </row>
    <row r="1005" spans="1:2" ht="24" x14ac:dyDescent="0.25">
      <c r="A1005" s="163" t="s">
        <v>362</v>
      </c>
      <c r="B1005" s="163" t="s">
        <v>1621</v>
      </c>
    </row>
    <row r="1006" spans="1:2" ht="24" x14ac:dyDescent="0.25">
      <c r="A1006" s="163" t="s">
        <v>362</v>
      </c>
      <c r="B1006" s="163" t="s">
        <v>1622</v>
      </c>
    </row>
    <row r="1007" spans="1:2" ht="36" x14ac:dyDescent="0.25">
      <c r="A1007" s="163" t="s">
        <v>362</v>
      </c>
      <c r="B1007" s="163" t="s">
        <v>1623</v>
      </c>
    </row>
    <row r="1008" spans="1:2" ht="24" x14ac:dyDescent="0.25">
      <c r="A1008" s="163" t="s">
        <v>362</v>
      </c>
      <c r="B1008" s="163" t="s">
        <v>1624</v>
      </c>
    </row>
    <row r="1009" spans="1:2" ht="24" x14ac:dyDescent="0.25">
      <c r="A1009" s="163" t="s">
        <v>362</v>
      </c>
      <c r="B1009" s="163" t="s">
        <v>1625</v>
      </c>
    </row>
    <row r="1010" spans="1:2" ht="24" x14ac:dyDescent="0.25">
      <c r="A1010" s="163" t="s">
        <v>362</v>
      </c>
      <c r="B1010" s="163" t="s">
        <v>1626</v>
      </c>
    </row>
    <row r="1011" spans="1:2" ht="24" x14ac:dyDescent="0.25">
      <c r="A1011" s="163" t="s">
        <v>362</v>
      </c>
      <c r="B1011" s="163" t="s">
        <v>1627</v>
      </c>
    </row>
    <row r="1012" spans="1:2" ht="24" x14ac:dyDescent="0.25">
      <c r="A1012" s="163" t="s">
        <v>362</v>
      </c>
      <c r="B1012" s="163" t="s">
        <v>1628</v>
      </c>
    </row>
    <row r="1013" spans="1:2" ht="24" x14ac:dyDescent="0.25">
      <c r="A1013" s="163" t="s">
        <v>362</v>
      </c>
      <c r="B1013" s="163" t="s">
        <v>1629</v>
      </c>
    </row>
    <row r="1014" spans="1:2" ht="24" x14ac:dyDescent="0.25">
      <c r="A1014" s="163" t="s">
        <v>362</v>
      </c>
      <c r="B1014" s="163" t="s">
        <v>1630</v>
      </c>
    </row>
    <row r="1015" spans="1:2" ht="24" x14ac:dyDescent="0.25">
      <c r="A1015" s="163" t="s">
        <v>362</v>
      </c>
      <c r="B1015" s="163" t="s">
        <v>1631</v>
      </c>
    </row>
    <row r="1016" spans="1:2" ht="24" x14ac:dyDescent="0.25">
      <c r="A1016" s="163" t="s">
        <v>362</v>
      </c>
      <c r="B1016" s="163" t="s">
        <v>1632</v>
      </c>
    </row>
    <row r="1017" spans="1:2" ht="24" x14ac:dyDescent="0.25">
      <c r="A1017" s="163" t="s">
        <v>362</v>
      </c>
      <c r="B1017" s="163" t="s">
        <v>1633</v>
      </c>
    </row>
    <row r="1018" spans="1:2" ht="24" x14ac:dyDescent="0.25">
      <c r="A1018" s="163" t="s">
        <v>362</v>
      </c>
      <c r="B1018" s="163" t="s">
        <v>1491</v>
      </c>
    </row>
    <row r="1019" spans="1:2" ht="24" x14ac:dyDescent="0.25">
      <c r="A1019" s="163" t="s">
        <v>362</v>
      </c>
      <c r="B1019" s="163" t="s">
        <v>1634</v>
      </c>
    </row>
    <row r="1020" spans="1:2" ht="24" x14ac:dyDescent="0.25">
      <c r="A1020" s="163" t="s">
        <v>362</v>
      </c>
      <c r="B1020" s="163" t="s">
        <v>1635</v>
      </c>
    </row>
    <row r="1021" spans="1:2" ht="24" x14ac:dyDescent="0.25">
      <c r="A1021" s="163" t="s">
        <v>362</v>
      </c>
      <c r="B1021" s="163" t="s">
        <v>1636</v>
      </c>
    </row>
    <row r="1022" spans="1:2" ht="24" x14ac:dyDescent="0.25">
      <c r="A1022" s="163" t="s">
        <v>362</v>
      </c>
      <c r="B1022" s="163" t="s">
        <v>1637</v>
      </c>
    </row>
    <row r="1023" spans="1:2" ht="24" x14ac:dyDescent="0.25">
      <c r="A1023" s="163" t="s">
        <v>362</v>
      </c>
      <c r="B1023" s="163" t="s">
        <v>1638</v>
      </c>
    </row>
    <row r="1024" spans="1:2" ht="24" x14ac:dyDescent="0.25">
      <c r="A1024" s="163" t="s">
        <v>362</v>
      </c>
      <c r="B1024" s="163" t="s">
        <v>763</v>
      </c>
    </row>
    <row r="1025" spans="1:2" ht="24" x14ac:dyDescent="0.25">
      <c r="A1025" s="163" t="s">
        <v>362</v>
      </c>
      <c r="B1025" s="163" t="s">
        <v>1639</v>
      </c>
    </row>
    <row r="1026" spans="1:2" ht="24" x14ac:dyDescent="0.25">
      <c r="A1026" s="163" t="s">
        <v>362</v>
      </c>
      <c r="B1026" s="163" t="s">
        <v>1640</v>
      </c>
    </row>
    <row r="1027" spans="1:2" ht="24" x14ac:dyDescent="0.25">
      <c r="A1027" s="163" t="s">
        <v>362</v>
      </c>
      <c r="B1027" s="163" t="s">
        <v>1641</v>
      </c>
    </row>
    <row r="1028" spans="1:2" ht="24" x14ac:dyDescent="0.25">
      <c r="A1028" s="163" t="s">
        <v>362</v>
      </c>
      <c r="B1028" s="163" t="s">
        <v>753</v>
      </c>
    </row>
    <row r="1029" spans="1:2" ht="24" x14ac:dyDescent="0.25">
      <c r="A1029" s="163" t="s">
        <v>362</v>
      </c>
      <c r="B1029" s="163" t="s">
        <v>1642</v>
      </c>
    </row>
    <row r="1030" spans="1:2" ht="24" x14ac:dyDescent="0.25">
      <c r="A1030" s="163" t="s">
        <v>362</v>
      </c>
      <c r="B1030" s="163" t="s">
        <v>1643</v>
      </c>
    </row>
    <row r="1031" spans="1:2" ht="24" x14ac:dyDescent="0.25">
      <c r="A1031" s="163" t="s">
        <v>362</v>
      </c>
      <c r="B1031" s="163" t="s">
        <v>1644</v>
      </c>
    </row>
    <row r="1032" spans="1:2" ht="24" x14ac:dyDescent="0.25">
      <c r="A1032" s="163" t="s">
        <v>362</v>
      </c>
      <c r="B1032" s="163" t="s">
        <v>1645</v>
      </c>
    </row>
    <row r="1033" spans="1:2" ht="24" x14ac:dyDescent="0.25">
      <c r="A1033" s="163" t="s">
        <v>362</v>
      </c>
      <c r="B1033" s="163" t="s">
        <v>1646</v>
      </c>
    </row>
    <row r="1034" spans="1:2" ht="24" x14ac:dyDescent="0.25">
      <c r="A1034" s="163" t="s">
        <v>362</v>
      </c>
      <c r="B1034" s="163" t="s">
        <v>1647</v>
      </c>
    </row>
    <row r="1035" spans="1:2" ht="24" x14ac:dyDescent="0.25">
      <c r="A1035" s="163" t="s">
        <v>362</v>
      </c>
      <c r="B1035" s="163" t="s">
        <v>756</v>
      </c>
    </row>
    <row r="1036" spans="1:2" ht="24" x14ac:dyDescent="0.25">
      <c r="A1036" s="163" t="s">
        <v>362</v>
      </c>
      <c r="B1036" s="163" t="s">
        <v>1648</v>
      </c>
    </row>
    <row r="1037" spans="1:2" ht="24" x14ac:dyDescent="0.25">
      <c r="A1037" s="163" t="s">
        <v>362</v>
      </c>
      <c r="B1037" s="163" t="s">
        <v>1545</v>
      </c>
    </row>
    <row r="1038" spans="1:2" ht="24" x14ac:dyDescent="0.25">
      <c r="A1038" s="163" t="s">
        <v>362</v>
      </c>
      <c r="B1038" s="163" t="s">
        <v>1649</v>
      </c>
    </row>
    <row r="1039" spans="1:2" ht="24" x14ac:dyDescent="0.25">
      <c r="A1039" s="163" t="s">
        <v>362</v>
      </c>
      <c r="B1039" s="163" t="s">
        <v>1650</v>
      </c>
    </row>
    <row r="1040" spans="1:2" ht="24" x14ac:dyDescent="0.25">
      <c r="A1040" s="163" t="s">
        <v>362</v>
      </c>
      <c r="B1040" s="163" t="s">
        <v>1651</v>
      </c>
    </row>
    <row r="1041" spans="1:2" ht="24" x14ac:dyDescent="0.25">
      <c r="A1041" s="163" t="s">
        <v>362</v>
      </c>
      <c r="B1041" s="163" t="s">
        <v>1652</v>
      </c>
    </row>
    <row r="1042" spans="1:2" ht="24" x14ac:dyDescent="0.25">
      <c r="A1042" s="163" t="s">
        <v>362</v>
      </c>
      <c r="B1042" s="163" t="s">
        <v>1653</v>
      </c>
    </row>
    <row r="1043" spans="1:2" ht="24" x14ac:dyDescent="0.25">
      <c r="A1043" s="163" t="s">
        <v>362</v>
      </c>
      <c r="B1043" s="163" t="s">
        <v>1654</v>
      </c>
    </row>
    <row r="1044" spans="1:2" ht="24" x14ac:dyDescent="0.25">
      <c r="A1044" s="163" t="s">
        <v>362</v>
      </c>
      <c r="B1044" s="163" t="s">
        <v>1655</v>
      </c>
    </row>
    <row r="1045" spans="1:2" ht="24" x14ac:dyDescent="0.25">
      <c r="A1045" s="163" t="s">
        <v>362</v>
      </c>
      <c r="B1045" s="163" t="s">
        <v>1656</v>
      </c>
    </row>
    <row r="1046" spans="1:2" ht="24" x14ac:dyDescent="0.25">
      <c r="A1046" s="163" t="s">
        <v>362</v>
      </c>
      <c r="B1046" s="163" t="s">
        <v>1657</v>
      </c>
    </row>
    <row r="1047" spans="1:2" ht="24" x14ac:dyDescent="0.25">
      <c r="A1047" s="163" t="s">
        <v>362</v>
      </c>
      <c r="B1047" s="163" t="s">
        <v>756</v>
      </c>
    </row>
    <row r="1048" spans="1:2" ht="24" x14ac:dyDescent="0.25">
      <c r="A1048" s="163" t="s">
        <v>362</v>
      </c>
      <c r="B1048" s="163" t="s">
        <v>1658</v>
      </c>
    </row>
    <row r="1049" spans="1:2" ht="24" x14ac:dyDescent="0.25">
      <c r="A1049" s="163" t="s">
        <v>362</v>
      </c>
      <c r="B1049" s="163" t="s">
        <v>1659</v>
      </c>
    </row>
    <row r="1050" spans="1:2" ht="24" x14ac:dyDescent="0.25">
      <c r="A1050" s="163" t="s">
        <v>362</v>
      </c>
      <c r="B1050" s="163" t="s">
        <v>1660</v>
      </c>
    </row>
    <row r="1051" spans="1:2" ht="24" x14ac:dyDescent="0.25">
      <c r="A1051" s="163" t="s">
        <v>362</v>
      </c>
      <c r="B1051" s="163" t="s">
        <v>1661</v>
      </c>
    </row>
    <row r="1052" spans="1:2" ht="24" x14ac:dyDescent="0.25">
      <c r="A1052" s="163" t="s">
        <v>362</v>
      </c>
      <c r="B1052" s="163" t="s">
        <v>1662</v>
      </c>
    </row>
    <row r="1053" spans="1:2" ht="24" x14ac:dyDescent="0.25">
      <c r="A1053" s="163" t="s">
        <v>362</v>
      </c>
      <c r="B1053" s="163" t="s">
        <v>1663</v>
      </c>
    </row>
    <row r="1054" spans="1:2" ht="24" x14ac:dyDescent="0.25">
      <c r="A1054" s="163" t="s">
        <v>362</v>
      </c>
      <c r="B1054" s="163" t="s">
        <v>1664</v>
      </c>
    </row>
    <row r="1055" spans="1:2" ht="24" x14ac:dyDescent="0.25">
      <c r="A1055" s="163" t="s">
        <v>362</v>
      </c>
      <c r="B1055" s="163" t="s">
        <v>756</v>
      </c>
    </row>
    <row r="1056" spans="1:2" ht="24" x14ac:dyDescent="0.25">
      <c r="A1056" s="163" t="s">
        <v>362</v>
      </c>
      <c r="B1056" s="163" t="s">
        <v>1665</v>
      </c>
    </row>
    <row r="1057" spans="1:2" ht="24" x14ac:dyDescent="0.25">
      <c r="A1057" s="163" t="s">
        <v>362</v>
      </c>
      <c r="B1057" s="163" t="s">
        <v>1666</v>
      </c>
    </row>
    <row r="1058" spans="1:2" ht="24" x14ac:dyDescent="0.25">
      <c r="A1058" s="163" t="s">
        <v>362</v>
      </c>
      <c r="B1058" s="163" t="s">
        <v>1667</v>
      </c>
    </row>
    <row r="1059" spans="1:2" ht="24" x14ac:dyDescent="0.25">
      <c r="A1059" s="163" t="s">
        <v>362</v>
      </c>
      <c r="B1059" s="163" t="s">
        <v>1668</v>
      </c>
    </row>
    <row r="1060" spans="1:2" ht="24" x14ac:dyDescent="0.25">
      <c r="A1060" s="163" t="s">
        <v>362</v>
      </c>
      <c r="B1060" s="163" t="s">
        <v>1669</v>
      </c>
    </row>
    <row r="1061" spans="1:2" ht="24" x14ac:dyDescent="0.25">
      <c r="A1061" s="163" t="s">
        <v>362</v>
      </c>
      <c r="B1061" s="163" t="s">
        <v>1670</v>
      </c>
    </row>
    <row r="1062" spans="1:2" ht="24" x14ac:dyDescent="0.25">
      <c r="A1062" s="163" t="s">
        <v>362</v>
      </c>
      <c r="B1062" s="163" t="s">
        <v>1671</v>
      </c>
    </row>
    <row r="1063" spans="1:2" ht="48" x14ac:dyDescent="0.25">
      <c r="A1063" s="163" t="s">
        <v>362</v>
      </c>
      <c r="B1063" s="163" t="s">
        <v>1672</v>
      </c>
    </row>
    <row r="1064" spans="1:2" ht="24" x14ac:dyDescent="0.25">
      <c r="A1064" s="163" t="s">
        <v>362</v>
      </c>
      <c r="B1064" s="163" t="s">
        <v>1673</v>
      </c>
    </row>
    <row r="1065" spans="1:2" ht="24" x14ac:dyDescent="0.25">
      <c r="A1065" s="163" t="s">
        <v>362</v>
      </c>
      <c r="B1065" s="163" t="s">
        <v>1674</v>
      </c>
    </row>
    <row r="1066" spans="1:2" ht="24" x14ac:dyDescent="0.25">
      <c r="A1066" s="163" t="s">
        <v>362</v>
      </c>
      <c r="B1066" s="163" t="s">
        <v>1675</v>
      </c>
    </row>
    <row r="1067" spans="1:2" ht="24" x14ac:dyDescent="0.25">
      <c r="A1067" s="163" t="s">
        <v>362</v>
      </c>
      <c r="B1067" s="163" t="s">
        <v>744</v>
      </c>
    </row>
    <row r="1068" spans="1:2" ht="72" x14ac:dyDescent="0.25">
      <c r="A1068" s="163" t="s">
        <v>362</v>
      </c>
      <c r="B1068" s="163" t="s">
        <v>1676</v>
      </c>
    </row>
    <row r="1069" spans="1:2" ht="24" x14ac:dyDescent="0.25">
      <c r="A1069" s="163" t="s">
        <v>362</v>
      </c>
      <c r="B1069" s="163" t="s">
        <v>1677</v>
      </c>
    </row>
    <row r="1070" spans="1:2" ht="36" x14ac:dyDescent="0.25">
      <c r="A1070" s="163" t="s">
        <v>362</v>
      </c>
      <c r="B1070" s="163" t="s">
        <v>1678</v>
      </c>
    </row>
    <row r="1071" spans="1:2" ht="24" x14ac:dyDescent="0.25">
      <c r="A1071" s="163" t="s">
        <v>362</v>
      </c>
      <c r="B1071" s="163" t="s">
        <v>1679</v>
      </c>
    </row>
    <row r="1072" spans="1:2" ht="24" x14ac:dyDescent="0.25">
      <c r="A1072" s="163" t="s">
        <v>362</v>
      </c>
      <c r="B1072" s="163" t="s">
        <v>1680</v>
      </c>
    </row>
    <row r="1073" spans="1:2" ht="24" x14ac:dyDescent="0.25">
      <c r="A1073" s="163" t="s">
        <v>362</v>
      </c>
      <c r="B1073" s="163" t="s">
        <v>1681</v>
      </c>
    </row>
    <row r="1074" spans="1:2" ht="24" x14ac:dyDescent="0.25">
      <c r="A1074" s="163" t="s">
        <v>362</v>
      </c>
      <c r="B1074" s="163" t="s">
        <v>1682</v>
      </c>
    </row>
    <row r="1075" spans="1:2" ht="24" x14ac:dyDescent="0.25">
      <c r="A1075" s="163" t="s">
        <v>362</v>
      </c>
      <c r="B1075" s="163" t="s">
        <v>1683</v>
      </c>
    </row>
    <row r="1076" spans="1:2" ht="24" x14ac:dyDescent="0.25">
      <c r="A1076" s="163" t="s">
        <v>362</v>
      </c>
      <c r="B1076" s="163" t="s">
        <v>756</v>
      </c>
    </row>
    <row r="1077" spans="1:2" ht="24" x14ac:dyDescent="0.25">
      <c r="A1077" s="163" t="s">
        <v>362</v>
      </c>
      <c r="B1077" s="163" t="s">
        <v>258</v>
      </c>
    </row>
    <row r="1078" spans="1:2" ht="24" x14ac:dyDescent="0.25">
      <c r="A1078" s="163" t="s">
        <v>362</v>
      </c>
      <c r="B1078" s="163" t="s">
        <v>1684</v>
      </c>
    </row>
    <row r="1079" spans="1:2" ht="24" x14ac:dyDescent="0.25">
      <c r="A1079" s="163" t="s">
        <v>362</v>
      </c>
      <c r="B1079" s="163" t="s">
        <v>1685</v>
      </c>
    </row>
    <row r="1080" spans="1:2" ht="24" x14ac:dyDescent="0.25">
      <c r="A1080" s="163" t="s">
        <v>362</v>
      </c>
      <c r="B1080" s="163" t="s">
        <v>1686</v>
      </c>
    </row>
    <row r="1081" spans="1:2" ht="24" x14ac:dyDescent="0.25">
      <c r="A1081" s="163" t="s">
        <v>362</v>
      </c>
      <c r="B1081" s="163" t="s">
        <v>1687</v>
      </c>
    </row>
    <row r="1082" spans="1:2" ht="24" x14ac:dyDescent="0.25">
      <c r="A1082" s="163" t="s">
        <v>362</v>
      </c>
      <c r="B1082" s="163" t="s">
        <v>1688</v>
      </c>
    </row>
    <row r="1083" spans="1:2" ht="36" x14ac:dyDescent="0.25">
      <c r="A1083" s="163" t="s">
        <v>362</v>
      </c>
      <c r="B1083" s="163" t="s">
        <v>1689</v>
      </c>
    </row>
    <row r="1084" spans="1:2" ht="24" x14ac:dyDescent="0.25">
      <c r="A1084" s="163" t="s">
        <v>362</v>
      </c>
      <c r="B1084" s="163" t="s">
        <v>1690</v>
      </c>
    </row>
    <row r="1085" spans="1:2" ht="24" x14ac:dyDescent="0.25">
      <c r="A1085" s="163" t="s">
        <v>362</v>
      </c>
      <c r="B1085" s="163" t="s">
        <v>1691</v>
      </c>
    </row>
    <row r="1086" spans="1:2" ht="36" x14ac:dyDescent="0.25">
      <c r="A1086" s="163" t="s">
        <v>362</v>
      </c>
      <c r="B1086" s="163" t="s">
        <v>1692</v>
      </c>
    </row>
    <row r="1087" spans="1:2" ht="36" x14ac:dyDescent="0.25">
      <c r="A1087" s="163" t="s">
        <v>362</v>
      </c>
      <c r="B1087" s="163" t="s">
        <v>1693</v>
      </c>
    </row>
    <row r="1088" spans="1:2" ht="60" x14ac:dyDescent="0.25">
      <c r="A1088" s="163" t="s">
        <v>362</v>
      </c>
      <c r="B1088" s="163" t="s">
        <v>1694</v>
      </c>
    </row>
    <row r="1089" spans="1:2" ht="24" x14ac:dyDescent="0.25">
      <c r="A1089" s="163" t="s">
        <v>362</v>
      </c>
      <c r="B1089" s="163" t="s">
        <v>1695</v>
      </c>
    </row>
    <row r="1090" spans="1:2" ht="24" x14ac:dyDescent="0.25">
      <c r="A1090" s="163" t="s">
        <v>362</v>
      </c>
      <c r="B1090" s="163" t="s">
        <v>1696</v>
      </c>
    </row>
    <row r="1091" spans="1:2" ht="24" x14ac:dyDescent="0.25">
      <c r="A1091" s="163" t="s">
        <v>362</v>
      </c>
      <c r="B1091" s="163" t="s">
        <v>1697</v>
      </c>
    </row>
    <row r="1092" spans="1:2" ht="24" x14ac:dyDescent="0.25">
      <c r="A1092" s="163" t="s">
        <v>362</v>
      </c>
      <c r="B1092" s="163" t="s">
        <v>1698</v>
      </c>
    </row>
    <row r="1093" spans="1:2" ht="24" x14ac:dyDescent="0.25">
      <c r="A1093" s="163" t="s">
        <v>362</v>
      </c>
      <c r="B1093" s="163" t="s">
        <v>823</v>
      </c>
    </row>
    <row r="1094" spans="1:2" ht="36" x14ac:dyDescent="0.25">
      <c r="A1094" s="163" t="s">
        <v>362</v>
      </c>
      <c r="B1094" s="163" t="s">
        <v>1699</v>
      </c>
    </row>
    <row r="1095" spans="1:2" ht="24" x14ac:dyDescent="0.25">
      <c r="A1095" s="163" t="s">
        <v>362</v>
      </c>
      <c r="B1095" s="163" t="s">
        <v>1700</v>
      </c>
    </row>
    <row r="1096" spans="1:2" ht="24" x14ac:dyDescent="0.25">
      <c r="A1096" s="163" t="s">
        <v>362</v>
      </c>
      <c r="B1096" s="163" t="s">
        <v>1701</v>
      </c>
    </row>
    <row r="1097" spans="1:2" ht="24" x14ac:dyDescent="0.25">
      <c r="A1097" s="163" t="s">
        <v>362</v>
      </c>
      <c r="B1097" s="163" t="s">
        <v>1423</v>
      </c>
    </row>
    <row r="1098" spans="1:2" ht="24" x14ac:dyDescent="0.25">
      <c r="A1098" s="163" t="s">
        <v>362</v>
      </c>
      <c r="B1098" s="163" t="s">
        <v>1702</v>
      </c>
    </row>
    <row r="1099" spans="1:2" ht="24" x14ac:dyDescent="0.25">
      <c r="A1099" s="163" t="s">
        <v>362</v>
      </c>
      <c r="B1099" s="163" t="s">
        <v>1703</v>
      </c>
    </row>
    <row r="1100" spans="1:2" ht="24" x14ac:dyDescent="0.25">
      <c r="A1100" s="163" t="s">
        <v>362</v>
      </c>
      <c r="B1100" s="163" t="s">
        <v>1704</v>
      </c>
    </row>
    <row r="1101" spans="1:2" ht="24" x14ac:dyDescent="0.25">
      <c r="A1101" s="163" t="s">
        <v>362</v>
      </c>
      <c r="B1101" s="163" t="s">
        <v>1705</v>
      </c>
    </row>
    <row r="1102" spans="1:2" ht="24" x14ac:dyDescent="0.25">
      <c r="A1102" s="163" t="s">
        <v>362</v>
      </c>
      <c r="B1102" s="163" t="s">
        <v>1706</v>
      </c>
    </row>
    <row r="1103" spans="1:2" ht="72" x14ac:dyDescent="0.25">
      <c r="A1103" s="163" t="s">
        <v>362</v>
      </c>
      <c r="B1103" s="163" t="s">
        <v>1707</v>
      </c>
    </row>
    <row r="1104" spans="1:2" ht="24" x14ac:dyDescent="0.25">
      <c r="A1104" s="163" t="s">
        <v>362</v>
      </c>
      <c r="B1104" s="163" t="s">
        <v>1708</v>
      </c>
    </row>
    <row r="1105" spans="1:2" ht="24" x14ac:dyDescent="0.25">
      <c r="A1105" s="163" t="s">
        <v>362</v>
      </c>
      <c r="B1105" s="163" t="s">
        <v>1709</v>
      </c>
    </row>
    <row r="1106" spans="1:2" ht="24" x14ac:dyDescent="0.25">
      <c r="A1106" s="163" t="s">
        <v>362</v>
      </c>
      <c r="B1106" s="163" t="s">
        <v>834</v>
      </c>
    </row>
    <row r="1107" spans="1:2" ht="24" x14ac:dyDescent="0.25">
      <c r="A1107" s="163" t="s">
        <v>362</v>
      </c>
      <c r="B1107" s="163" t="s">
        <v>1710</v>
      </c>
    </row>
    <row r="1108" spans="1:2" ht="24" x14ac:dyDescent="0.25">
      <c r="A1108" s="163" t="s">
        <v>362</v>
      </c>
      <c r="B1108" s="163" t="s">
        <v>753</v>
      </c>
    </row>
    <row r="1109" spans="1:2" ht="24" x14ac:dyDescent="0.25">
      <c r="A1109" s="163" t="s">
        <v>362</v>
      </c>
      <c r="B1109" s="163" t="s">
        <v>1711</v>
      </c>
    </row>
    <row r="1110" spans="1:2" ht="24" x14ac:dyDescent="0.25">
      <c r="A1110" s="163" t="s">
        <v>362</v>
      </c>
      <c r="B1110" s="163" t="s">
        <v>1712</v>
      </c>
    </row>
    <row r="1111" spans="1:2" ht="24" x14ac:dyDescent="0.25">
      <c r="A1111" s="163" t="s">
        <v>362</v>
      </c>
      <c r="B1111" s="163" t="s">
        <v>1713</v>
      </c>
    </row>
    <row r="1112" spans="1:2" ht="24" x14ac:dyDescent="0.25">
      <c r="A1112" s="163" t="s">
        <v>362</v>
      </c>
      <c r="B1112" s="163" t="s">
        <v>1714</v>
      </c>
    </row>
    <row r="1113" spans="1:2" ht="24" x14ac:dyDescent="0.25">
      <c r="A1113" s="163" t="s">
        <v>362</v>
      </c>
      <c r="B1113" s="163" t="s">
        <v>1715</v>
      </c>
    </row>
    <row r="1114" spans="1:2" ht="72" x14ac:dyDescent="0.25">
      <c r="A1114" s="163" t="s">
        <v>362</v>
      </c>
      <c r="B1114" s="163" t="s">
        <v>1716</v>
      </c>
    </row>
    <row r="1115" spans="1:2" ht="24" x14ac:dyDescent="0.25">
      <c r="A1115" s="163" t="s">
        <v>362</v>
      </c>
      <c r="B1115" s="163" t="s">
        <v>1717</v>
      </c>
    </row>
    <row r="1116" spans="1:2" ht="24" x14ac:dyDescent="0.25">
      <c r="A1116" s="163" t="s">
        <v>362</v>
      </c>
      <c r="B1116" s="163" t="s">
        <v>1718</v>
      </c>
    </row>
    <row r="1117" spans="1:2" ht="24" x14ac:dyDescent="0.25">
      <c r="A1117" s="163" t="s">
        <v>362</v>
      </c>
      <c r="B1117" s="163" t="s">
        <v>1719</v>
      </c>
    </row>
    <row r="1118" spans="1:2" ht="24" x14ac:dyDescent="0.25">
      <c r="A1118" s="163" t="s">
        <v>362</v>
      </c>
      <c r="B1118" s="163" t="s">
        <v>790</v>
      </c>
    </row>
    <row r="1119" spans="1:2" ht="24" x14ac:dyDescent="0.25">
      <c r="A1119" s="163" t="s">
        <v>362</v>
      </c>
      <c r="B1119" s="163" t="s">
        <v>1720</v>
      </c>
    </row>
    <row r="1120" spans="1:2" ht="24" x14ac:dyDescent="0.25">
      <c r="A1120" s="163" t="s">
        <v>362</v>
      </c>
      <c r="B1120" s="163" t="s">
        <v>756</v>
      </c>
    </row>
    <row r="1121" spans="1:2" ht="36" x14ac:dyDescent="0.25">
      <c r="A1121" s="163" t="s">
        <v>362</v>
      </c>
      <c r="B1121" s="163" t="s">
        <v>1721</v>
      </c>
    </row>
    <row r="1122" spans="1:2" ht="24" x14ac:dyDescent="0.25">
      <c r="A1122" s="163" t="s">
        <v>362</v>
      </c>
      <c r="B1122" s="163" t="s">
        <v>1722</v>
      </c>
    </row>
    <row r="1123" spans="1:2" ht="24" x14ac:dyDescent="0.25">
      <c r="A1123" s="163" t="s">
        <v>362</v>
      </c>
      <c r="B1123" s="163" t="s">
        <v>1723</v>
      </c>
    </row>
    <row r="1124" spans="1:2" ht="24" x14ac:dyDescent="0.25">
      <c r="A1124" s="163" t="s">
        <v>362</v>
      </c>
      <c r="B1124" s="163" t="s">
        <v>1724</v>
      </c>
    </row>
    <row r="1125" spans="1:2" ht="24" x14ac:dyDescent="0.25">
      <c r="A1125" s="163" t="s">
        <v>362</v>
      </c>
      <c r="B1125" s="163" t="s">
        <v>1725</v>
      </c>
    </row>
    <row r="1126" spans="1:2" ht="48" x14ac:dyDescent="0.25">
      <c r="A1126" s="163" t="s">
        <v>362</v>
      </c>
      <c r="B1126" s="163" t="s">
        <v>1726</v>
      </c>
    </row>
    <row r="1127" spans="1:2" ht="48" x14ac:dyDescent="0.25">
      <c r="A1127" s="163" t="s">
        <v>362</v>
      </c>
      <c r="B1127" s="163" t="s">
        <v>1726</v>
      </c>
    </row>
    <row r="1128" spans="1:2" ht="24" x14ac:dyDescent="0.25">
      <c r="A1128" s="163" t="s">
        <v>362</v>
      </c>
      <c r="B1128" s="163" t="s">
        <v>1727</v>
      </c>
    </row>
    <row r="1129" spans="1:2" ht="72" x14ac:dyDescent="0.25">
      <c r="A1129" s="163" t="s">
        <v>362</v>
      </c>
      <c r="B1129" s="163" t="s">
        <v>1728</v>
      </c>
    </row>
    <row r="1130" spans="1:2" ht="24" x14ac:dyDescent="0.25">
      <c r="A1130" s="163" t="s">
        <v>362</v>
      </c>
      <c r="B1130" s="163" t="s">
        <v>1729</v>
      </c>
    </row>
    <row r="1131" spans="1:2" ht="24" x14ac:dyDescent="0.25">
      <c r="A1131" s="163" t="s">
        <v>362</v>
      </c>
      <c r="B1131" s="163" t="s">
        <v>1730</v>
      </c>
    </row>
    <row r="1132" spans="1:2" ht="24" x14ac:dyDescent="0.25">
      <c r="A1132" s="163" t="s">
        <v>362</v>
      </c>
      <c r="B1132" s="163" t="s">
        <v>786</v>
      </c>
    </row>
    <row r="1133" spans="1:2" ht="24" x14ac:dyDescent="0.25">
      <c r="A1133" s="163" t="s">
        <v>362</v>
      </c>
      <c r="B1133" s="163" t="s">
        <v>1731</v>
      </c>
    </row>
    <row r="1134" spans="1:2" ht="24" x14ac:dyDescent="0.25">
      <c r="A1134" s="163" t="s">
        <v>362</v>
      </c>
      <c r="B1134" s="163" t="s">
        <v>1732</v>
      </c>
    </row>
    <row r="1135" spans="1:2" ht="24" x14ac:dyDescent="0.25">
      <c r="A1135" s="163" t="s">
        <v>362</v>
      </c>
      <c r="B1135" s="163" t="s">
        <v>1733</v>
      </c>
    </row>
    <row r="1136" spans="1:2" ht="24" x14ac:dyDescent="0.25">
      <c r="A1136" s="163" t="s">
        <v>362</v>
      </c>
      <c r="B1136" s="163" t="s">
        <v>1734</v>
      </c>
    </row>
    <row r="1137" spans="1:2" ht="24" x14ac:dyDescent="0.25">
      <c r="A1137" s="163" t="s">
        <v>362</v>
      </c>
      <c r="B1137" s="163" t="s">
        <v>1735</v>
      </c>
    </row>
    <row r="1138" spans="1:2" ht="24" x14ac:dyDescent="0.25">
      <c r="A1138" s="163" t="s">
        <v>363</v>
      </c>
      <c r="B1138" s="163" t="s">
        <v>1736</v>
      </c>
    </row>
    <row r="1139" spans="1:2" ht="24" x14ac:dyDescent="0.25">
      <c r="A1139" s="163" t="s">
        <v>363</v>
      </c>
      <c r="B1139" s="163" t="s">
        <v>1737</v>
      </c>
    </row>
    <row r="1140" spans="1:2" ht="24" x14ac:dyDescent="0.25">
      <c r="A1140" s="163" t="s">
        <v>363</v>
      </c>
      <c r="B1140" s="163" t="s">
        <v>1738</v>
      </c>
    </row>
    <row r="1141" spans="1:2" ht="24" x14ac:dyDescent="0.25">
      <c r="A1141" s="163" t="s">
        <v>363</v>
      </c>
      <c r="B1141" s="163" t="s">
        <v>1739</v>
      </c>
    </row>
    <row r="1142" spans="1:2" ht="24" x14ac:dyDescent="0.25">
      <c r="A1142" s="163" t="s">
        <v>363</v>
      </c>
      <c r="B1142" s="163" t="s">
        <v>1740</v>
      </c>
    </row>
    <row r="1143" spans="1:2" ht="36" x14ac:dyDescent="0.25">
      <c r="A1143" s="163" t="s">
        <v>363</v>
      </c>
      <c r="B1143" s="163" t="s">
        <v>1741</v>
      </c>
    </row>
    <row r="1144" spans="1:2" ht="24" x14ac:dyDescent="0.25">
      <c r="A1144" s="163" t="s">
        <v>363</v>
      </c>
      <c r="B1144" s="163" t="s">
        <v>1742</v>
      </c>
    </row>
    <row r="1145" spans="1:2" ht="24" x14ac:dyDescent="0.25">
      <c r="A1145" s="163" t="s">
        <v>363</v>
      </c>
      <c r="B1145" s="163" t="s">
        <v>1743</v>
      </c>
    </row>
    <row r="1146" spans="1:2" ht="24" x14ac:dyDescent="0.25">
      <c r="A1146" s="163" t="s">
        <v>363</v>
      </c>
      <c r="B1146" s="163" t="s">
        <v>1744</v>
      </c>
    </row>
    <row r="1147" spans="1:2" ht="24" x14ac:dyDescent="0.25">
      <c r="A1147" s="163" t="s">
        <v>363</v>
      </c>
      <c r="B1147" s="163" t="s">
        <v>1745</v>
      </c>
    </row>
    <row r="1148" spans="1:2" ht="24" x14ac:dyDescent="0.25">
      <c r="A1148" s="163" t="s">
        <v>363</v>
      </c>
      <c r="B1148" s="163" t="s">
        <v>1745</v>
      </c>
    </row>
    <row r="1149" spans="1:2" ht="24" x14ac:dyDescent="0.25">
      <c r="A1149" s="163" t="s">
        <v>363</v>
      </c>
      <c r="B1149" s="163" t="s">
        <v>1746</v>
      </c>
    </row>
    <row r="1150" spans="1:2" ht="24" x14ac:dyDescent="0.25">
      <c r="A1150" s="163" t="s">
        <v>363</v>
      </c>
      <c r="B1150" s="163" t="s">
        <v>1747</v>
      </c>
    </row>
    <row r="1151" spans="1:2" ht="24" x14ac:dyDescent="0.25">
      <c r="A1151" s="163" t="s">
        <v>363</v>
      </c>
      <c r="B1151" s="163" t="s">
        <v>1748</v>
      </c>
    </row>
    <row r="1152" spans="1:2" ht="24" x14ac:dyDescent="0.25">
      <c r="A1152" s="163" t="s">
        <v>363</v>
      </c>
      <c r="B1152" s="163" t="s">
        <v>1749</v>
      </c>
    </row>
    <row r="1153" spans="1:2" ht="24" x14ac:dyDescent="0.25">
      <c r="A1153" s="163" t="s">
        <v>363</v>
      </c>
      <c r="B1153" s="163" t="s">
        <v>1750</v>
      </c>
    </row>
    <row r="1154" spans="1:2" ht="24" x14ac:dyDescent="0.25">
      <c r="A1154" s="163" t="s">
        <v>363</v>
      </c>
      <c r="B1154" s="163" t="s">
        <v>1751</v>
      </c>
    </row>
    <row r="1155" spans="1:2" ht="24" x14ac:dyDescent="0.25">
      <c r="A1155" s="163" t="s">
        <v>363</v>
      </c>
      <c r="B1155" s="163" t="s">
        <v>1752</v>
      </c>
    </row>
    <row r="1156" spans="1:2" ht="36" x14ac:dyDescent="0.25">
      <c r="A1156" s="163" t="s">
        <v>363</v>
      </c>
      <c r="B1156" s="163" t="s">
        <v>1753</v>
      </c>
    </row>
    <row r="1157" spans="1:2" ht="24" x14ac:dyDescent="0.25">
      <c r="A1157" s="163" t="s">
        <v>363</v>
      </c>
      <c r="B1157" s="163" t="s">
        <v>1754</v>
      </c>
    </row>
    <row r="1158" spans="1:2" ht="24" x14ac:dyDescent="0.25">
      <c r="A1158" s="163" t="s">
        <v>363</v>
      </c>
      <c r="B1158" s="163" t="s">
        <v>1755</v>
      </c>
    </row>
    <row r="1159" spans="1:2" ht="60" x14ac:dyDescent="0.25">
      <c r="A1159" s="163" t="s">
        <v>363</v>
      </c>
      <c r="B1159" s="163" t="s">
        <v>1756</v>
      </c>
    </row>
    <row r="1160" spans="1:2" ht="24" x14ac:dyDescent="0.25">
      <c r="A1160" s="163" t="s">
        <v>363</v>
      </c>
      <c r="B1160" s="163" t="s">
        <v>1757</v>
      </c>
    </row>
    <row r="1161" spans="1:2" ht="24" x14ac:dyDescent="0.25">
      <c r="A1161" s="163" t="s">
        <v>363</v>
      </c>
      <c r="B1161" s="163" t="s">
        <v>1051</v>
      </c>
    </row>
    <row r="1162" spans="1:2" ht="24" x14ac:dyDescent="0.25">
      <c r="A1162" s="163" t="s">
        <v>363</v>
      </c>
      <c r="B1162" s="163" t="s">
        <v>1758</v>
      </c>
    </row>
    <row r="1163" spans="1:2" ht="24" x14ac:dyDescent="0.25">
      <c r="A1163" s="163" t="s">
        <v>363</v>
      </c>
      <c r="B1163" s="163" t="s">
        <v>1051</v>
      </c>
    </row>
    <row r="1164" spans="1:2" ht="24" x14ac:dyDescent="0.25">
      <c r="A1164" s="163" t="s">
        <v>363</v>
      </c>
      <c r="B1164" s="163" t="s">
        <v>1759</v>
      </c>
    </row>
    <row r="1165" spans="1:2" ht="24" x14ac:dyDescent="0.25">
      <c r="A1165" s="163" t="s">
        <v>363</v>
      </c>
      <c r="B1165" s="163" t="s">
        <v>1760</v>
      </c>
    </row>
    <row r="1166" spans="1:2" ht="24" x14ac:dyDescent="0.25">
      <c r="A1166" s="163" t="s">
        <v>363</v>
      </c>
      <c r="B1166" s="163" t="s">
        <v>1761</v>
      </c>
    </row>
    <row r="1167" spans="1:2" ht="24" x14ac:dyDescent="0.25">
      <c r="A1167" s="163" t="s">
        <v>363</v>
      </c>
      <c r="B1167" s="163" t="s">
        <v>1762</v>
      </c>
    </row>
    <row r="1168" spans="1:2" ht="24" x14ac:dyDescent="0.25">
      <c r="A1168" s="163" t="s">
        <v>363</v>
      </c>
      <c r="B1168" s="163" t="s">
        <v>1763</v>
      </c>
    </row>
    <row r="1169" spans="1:2" ht="24" x14ac:dyDescent="0.25">
      <c r="A1169" s="163" t="s">
        <v>363</v>
      </c>
      <c r="B1169" s="163" t="s">
        <v>1764</v>
      </c>
    </row>
    <row r="1170" spans="1:2" ht="24" x14ac:dyDescent="0.25">
      <c r="A1170" s="163" t="s">
        <v>363</v>
      </c>
      <c r="B1170" s="163" t="s">
        <v>756</v>
      </c>
    </row>
    <row r="1171" spans="1:2" ht="24" x14ac:dyDescent="0.25">
      <c r="A1171" s="163" t="s">
        <v>363</v>
      </c>
      <c r="B1171" s="163" t="s">
        <v>1765</v>
      </c>
    </row>
    <row r="1172" spans="1:2" ht="24" x14ac:dyDescent="0.25">
      <c r="A1172" s="163" t="s">
        <v>363</v>
      </c>
      <c r="B1172" s="163" t="s">
        <v>1630</v>
      </c>
    </row>
    <row r="1173" spans="1:2" ht="24" x14ac:dyDescent="0.25">
      <c r="A1173" s="163" t="s">
        <v>363</v>
      </c>
      <c r="B1173" s="163" t="s">
        <v>1766</v>
      </c>
    </row>
    <row r="1174" spans="1:2" ht="24" x14ac:dyDescent="0.25">
      <c r="A1174" s="163" t="s">
        <v>363</v>
      </c>
      <c r="B1174" s="163" t="s">
        <v>1767</v>
      </c>
    </row>
    <row r="1175" spans="1:2" ht="24" x14ac:dyDescent="0.25">
      <c r="A1175" s="163" t="s">
        <v>363</v>
      </c>
      <c r="B1175" s="163" t="s">
        <v>1768</v>
      </c>
    </row>
    <row r="1176" spans="1:2" ht="24" x14ac:dyDescent="0.25">
      <c r="A1176" s="163" t="s">
        <v>363</v>
      </c>
      <c r="B1176" s="163" t="s">
        <v>1769</v>
      </c>
    </row>
    <row r="1177" spans="1:2" ht="24" x14ac:dyDescent="0.25">
      <c r="A1177" s="163" t="s">
        <v>363</v>
      </c>
      <c r="B1177" s="163" t="s">
        <v>1770</v>
      </c>
    </row>
    <row r="1178" spans="1:2" ht="24" x14ac:dyDescent="0.25">
      <c r="A1178" s="163" t="s">
        <v>363</v>
      </c>
      <c r="B1178" s="163" t="s">
        <v>1771</v>
      </c>
    </row>
    <row r="1179" spans="1:2" ht="24" x14ac:dyDescent="0.25">
      <c r="A1179" s="163" t="s">
        <v>363</v>
      </c>
      <c r="B1179" s="163" t="s">
        <v>1772</v>
      </c>
    </row>
    <row r="1180" spans="1:2" ht="24" x14ac:dyDescent="0.25">
      <c r="A1180" s="163" t="s">
        <v>363</v>
      </c>
      <c r="B1180" s="163" t="s">
        <v>1773</v>
      </c>
    </row>
    <row r="1181" spans="1:2" ht="24" x14ac:dyDescent="0.25">
      <c r="A1181" s="163" t="s">
        <v>363</v>
      </c>
      <c r="B1181" s="163" t="s">
        <v>1774</v>
      </c>
    </row>
    <row r="1182" spans="1:2" ht="24" x14ac:dyDescent="0.25">
      <c r="A1182" s="163" t="s">
        <v>363</v>
      </c>
      <c r="B1182" s="163" t="s">
        <v>1775</v>
      </c>
    </row>
    <row r="1183" spans="1:2" ht="24" x14ac:dyDescent="0.25">
      <c r="A1183" s="163" t="s">
        <v>363</v>
      </c>
      <c r="B1183" s="163" t="s">
        <v>1776</v>
      </c>
    </row>
    <row r="1184" spans="1:2" ht="24" x14ac:dyDescent="0.25">
      <c r="A1184" s="163" t="s">
        <v>363</v>
      </c>
      <c r="B1184" s="163" t="s">
        <v>1777</v>
      </c>
    </row>
    <row r="1185" spans="1:2" ht="24" x14ac:dyDescent="0.25">
      <c r="A1185" s="163" t="s">
        <v>363</v>
      </c>
      <c r="B1185" s="163" t="s">
        <v>1778</v>
      </c>
    </row>
    <row r="1186" spans="1:2" ht="24" x14ac:dyDescent="0.25">
      <c r="A1186" s="163" t="s">
        <v>363</v>
      </c>
      <c r="B1186" s="163" t="s">
        <v>1779</v>
      </c>
    </row>
    <row r="1187" spans="1:2" ht="24" x14ac:dyDescent="0.25">
      <c r="A1187" s="163" t="s">
        <v>363</v>
      </c>
      <c r="B1187" s="163" t="s">
        <v>1780</v>
      </c>
    </row>
    <row r="1188" spans="1:2" ht="24" x14ac:dyDescent="0.25">
      <c r="A1188" s="163" t="s">
        <v>363</v>
      </c>
      <c r="B1188" s="163" t="s">
        <v>1781</v>
      </c>
    </row>
    <row r="1189" spans="1:2" ht="24" x14ac:dyDescent="0.25">
      <c r="A1189" s="163" t="s">
        <v>363</v>
      </c>
      <c r="B1189" s="163" t="s">
        <v>1782</v>
      </c>
    </row>
    <row r="1190" spans="1:2" ht="24" x14ac:dyDescent="0.25">
      <c r="A1190" s="163" t="s">
        <v>363</v>
      </c>
      <c r="B1190" s="163" t="s">
        <v>1783</v>
      </c>
    </row>
    <row r="1191" spans="1:2" ht="24" x14ac:dyDescent="0.25">
      <c r="A1191" s="163" t="s">
        <v>363</v>
      </c>
      <c r="B1191" s="163" t="s">
        <v>1784</v>
      </c>
    </row>
    <row r="1192" spans="1:2" ht="24" x14ac:dyDescent="0.25">
      <c r="A1192" s="163" t="s">
        <v>363</v>
      </c>
      <c r="B1192" s="163" t="s">
        <v>1785</v>
      </c>
    </row>
    <row r="1193" spans="1:2" ht="24" x14ac:dyDescent="0.25">
      <c r="A1193" s="163" t="s">
        <v>363</v>
      </c>
      <c r="B1193" s="163" t="s">
        <v>1786</v>
      </c>
    </row>
    <row r="1194" spans="1:2" ht="24" x14ac:dyDescent="0.25">
      <c r="A1194" s="163" t="s">
        <v>363</v>
      </c>
      <c r="B1194" s="163" t="s">
        <v>1787</v>
      </c>
    </row>
    <row r="1195" spans="1:2" ht="24" x14ac:dyDescent="0.25">
      <c r="A1195" s="163" t="s">
        <v>363</v>
      </c>
      <c r="B1195" s="163" t="s">
        <v>1788</v>
      </c>
    </row>
    <row r="1196" spans="1:2" ht="24" x14ac:dyDescent="0.25">
      <c r="A1196" s="163" t="s">
        <v>363</v>
      </c>
      <c r="B1196" s="163" t="s">
        <v>1789</v>
      </c>
    </row>
    <row r="1197" spans="1:2" ht="24" x14ac:dyDescent="0.25">
      <c r="A1197" s="163" t="s">
        <v>363</v>
      </c>
      <c r="B1197" s="163" t="s">
        <v>1790</v>
      </c>
    </row>
    <row r="1198" spans="1:2" ht="24" x14ac:dyDescent="0.25">
      <c r="A1198" s="163" t="s">
        <v>363</v>
      </c>
      <c r="B1198" s="163" t="s">
        <v>1791</v>
      </c>
    </row>
    <row r="1199" spans="1:2" ht="24" x14ac:dyDescent="0.25">
      <c r="A1199" s="163" t="s">
        <v>363</v>
      </c>
      <c r="B1199" s="163" t="s">
        <v>1792</v>
      </c>
    </row>
    <row r="1200" spans="1:2" ht="24" x14ac:dyDescent="0.25">
      <c r="A1200" s="163" t="s">
        <v>363</v>
      </c>
      <c r="B1200" s="163" t="s">
        <v>1793</v>
      </c>
    </row>
    <row r="1201" spans="1:2" ht="24" x14ac:dyDescent="0.25">
      <c r="A1201" s="163" t="s">
        <v>363</v>
      </c>
      <c r="B1201" s="163" t="s">
        <v>1794</v>
      </c>
    </row>
    <row r="1202" spans="1:2" ht="24" x14ac:dyDescent="0.25">
      <c r="A1202" s="163" t="s">
        <v>363</v>
      </c>
      <c r="B1202" s="163" t="s">
        <v>1795</v>
      </c>
    </row>
    <row r="1203" spans="1:2" ht="24" x14ac:dyDescent="0.25">
      <c r="A1203" s="163" t="s">
        <v>363</v>
      </c>
      <c r="B1203" s="163" t="s">
        <v>1796</v>
      </c>
    </row>
    <row r="1204" spans="1:2" ht="24" x14ac:dyDescent="0.25">
      <c r="A1204" s="163" t="s">
        <v>363</v>
      </c>
      <c r="B1204" s="163" t="s">
        <v>1797</v>
      </c>
    </row>
    <row r="1205" spans="1:2" ht="24" x14ac:dyDescent="0.25">
      <c r="A1205" s="163" t="s">
        <v>363</v>
      </c>
      <c r="B1205" s="163" t="s">
        <v>1798</v>
      </c>
    </row>
    <row r="1206" spans="1:2" ht="24" x14ac:dyDescent="0.25">
      <c r="A1206" s="163" t="s">
        <v>363</v>
      </c>
      <c r="B1206" s="163" t="s">
        <v>1799</v>
      </c>
    </row>
    <row r="1207" spans="1:2" ht="60" x14ac:dyDescent="0.25">
      <c r="A1207" s="163" t="s">
        <v>363</v>
      </c>
      <c r="B1207" s="163" t="s">
        <v>1800</v>
      </c>
    </row>
    <row r="1208" spans="1:2" ht="24" x14ac:dyDescent="0.25">
      <c r="A1208" s="163" t="s">
        <v>363</v>
      </c>
      <c r="B1208" s="163" t="s">
        <v>735</v>
      </c>
    </row>
    <row r="1209" spans="1:2" ht="24" x14ac:dyDescent="0.25">
      <c r="A1209" s="163" t="s">
        <v>363</v>
      </c>
      <c r="B1209" s="163" t="s">
        <v>1801</v>
      </c>
    </row>
    <row r="1210" spans="1:2" ht="24" x14ac:dyDescent="0.25">
      <c r="A1210" s="163" t="s">
        <v>363</v>
      </c>
      <c r="B1210" s="163" t="s">
        <v>1802</v>
      </c>
    </row>
    <row r="1211" spans="1:2" ht="24" x14ac:dyDescent="0.25">
      <c r="A1211" s="163" t="s">
        <v>363</v>
      </c>
      <c r="B1211" s="163" t="s">
        <v>1803</v>
      </c>
    </row>
    <row r="1212" spans="1:2" ht="24" x14ac:dyDescent="0.25">
      <c r="A1212" s="163" t="s">
        <v>363</v>
      </c>
      <c r="B1212" s="163" t="s">
        <v>1804</v>
      </c>
    </row>
    <row r="1213" spans="1:2" ht="24" x14ac:dyDescent="0.25">
      <c r="A1213" s="163" t="s">
        <v>363</v>
      </c>
      <c r="B1213" s="163" t="s">
        <v>1805</v>
      </c>
    </row>
    <row r="1214" spans="1:2" ht="24" x14ac:dyDescent="0.25">
      <c r="A1214" s="163" t="s">
        <v>363</v>
      </c>
      <c r="B1214" s="163" t="s">
        <v>1806</v>
      </c>
    </row>
    <row r="1215" spans="1:2" ht="24" x14ac:dyDescent="0.25">
      <c r="A1215" s="163" t="s">
        <v>363</v>
      </c>
      <c r="B1215" s="163" t="s">
        <v>1807</v>
      </c>
    </row>
    <row r="1216" spans="1:2" ht="24" x14ac:dyDescent="0.25">
      <c r="A1216" s="163" t="s">
        <v>363</v>
      </c>
      <c r="B1216" s="163" t="s">
        <v>1808</v>
      </c>
    </row>
    <row r="1217" spans="1:2" ht="24" x14ac:dyDescent="0.25">
      <c r="A1217" s="163" t="s">
        <v>363</v>
      </c>
      <c r="B1217" s="163" t="s">
        <v>1809</v>
      </c>
    </row>
    <row r="1218" spans="1:2" ht="24" x14ac:dyDescent="0.25">
      <c r="A1218" s="163" t="s">
        <v>363</v>
      </c>
      <c r="B1218" s="163" t="s">
        <v>1810</v>
      </c>
    </row>
    <row r="1219" spans="1:2" ht="24" x14ac:dyDescent="0.25">
      <c r="A1219" s="163" t="s">
        <v>363</v>
      </c>
      <c r="B1219" s="163" t="s">
        <v>1811</v>
      </c>
    </row>
    <row r="1220" spans="1:2" ht="24" x14ac:dyDescent="0.25">
      <c r="A1220" s="163" t="s">
        <v>363</v>
      </c>
      <c r="B1220" s="163" t="s">
        <v>1812</v>
      </c>
    </row>
    <row r="1221" spans="1:2" ht="24" x14ac:dyDescent="0.25">
      <c r="A1221" s="163" t="s">
        <v>363</v>
      </c>
      <c r="B1221" s="163" t="s">
        <v>1491</v>
      </c>
    </row>
    <row r="1222" spans="1:2" ht="24" x14ac:dyDescent="0.25">
      <c r="A1222" s="163" t="s">
        <v>363</v>
      </c>
      <c r="B1222" s="163" t="s">
        <v>1813</v>
      </c>
    </row>
    <row r="1223" spans="1:2" ht="24" x14ac:dyDescent="0.25">
      <c r="A1223" s="163" t="s">
        <v>363</v>
      </c>
      <c r="B1223" s="163" t="s">
        <v>1814</v>
      </c>
    </row>
    <row r="1224" spans="1:2" ht="24" x14ac:dyDescent="0.25">
      <c r="A1224" s="163" t="s">
        <v>363</v>
      </c>
      <c r="B1224" s="163" t="s">
        <v>1815</v>
      </c>
    </row>
    <row r="1225" spans="1:2" ht="24" x14ac:dyDescent="0.25">
      <c r="A1225" s="163" t="s">
        <v>363</v>
      </c>
      <c r="B1225" s="163" t="s">
        <v>1816</v>
      </c>
    </row>
    <row r="1226" spans="1:2" ht="24" x14ac:dyDescent="0.25">
      <c r="A1226" s="163" t="s">
        <v>363</v>
      </c>
      <c r="B1226" s="163" t="s">
        <v>741</v>
      </c>
    </row>
    <row r="1227" spans="1:2" ht="24" x14ac:dyDescent="0.25">
      <c r="A1227" s="163" t="s">
        <v>363</v>
      </c>
      <c r="B1227" s="163" t="s">
        <v>1817</v>
      </c>
    </row>
    <row r="1228" spans="1:2" ht="24" x14ac:dyDescent="0.25">
      <c r="A1228" s="163" t="s">
        <v>363</v>
      </c>
      <c r="B1228" s="163" t="s">
        <v>1818</v>
      </c>
    </row>
    <row r="1229" spans="1:2" ht="24" x14ac:dyDescent="0.25">
      <c r="A1229" s="163" t="s">
        <v>363</v>
      </c>
      <c r="B1229" s="163" t="s">
        <v>1819</v>
      </c>
    </row>
    <row r="1230" spans="1:2" ht="48" x14ac:dyDescent="0.25">
      <c r="A1230" s="163" t="s">
        <v>363</v>
      </c>
      <c r="B1230" s="163" t="s">
        <v>1820</v>
      </c>
    </row>
    <row r="1231" spans="1:2" ht="24" x14ac:dyDescent="0.25">
      <c r="A1231" s="163" t="s">
        <v>363</v>
      </c>
      <c r="B1231" s="163" t="s">
        <v>1821</v>
      </c>
    </row>
    <row r="1232" spans="1:2" ht="24" x14ac:dyDescent="0.25">
      <c r="A1232" s="163" t="s">
        <v>363</v>
      </c>
      <c r="B1232" s="163" t="s">
        <v>1804</v>
      </c>
    </row>
    <row r="1233" spans="1:2" ht="24" x14ac:dyDescent="0.25">
      <c r="A1233" s="163" t="s">
        <v>363</v>
      </c>
      <c r="B1233" s="163" t="s">
        <v>1822</v>
      </c>
    </row>
    <row r="1234" spans="1:2" ht="24" x14ac:dyDescent="0.25">
      <c r="A1234" s="163" t="s">
        <v>363</v>
      </c>
      <c r="B1234" s="163" t="s">
        <v>1823</v>
      </c>
    </row>
    <row r="1235" spans="1:2" ht="24" x14ac:dyDescent="0.25">
      <c r="A1235" s="163" t="s">
        <v>363</v>
      </c>
      <c r="B1235" s="163" t="s">
        <v>1824</v>
      </c>
    </row>
    <row r="1236" spans="1:2" ht="24" x14ac:dyDescent="0.25">
      <c r="A1236" s="163" t="s">
        <v>363</v>
      </c>
      <c r="B1236" s="163" t="s">
        <v>1825</v>
      </c>
    </row>
    <row r="1237" spans="1:2" ht="24" x14ac:dyDescent="0.25">
      <c r="A1237" s="163" t="s">
        <v>363</v>
      </c>
      <c r="B1237" s="163" t="s">
        <v>1826</v>
      </c>
    </row>
    <row r="1238" spans="1:2" ht="24" x14ac:dyDescent="0.25">
      <c r="A1238" s="163" t="s">
        <v>363</v>
      </c>
      <c r="B1238" s="163" t="s">
        <v>753</v>
      </c>
    </row>
    <row r="1239" spans="1:2" ht="24" x14ac:dyDescent="0.25">
      <c r="A1239" s="163" t="s">
        <v>363</v>
      </c>
      <c r="B1239" s="163" t="s">
        <v>834</v>
      </c>
    </row>
    <row r="1240" spans="1:2" ht="24" x14ac:dyDescent="0.25">
      <c r="A1240" s="163" t="s">
        <v>363</v>
      </c>
      <c r="B1240" s="163" t="s">
        <v>1827</v>
      </c>
    </row>
    <row r="1241" spans="1:2" ht="48" x14ac:dyDescent="0.25">
      <c r="A1241" s="163" t="s">
        <v>363</v>
      </c>
      <c r="B1241" s="163" t="s">
        <v>1828</v>
      </c>
    </row>
    <row r="1242" spans="1:2" ht="24" x14ac:dyDescent="0.25">
      <c r="A1242" s="163" t="s">
        <v>363</v>
      </c>
      <c r="B1242" s="163" t="s">
        <v>1829</v>
      </c>
    </row>
    <row r="1243" spans="1:2" ht="24" x14ac:dyDescent="0.25">
      <c r="A1243" s="163" t="s">
        <v>363</v>
      </c>
      <c r="B1243" s="163" t="s">
        <v>756</v>
      </c>
    </row>
    <row r="1244" spans="1:2" ht="24" x14ac:dyDescent="0.25">
      <c r="A1244" s="163" t="s">
        <v>363</v>
      </c>
      <c r="B1244" s="163" t="s">
        <v>1830</v>
      </c>
    </row>
    <row r="1245" spans="1:2" ht="36" x14ac:dyDescent="0.25">
      <c r="A1245" s="163" t="s">
        <v>363</v>
      </c>
      <c r="B1245" s="163" t="s">
        <v>1831</v>
      </c>
    </row>
    <row r="1246" spans="1:2" ht="24" x14ac:dyDescent="0.25">
      <c r="A1246" s="163" t="s">
        <v>363</v>
      </c>
      <c r="B1246" s="163" t="s">
        <v>1832</v>
      </c>
    </row>
    <row r="1247" spans="1:2" ht="24" x14ac:dyDescent="0.25">
      <c r="A1247" s="163" t="s">
        <v>363</v>
      </c>
      <c r="B1247" s="163" t="s">
        <v>941</v>
      </c>
    </row>
    <row r="1248" spans="1:2" ht="36" x14ac:dyDescent="0.25">
      <c r="A1248" s="163" t="s">
        <v>363</v>
      </c>
      <c r="B1248" s="163" t="s">
        <v>1833</v>
      </c>
    </row>
    <row r="1249" spans="1:2" ht="24" x14ac:dyDescent="0.25">
      <c r="A1249" s="163" t="s">
        <v>363</v>
      </c>
      <c r="B1249" s="163" t="s">
        <v>1834</v>
      </c>
    </row>
    <row r="1250" spans="1:2" ht="24" x14ac:dyDescent="0.25">
      <c r="A1250" s="163" t="s">
        <v>363</v>
      </c>
      <c r="B1250" s="163" t="s">
        <v>1835</v>
      </c>
    </row>
    <row r="1251" spans="1:2" ht="24" x14ac:dyDescent="0.25">
      <c r="A1251" s="163" t="s">
        <v>363</v>
      </c>
      <c r="B1251" s="163" t="s">
        <v>1836</v>
      </c>
    </row>
    <row r="1252" spans="1:2" ht="60" x14ac:dyDescent="0.25">
      <c r="A1252" s="163" t="s">
        <v>363</v>
      </c>
      <c r="B1252" s="163" t="s">
        <v>1837</v>
      </c>
    </row>
    <row r="1253" spans="1:2" ht="24" x14ac:dyDescent="0.25">
      <c r="A1253" s="163" t="s">
        <v>363</v>
      </c>
      <c r="B1253" s="163" t="s">
        <v>1838</v>
      </c>
    </row>
    <row r="1254" spans="1:2" ht="72" x14ac:dyDescent="0.25">
      <c r="A1254" s="163" t="s">
        <v>363</v>
      </c>
      <c r="B1254" s="163" t="s">
        <v>1839</v>
      </c>
    </row>
    <row r="1255" spans="1:2" ht="24" x14ac:dyDescent="0.25">
      <c r="A1255" s="163" t="s">
        <v>363</v>
      </c>
      <c r="B1255" s="163" t="s">
        <v>1840</v>
      </c>
    </row>
    <row r="1256" spans="1:2" ht="24" x14ac:dyDescent="0.25">
      <c r="A1256" s="163" t="s">
        <v>363</v>
      </c>
      <c r="B1256" s="163" t="s">
        <v>1841</v>
      </c>
    </row>
    <row r="1257" spans="1:2" ht="24" x14ac:dyDescent="0.25">
      <c r="A1257" s="163" t="s">
        <v>363</v>
      </c>
      <c r="B1257" s="163" t="s">
        <v>1842</v>
      </c>
    </row>
    <row r="1258" spans="1:2" ht="24" x14ac:dyDescent="0.25">
      <c r="A1258" s="163" t="s">
        <v>363</v>
      </c>
      <c r="B1258" s="163" t="s">
        <v>1843</v>
      </c>
    </row>
    <row r="1259" spans="1:2" ht="24" x14ac:dyDescent="0.25">
      <c r="A1259" s="163" t="s">
        <v>363</v>
      </c>
      <c r="B1259" s="163" t="s">
        <v>1844</v>
      </c>
    </row>
    <row r="1260" spans="1:2" ht="24" x14ac:dyDescent="0.25">
      <c r="A1260" s="163" t="s">
        <v>363</v>
      </c>
      <c r="B1260" s="163" t="s">
        <v>1845</v>
      </c>
    </row>
    <row r="1261" spans="1:2" ht="24" x14ac:dyDescent="0.25">
      <c r="A1261" s="163" t="s">
        <v>363</v>
      </c>
      <c r="B1261" s="163" t="s">
        <v>1846</v>
      </c>
    </row>
    <row r="1262" spans="1:2" ht="24" x14ac:dyDescent="0.25">
      <c r="A1262" s="163" t="s">
        <v>363</v>
      </c>
      <c r="B1262" s="163" t="s">
        <v>1847</v>
      </c>
    </row>
    <row r="1263" spans="1:2" ht="24" x14ac:dyDescent="0.25">
      <c r="A1263" s="163" t="s">
        <v>363</v>
      </c>
      <c r="B1263" s="163" t="s">
        <v>1848</v>
      </c>
    </row>
    <row r="1264" spans="1:2" ht="24" x14ac:dyDescent="0.25">
      <c r="A1264" s="163" t="s">
        <v>363</v>
      </c>
      <c r="B1264" s="163" t="s">
        <v>1849</v>
      </c>
    </row>
    <row r="1265" spans="1:2" ht="24" x14ac:dyDescent="0.25">
      <c r="A1265" s="163" t="s">
        <v>363</v>
      </c>
      <c r="B1265" s="163" t="s">
        <v>1850</v>
      </c>
    </row>
    <row r="1266" spans="1:2" ht="24" x14ac:dyDescent="0.25">
      <c r="A1266" s="163" t="s">
        <v>363</v>
      </c>
      <c r="B1266" s="163" t="s">
        <v>1491</v>
      </c>
    </row>
    <row r="1267" spans="1:2" ht="24" x14ac:dyDescent="0.25">
      <c r="A1267" s="163" t="s">
        <v>363</v>
      </c>
      <c r="B1267" s="163" t="s">
        <v>744</v>
      </c>
    </row>
    <row r="1268" spans="1:2" ht="24" x14ac:dyDescent="0.25">
      <c r="A1268" s="163" t="s">
        <v>363</v>
      </c>
      <c r="B1268" s="163" t="s">
        <v>1851</v>
      </c>
    </row>
    <row r="1269" spans="1:2" ht="24" x14ac:dyDescent="0.25">
      <c r="A1269" s="163" t="s">
        <v>363</v>
      </c>
      <c r="B1269" s="163" t="s">
        <v>1852</v>
      </c>
    </row>
    <row r="1270" spans="1:2" ht="24" x14ac:dyDescent="0.25">
      <c r="A1270" s="163" t="s">
        <v>363</v>
      </c>
      <c r="B1270" s="163" t="s">
        <v>763</v>
      </c>
    </row>
    <row r="1271" spans="1:2" ht="24" x14ac:dyDescent="0.25">
      <c r="A1271" s="163" t="s">
        <v>363</v>
      </c>
      <c r="B1271" s="163" t="s">
        <v>1853</v>
      </c>
    </row>
    <row r="1272" spans="1:2" ht="24" x14ac:dyDescent="0.25">
      <c r="A1272" s="163" t="s">
        <v>363</v>
      </c>
      <c r="B1272" s="163" t="s">
        <v>1854</v>
      </c>
    </row>
    <row r="1273" spans="1:2" ht="36" x14ac:dyDescent="0.25">
      <c r="A1273" s="163" t="s">
        <v>363</v>
      </c>
      <c r="B1273" s="163" t="s">
        <v>1855</v>
      </c>
    </row>
    <row r="1274" spans="1:2" ht="36" x14ac:dyDescent="0.25">
      <c r="A1274" s="163" t="s">
        <v>363</v>
      </c>
      <c r="B1274" s="163" t="s">
        <v>1856</v>
      </c>
    </row>
    <row r="1275" spans="1:2" ht="24" x14ac:dyDescent="0.25">
      <c r="A1275" s="163" t="s">
        <v>363</v>
      </c>
      <c r="B1275" s="163" t="s">
        <v>1857</v>
      </c>
    </row>
    <row r="1276" spans="1:2" ht="36" x14ac:dyDescent="0.25">
      <c r="A1276" s="163" t="s">
        <v>363</v>
      </c>
      <c r="B1276" s="163" t="s">
        <v>1858</v>
      </c>
    </row>
    <row r="1277" spans="1:2" ht="36" x14ac:dyDescent="0.25">
      <c r="A1277" s="163" t="s">
        <v>363</v>
      </c>
      <c r="B1277" s="163" t="s">
        <v>1859</v>
      </c>
    </row>
    <row r="1278" spans="1:2" ht="24" x14ac:dyDescent="0.25">
      <c r="A1278" s="163" t="s">
        <v>363</v>
      </c>
      <c r="B1278" s="163" t="s">
        <v>1860</v>
      </c>
    </row>
    <row r="1279" spans="1:2" ht="24" x14ac:dyDescent="0.25">
      <c r="A1279" s="163" t="s">
        <v>363</v>
      </c>
      <c r="B1279" s="163" t="s">
        <v>1861</v>
      </c>
    </row>
    <row r="1280" spans="1:2" ht="24" x14ac:dyDescent="0.25">
      <c r="A1280" s="163" t="s">
        <v>363</v>
      </c>
      <c r="B1280" s="163" t="s">
        <v>1862</v>
      </c>
    </row>
    <row r="1281" spans="1:2" ht="24" x14ac:dyDescent="0.25">
      <c r="A1281" s="163" t="s">
        <v>363</v>
      </c>
      <c r="B1281" s="163" t="s">
        <v>1863</v>
      </c>
    </row>
    <row r="1282" spans="1:2" ht="24" x14ac:dyDescent="0.25">
      <c r="A1282" s="163" t="s">
        <v>363</v>
      </c>
      <c r="B1282" s="163" t="s">
        <v>1864</v>
      </c>
    </row>
    <row r="1283" spans="1:2" ht="24" x14ac:dyDescent="0.25">
      <c r="A1283" s="163" t="s">
        <v>363</v>
      </c>
      <c r="B1283" s="163" t="s">
        <v>1865</v>
      </c>
    </row>
    <row r="1284" spans="1:2" ht="24" x14ac:dyDescent="0.25">
      <c r="A1284" s="163" t="s">
        <v>363</v>
      </c>
      <c r="B1284" s="163" t="s">
        <v>1866</v>
      </c>
    </row>
    <row r="1285" spans="1:2" ht="24" x14ac:dyDescent="0.25">
      <c r="A1285" s="163" t="s">
        <v>363</v>
      </c>
      <c r="B1285" s="163" t="s">
        <v>1867</v>
      </c>
    </row>
    <row r="1286" spans="1:2" ht="24" x14ac:dyDescent="0.25">
      <c r="A1286" s="163" t="s">
        <v>363</v>
      </c>
      <c r="B1286" s="163" t="s">
        <v>1868</v>
      </c>
    </row>
    <row r="1287" spans="1:2" ht="24" x14ac:dyDescent="0.25">
      <c r="A1287" s="163" t="s">
        <v>363</v>
      </c>
      <c r="B1287" s="163" t="s">
        <v>1869</v>
      </c>
    </row>
    <row r="1288" spans="1:2" ht="24" x14ac:dyDescent="0.25">
      <c r="A1288" s="163" t="s">
        <v>363</v>
      </c>
      <c r="B1288" s="163" t="s">
        <v>1870</v>
      </c>
    </row>
    <row r="1289" spans="1:2" ht="24" x14ac:dyDescent="0.25">
      <c r="A1289" s="163" t="s">
        <v>363</v>
      </c>
      <c r="B1289" s="163" t="s">
        <v>1871</v>
      </c>
    </row>
    <row r="1290" spans="1:2" ht="24" x14ac:dyDescent="0.25">
      <c r="A1290" s="163" t="s">
        <v>363</v>
      </c>
      <c r="B1290" s="163" t="s">
        <v>1872</v>
      </c>
    </row>
    <row r="1291" spans="1:2" ht="24" x14ac:dyDescent="0.25">
      <c r="A1291" s="163" t="s">
        <v>363</v>
      </c>
      <c r="B1291" s="163" t="s">
        <v>1873</v>
      </c>
    </row>
    <row r="1292" spans="1:2" ht="24" x14ac:dyDescent="0.25">
      <c r="A1292" s="163" t="s">
        <v>363</v>
      </c>
      <c r="B1292" s="163" t="s">
        <v>1874</v>
      </c>
    </row>
    <row r="1293" spans="1:2" ht="24" x14ac:dyDescent="0.25">
      <c r="A1293" s="163" t="s">
        <v>363</v>
      </c>
      <c r="B1293" s="163" t="s">
        <v>1875</v>
      </c>
    </row>
    <row r="1294" spans="1:2" ht="24" x14ac:dyDescent="0.25">
      <c r="A1294" s="163" t="s">
        <v>363</v>
      </c>
      <c r="B1294" s="163" t="s">
        <v>1876</v>
      </c>
    </row>
    <row r="1295" spans="1:2" ht="24" x14ac:dyDescent="0.25">
      <c r="A1295" s="163" t="s">
        <v>363</v>
      </c>
      <c r="B1295" s="163" t="s">
        <v>1877</v>
      </c>
    </row>
    <row r="1296" spans="1:2" ht="24" x14ac:dyDescent="0.25">
      <c r="A1296" s="163" t="s">
        <v>363</v>
      </c>
      <c r="B1296" s="163" t="s">
        <v>1878</v>
      </c>
    </row>
    <row r="1297" spans="1:2" ht="24" x14ac:dyDescent="0.25">
      <c r="A1297" s="163" t="s">
        <v>363</v>
      </c>
      <c r="B1297" s="163" t="s">
        <v>1879</v>
      </c>
    </row>
    <row r="1298" spans="1:2" ht="24" x14ac:dyDescent="0.25">
      <c r="A1298" s="163" t="s">
        <v>363</v>
      </c>
      <c r="B1298" s="163" t="s">
        <v>1880</v>
      </c>
    </row>
    <row r="1299" spans="1:2" ht="24" x14ac:dyDescent="0.25">
      <c r="A1299" s="163" t="s">
        <v>363</v>
      </c>
      <c r="B1299" s="163" t="s">
        <v>1881</v>
      </c>
    </row>
    <row r="1300" spans="1:2" ht="24" x14ac:dyDescent="0.25">
      <c r="A1300" s="163" t="s">
        <v>363</v>
      </c>
      <c r="B1300" s="163" t="s">
        <v>1882</v>
      </c>
    </row>
    <row r="1301" spans="1:2" ht="24" x14ac:dyDescent="0.25">
      <c r="A1301" s="163" t="s">
        <v>363</v>
      </c>
      <c r="B1301" s="163" t="s">
        <v>1883</v>
      </c>
    </row>
    <row r="1302" spans="1:2" ht="24" x14ac:dyDescent="0.25">
      <c r="A1302" s="163" t="s">
        <v>363</v>
      </c>
      <c r="B1302" s="163" t="s">
        <v>1884</v>
      </c>
    </row>
    <row r="1303" spans="1:2" ht="24" x14ac:dyDescent="0.25">
      <c r="A1303" s="163" t="s">
        <v>363</v>
      </c>
      <c r="B1303" s="163" t="s">
        <v>1885</v>
      </c>
    </row>
    <row r="1304" spans="1:2" ht="24" x14ac:dyDescent="0.25">
      <c r="A1304" s="163" t="s">
        <v>363</v>
      </c>
      <c r="B1304" s="163" t="s">
        <v>1886</v>
      </c>
    </row>
    <row r="1305" spans="1:2" ht="24" x14ac:dyDescent="0.25">
      <c r="A1305" s="163" t="s">
        <v>363</v>
      </c>
      <c r="B1305" s="163" t="s">
        <v>1887</v>
      </c>
    </row>
    <row r="1306" spans="1:2" ht="24" x14ac:dyDescent="0.25">
      <c r="A1306" s="163" t="s">
        <v>363</v>
      </c>
      <c r="B1306" s="163" t="s">
        <v>1888</v>
      </c>
    </row>
    <row r="1307" spans="1:2" ht="24" x14ac:dyDescent="0.25">
      <c r="A1307" s="163" t="s">
        <v>363</v>
      </c>
      <c r="B1307" s="163" t="s">
        <v>1889</v>
      </c>
    </row>
    <row r="1308" spans="1:2" ht="24" x14ac:dyDescent="0.25">
      <c r="A1308" s="163" t="s">
        <v>363</v>
      </c>
      <c r="B1308" s="163" t="s">
        <v>1890</v>
      </c>
    </row>
    <row r="1309" spans="1:2" ht="24" x14ac:dyDescent="0.25">
      <c r="A1309" s="163" t="s">
        <v>363</v>
      </c>
      <c r="B1309" s="163" t="s">
        <v>1891</v>
      </c>
    </row>
    <row r="1310" spans="1:2" ht="24" x14ac:dyDescent="0.25">
      <c r="A1310" s="163" t="s">
        <v>363</v>
      </c>
      <c r="B1310" s="163" t="s">
        <v>1892</v>
      </c>
    </row>
    <row r="1311" spans="1:2" ht="24" x14ac:dyDescent="0.25">
      <c r="A1311" s="163" t="s">
        <v>363</v>
      </c>
      <c r="B1311" s="163" t="s">
        <v>1893</v>
      </c>
    </row>
    <row r="1312" spans="1:2" ht="24" x14ac:dyDescent="0.25">
      <c r="A1312" s="163" t="s">
        <v>363</v>
      </c>
      <c r="B1312" s="163" t="s">
        <v>1894</v>
      </c>
    </row>
    <row r="1313" spans="1:2" ht="48" x14ac:dyDescent="0.25">
      <c r="A1313" s="163" t="s">
        <v>363</v>
      </c>
      <c r="B1313" s="163" t="s">
        <v>1895</v>
      </c>
    </row>
    <row r="1314" spans="1:2" ht="24" x14ac:dyDescent="0.25">
      <c r="A1314" s="163" t="s">
        <v>363</v>
      </c>
      <c r="B1314" s="163" t="s">
        <v>1896</v>
      </c>
    </row>
    <row r="1315" spans="1:2" ht="24" x14ac:dyDescent="0.25">
      <c r="A1315" s="163" t="s">
        <v>363</v>
      </c>
      <c r="B1315" s="163" t="s">
        <v>1897</v>
      </c>
    </row>
    <row r="1316" spans="1:2" ht="24" x14ac:dyDescent="0.25">
      <c r="A1316" s="163" t="s">
        <v>363</v>
      </c>
      <c r="B1316" s="163" t="s">
        <v>1898</v>
      </c>
    </row>
    <row r="1317" spans="1:2" ht="24" x14ac:dyDescent="0.25">
      <c r="A1317" s="163" t="s">
        <v>363</v>
      </c>
      <c r="B1317" s="163" t="s">
        <v>1899</v>
      </c>
    </row>
    <row r="1318" spans="1:2" ht="24" x14ac:dyDescent="0.25">
      <c r="A1318" s="163" t="s">
        <v>363</v>
      </c>
      <c r="B1318" s="163" t="s">
        <v>1900</v>
      </c>
    </row>
    <row r="1319" spans="1:2" ht="24" x14ac:dyDescent="0.25">
      <c r="A1319" s="163" t="s">
        <v>363</v>
      </c>
      <c r="B1319" s="163" t="s">
        <v>1901</v>
      </c>
    </row>
    <row r="1320" spans="1:2" ht="24" x14ac:dyDescent="0.25">
      <c r="A1320" s="163" t="s">
        <v>363</v>
      </c>
      <c r="B1320" s="163" t="s">
        <v>1902</v>
      </c>
    </row>
    <row r="1321" spans="1:2" ht="24" x14ac:dyDescent="0.25">
      <c r="A1321" s="163" t="s">
        <v>363</v>
      </c>
      <c r="B1321" s="163" t="s">
        <v>1747</v>
      </c>
    </row>
    <row r="1322" spans="1:2" ht="60" x14ac:dyDescent="0.25">
      <c r="A1322" s="163" t="s">
        <v>363</v>
      </c>
      <c r="B1322" s="163" t="s">
        <v>1903</v>
      </c>
    </row>
    <row r="1323" spans="1:2" ht="132" x14ac:dyDescent="0.25">
      <c r="A1323" s="163" t="s">
        <v>363</v>
      </c>
      <c r="B1323" s="163" t="s">
        <v>1904</v>
      </c>
    </row>
    <row r="1324" spans="1:2" ht="24" x14ac:dyDescent="0.25">
      <c r="A1324" s="163" t="s">
        <v>363</v>
      </c>
      <c r="B1324" s="163" t="s">
        <v>1905</v>
      </c>
    </row>
    <row r="1325" spans="1:2" ht="24" x14ac:dyDescent="0.25">
      <c r="A1325" s="163" t="s">
        <v>363</v>
      </c>
      <c r="B1325" s="163" t="s">
        <v>1906</v>
      </c>
    </row>
    <row r="1326" spans="1:2" ht="24" x14ac:dyDescent="0.25">
      <c r="A1326" s="163" t="s">
        <v>363</v>
      </c>
      <c r="B1326" s="163" t="s">
        <v>1907</v>
      </c>
    </row>
    <row r="1327" spans="1:2" ht="36" x14ac:dyDescent="0.25">
      <c r="A1327" s="163" t="s">
        <v>363</v>
      </c>
      <c r="B1327" s="163" t="s">
        <v>1908</v>
      </c>
    </row>
    <row r="1328" spans="1:2" ht="24" x14ac:dyDescent="0.25">
      <c r="A1328" s="163" t="s">
        <v>363</v>
      </c>
      <c r="B1328" s="163" t="s">
        <v>1909</v>
      </c>
    </row>
    <row r="1329" spans="1:2" ht="24" x14ac:dyDescent="0.25">
      <c r="A1329" s="163" t="s">
        <v>363</v>
      </c>
      <c r="B1329" s="163" t="s">
        <v>1910</v>
      </c>
    </row>
    <row r="1330" spans="1:2" ht="24" x14ac:dyDescent="0.25">
      <c r="A1330" s="163" t="s">
        <v>363</v>
      </c>
      <c r="B1330" s="163" t="s">
        <v>1911</v>
      </c>
    </row>
    <row r="1331" spans="1:2" ht="24" x14ac:dyDescent="0.25">
      <c r="A1331" s="163" t="s">
        <v>363</v>
      </c>
      <c r="B1331" s="163" t="s">
        <v>1912</v>
      </c>
    </row>
    <row r="1332" spans="1:2" ht="24" x14ac:dyDescent="0.25">
      <c r="A1332" s="163" t="s">
        <v>363</v>
      </c>
      <c r="B1332" s="163" t="s">
        <v>1913</v>
      </c>
    </row>
    <row r="1333" spans="1:2" ht="24" x14ac:dyDescent="0.25">
      <c r="A1333" s="163" t="s">
        <v>363</v>
      </c>
      <c r="B1333" s="163" t="s">
        <v>1914</v>
      </c>
    </row>
    <row r="1334" spans="1:2" ht="24" x14ac:dyDescent="0.25">
      <c r="A1334" s="163" t="s">
        <v>363</v>
      </c>
      <c r="B1334" s="163" t="s">
        <v>1915</v>
      </c>
    </row>
    <row r="1335" spans="1:2" ht="24" x14ac:dyDescent="0.25">
      <c r="A1335" s="163" t="s">
        <v>363</v>
      </c>
      <c r="B1335" s="163" t="s">
        <v>1916</v>
      </c>
    </row>
    <row r="1336" spans="1:2" ht="24" x14ac:dyDescent="0.25">
      <c r="A1336" s="163" t="s">
        <v>363</v>
      </c>
      <c r="B1336" s="163" t="s">
        <v>1917</v>
      </c>
    </row>
    <row r="1337" spans="1:2" ht="24" x14ac:dyDescent="0.25">
      <c r="A1337" s="163" t="s">
        <v>363</v>
      </c>
      <c r="B1337" s="163" t="s">
        <v>1918</v>
      </c>
    </row>
    <row r="1338" spans="1:2" ht="24" x14ac:dyDescent="0.25">
      <c r="A1338" s="163" t="s">
        <v>363</v>
      </c>
      <c r="B1338" s="163" t="s">
        <v>1919</v>
      </c>
    </row>
    <row r="1339" spans="1:2" ht="24" x14ac:dyDescent="0.25">
      <c r="A1339" s="163" t="s">
        <v>363</v>
      </c>
      <c r="B1339" s="163" t="s">
        <v>1920</v>
      </c>
    </row>
    <row r="1340" spans="1:2" ht="36" x14ac:dyDescent="0.25">
      <c r="A1340" s="163" t="s">
        <v>363</v>
      </c>
      <c r="B1340" s="163" t="s">
        <v>1921</v>
      </c>
    </row>
    <row r="1341" spans="1:2" ht="24" x14ac:dyDescent="0.25">
      <c r="A1341" s="163" t="s">
        <v>363</v>
      </c>
      <c r="B1341" s="163" t="s">
        <v>1922</v>
      </c>
    </row>
    <row r="1342" spans="1:2" ht="24" x14ac:dyDescent="0.25">
      <c r="A1342" s="163" t="s">
        <v>363</v>
      </c>
      <c r="B1342" s="163" t="s">
        <v>1923</v>
      </c>
    </row>
    <row r="1343" spans="1:2" ht="24" x14ac:dyDescent="0.25">
      <c r="A1343" s="163" t="s">
        <v>363</v>
      </c>
      <c r="B1343" s="163" t="s">
        <v>1924</v>
      </c>
    </row>
    <row r="1344" spans="1:2" ht="24" x14ac:dyDescent="0.25">
      <c r="A1344" s="163" t="s">
        <v>363</v>
      </c>
      <c r="B1344" s="163" t="s">
        <v>1925</v>
      </c>
    </row>
    <row r="1345" spans="1:2" ht="24" x14ac:dyDescent="0.25">
      <c r="A1345" s="163" t="s">
        <v>363</v>
      </c>
      <c r="B1345" s="163" t="s">
        <v>1926</v>
      </c>
    </row>
    <row r="1346" spans="1:2" ht="24" x14ac:dyDescent="0.25">
      <c r="A1346" s="163" t="s">
        <v>363</v>
      </c>
      <c r="B1346" s="163" t="s">
        <v>1927</v>
      </c>
    </row>
    <row r="1347" spans="1:2" ht="24" x14ac:dyDescent="0.25">
      <c r="A1347" s="163" t="s">
        <v>363</v>
      </c>
      <c r="B1347" s="163" t="s">
        <v>1928</v>
      </c>
    </row>
    <row r="1348" spans="1:2" ht="36" x14ac:dyDescent="0.25">
      <c r="A1348" s="163" t="s">
        <v>363</v>
      </c>
      <c r="B1348" s="163" t="s">
        <v>1929</v>
      </c>
    </row>
    <row r="1349" spans="1:2" ht="24" x14ac:dyDescent="0.25">
      <c r="A1349" s="163" t="s">
        <v>363</v>
      </c>
      <c r="B1349" s="163" t="s">
        <v>1930</v>
      </c>
    </row>
    <row r="1350" spans="1:2" ht="24" x14ac:dyDescent="0.25">
      <c r="A1350" s="163" t="s">
        <v>363</v>
      </c>
      <c r="B1350" s="163" t="s">
        <v>1931</v>
      </c>
    </row>
    <row r="1351" spans="1:2" ht="24" x14ac:dyDescent="0.25">
      <c r="A1351" s="163" t="s">
        <v>363</v>
      </c>
      <c r="B1351" s="163" t="s">
        <v>1932</v>
      </c>
    </row>
    <row r="1352" spans="1:2" ht="24" x14ac:dyDescent="0.25">
      <c r="A1352" s="163" t="s">
        <v>363</v>
      </c>
      <c r="B1352" s="163" t="s">
        <v>1933</v>
      </c>
    </row>
    <row r="1353" spans="1:2" ht="24" x14ac:dyDescent="0.25">
      <c r="A1353" s="163" t="s">
        <v>363</v>
      </c>
      <c r="B1353" s="163" t="s">
        <v>866</v>
      </c>
    </row>
    <row r="1354" spans="1:2" ht="24" x14ac:dyDescent="0.25">
      <c r="A1354" s="163" t="s">
        <v>363</v>
      </c>
      <c r="B1354" s="163" t="s">
        <v>1934</v>
      </c>
    </row>
    <row r="1355" spans="1:2" ht="36" x14ac:dyDescent="0.25">
      <c r="A1355" s="163" t="s">
        <v>363</v>
      </c>
      <c r="B1355" s="163" t="s">
        <v>1935</v>
      </c>
    </row>
    <row r="1356" spans="1:2" ht="24" x14ac:dyDescent="0.25">
      <c r="A1356" s="163" t="s">
        <v>363</v>
      </c>
      <c r="B1356" s="163" t="s">
        <v>1108</v>
      </c>
    </row>
    <row r="1357" spans="1:2" ht="24" x14ac:dyDescent="0.25">
      <c r="A1357" s="163" t="s">
        <v>363</v>
      </c>
      <c r="B1357" s="163" t="s">
        <v>1936</v>
      </c>
    </row>
    <row r="1358" spans="1:2" ht="24" x14ac:dyDescent="0.25">
      <c r="A1358" s="163" t="s">
        <v>363</v>
      </c>
      <c r="B1358" s="163" t="s">
        <v>1937</v>
      </c>
    </row>
    <row r="1359" spans="1:2" ht="24" x14ac:dyDescent="0.25">
      <c r="A1359" s="163" t="s">
        <v>363</v>
      </c>
      <c r="B1359" s="163" t="s">
        <v>1938</v>
      </c>
    </row>
    <row r="1360" spans="1:2" ht="24" x14ac:dyDescent="0.25">
      <c r="A1360" s="163" t="s">
        <v>363</v>
      </c>
      <c r="B1360" s="163" t="s">
        <v>1939</v>
      </c>
    </row>
    <row r="1361" spans="1:2" ht="36" x14ac:dyDescent="0.25">
      <c r="A1361" s="163" t="s">
        <v>363</v>
      </c>
      <c r="B1361" s="163" t="s">
        <v>1940</v>
      </c>
    </row>
    <row r="1362" spans="1:2" ht="24" x14ac:dyDescent="0.25">
      <c r="A1362" s="163" t="s">
        <v>363</v>
      </c>
      <c r="B1362" s="163" t="s">
        <v>1941</v>
      </c>
    </row>
    <row r="1363" spans="1:2" ht="24" x14ac:dyDescent="0.25">
      <c r="A1363" s="163" t="s">
        <v>363</v>
      </c>
      <c r="B1363" s="163" t="s">
        <v>1942</v>
      </c>
    </row>
    <row r="1364" spans="1:2" ht="24" x14ac:dyDescent="0.25">
      <c r="A1364" s="163" t="s">
        <v>363</v>
      </c>
      <c r="B1364" s="163" t="s">
        <v>1943</v>
      </c>
    </row>
    <row r="1365" spans="1:2" ht="24" x14ac:dyDescent="0.25">
      <c r="A1365" s="163" t="s">
        <v>363</v>
      </c>
      <c r="B1365" s="163" t="s">
        <v>1108</v>
      </c>
    </row>
    <row r="1366" spans="1:2" ht="24" x14ac:dyDescent="0.25">
      <c r="A1366" s="163" t="s">
        <v>363</v>
      </c>
      <c r="B1366" s="163" t="s">
        <v>1944</v>
      </c>
    </row>
    <row r="1367" spans="1:2" ht="24" x14ac:dyDescent="0.25">
      <c r="A1367" s="163" t="s">
        <v>363</v>
      </c>
      <c r="B1367" s="163" t="s">
        <v>1945</v>
      </c>
    </row>
    <row r="1368" spans="1:2" ht="24" x14ac:dyDescent="0.25">
      <c r="A1368" s="163" t="s">
        <v>363</v>
      </c>
      <c r="B1368" s="163" t="s">
        <v>1946</v>
      </c>
    </row>
    <row r="1369" spans="1:2" ht="24" x14ac:dyDescent="0.25">
      <c r="A1369" s="163" t="s">
        <v>363</v>
      </c>
      <c r="B1369" s="163" t="s">
        <v>1947</v>
      </c>
    </row>
    <row r="1370" spans="1:2" ht="24" x14ac:dyDescent="0.25">
      <c r="A1370" s="163" t="s">
        <v>363</v>
      </c>
      <c r="B1370" s="163" t="s">
        <v>1948</v>
      </c>
    </row>
    <row r="1371" spans="1:2" ht="24" x14ac:dyDescent="0.25">
      <c r="A1371" s="163" t="s">
        <v>363</v>
      </c>
      <c r="B1371" s="163" t="s">
        <v>1949</v>
      </c>
    </row>
    <row r="1372" spans="1:2" ht="36" x14ac:dyDescent="0.25">
      <c r="A1372" s="163" t="s">
        <v>363</v>
      </c>
      <c r="B1372" s="163" t="s">
        <v>1950</v>
      </c>
    </row>
    <row r="1373" spans="1:2" ht="24" x14ac:dyDescent="0.25">
      <c r="A1373" s="163" t="s">
        <v>363</v>
      </c>
      <c r="B1373" s="163" t="s">
        <v>1951</v>
      </c>
    </row>
    <row r="1374" spans="1:2" ht="24" x14ac:dyDescent="0.25">
      <c r="A1374" s="163" t="s">
        <v>363</v>
      </c>
      <c r="B1374" s="163" t="s">
        <v>1952</v>
      </c>
    </row>
    <row r="1375" spans="1:2" ht="24" x14ac:dyDescent="0.25">
      <c r="A1375" s="163" t="s">
        <v>363</v>
      </c>
      <c r="B1375" s="163" t="s">
        <v>756</v>
      </c>
    </row>
    <row r="1376" spans="1:2" ht="24" x14ac:dyDescent="0.25">
      <c r="A1376" s="163" t="s">
        <v>363</v>
      </c>
      <c r="B1376" s="163" t="s">
        <v>756</v>
      </c>
    </row>
    <row r="1377" spans="1:2" ht="24" x14ac:dyDescent="0.25">
      <c r="A1377" s="163" t="s">
        <v>363</v>
      </c>
      <c r="B1377" s="163" t="s">
        <v>1953</v>
      </c>
    </row>
    <row r="1378" spans="1:2" ht="24" x14ac:dyDescent="0.25">
      <c r="A1378" s="163" t="s">
        <v>363</v>
      </c>
      <c r="B1378" s="163" t="s">
        <v>1954</v>
      </c>
    </row>
    <row r="1379" spans="1:2" ht="24" x14ac:dyDescent="0.25">
      <c r="A1379" s="163" t="s">
        <v>363</v>
      </c>
      <c r="B1379" s="163" t="s">
        <v>1955</v>
      </c>
    </row>
    <row r="1380" spans="1:2" ht="24" x14ac:dyDescent="0.25">
      <c r="A1380" s="163" t="s">
        <v>363</v>
      </c>
      <c r="B1380" s="163" t="s">
        <v>1377</v>
      </c>
    </row>
    <row r="1381" spans="1:2" ht="24" x14ac:dyDescent="0.25">
      <c r="A1381" s="163" t="s">
        <v>363</v>
      </c>
      <c r="B1381" s="163" t="s">
        <v>1956</v>
      </c>
    </row>
    <row r="1382" spans="1:2" ht="24" x14ac:dyDescent="0.25">
      <c r="A1382" s="163" t="s">
        <v>363</v>
      </c>
      <c r="B1382" s="163" t="s">
        <v>1957</v>
      </c>
    </row>
    <row r="1383" spans="1:2" ht="24" x14ac:dyDescent="0.25">
      <c r="A1383" s="163" t="s">
        <v>363</v>
      </c>
      <c r="B1383" s="163" t="s">
        <v>1958</v>
      </c>
    </row>
    <row r="1384" spans="1:2" ht="24" x14ac:dyDescent="0.25">
      <c r="A1384" s="163" t="s">
        <v>363</v>
      </c>
      <c r="B1384" s="163" t="s">
        <v>1959</v>
      </c>
    </row>
    <row r="1385" spans="1:2" ht="24" x14ac:dyDescent="0.25">
      <c r="A1385" s="163" t="s">
        <v>363</v>
      </c>
      <c r="B1385" s="163" t="s">
        <v>1960</v>
      </c>
    </row>
    <row r="1386" spans="1:2" ht="24" x14ac:dyDescent="0.25">
      <c r="A1386" s="163" t="s">
        <v>363</v>
      </c>
      <c r="B1386" s="163" t="s">
        <v>1961</v>
      </c>
    </row>
    <row r="1387" spans="1:2" ht="24" x14ac:dyDescent="0.25">
      <c r="A1387" s="163" t="s">
        <v>363</v>
      </c>
      <c r="B1387" s="163" t="s">
        <v>1962</v>
      </c>
    </row>
    <row r="1388" spans="1:2" ht="24" x14ac:dyDescent="0.25">
      <c r="A1388" s="163" t="s">
        <v>363</v>
      </c>
      <c r="B1388" s="163" t="s">
        <v>1963</v>
      </c>
    </row>
    <row r="1389" spans="1:2" ht="24" x14ac:dyDescent="0.25">
      <c r="A1389" s="163" t="s">
        <v>363</v>
      </c>
      <c r="B1389" s="163" t="s">
        <v>1964</v>
      </c>
    </row>
    <row r="1390" spans="1:2" ht="24" x14ac:dyDescent="0.25">
      <c r="A1390" s="163" t="s">
        <v>363</v>
      </c>
      <c r="B1390" s="163" t="s">
        <v>1965</v>
      </c>
    </row>
    <row r="1391" spans="1:2" ht="24" x14ac:dyDescent="0.25">
      <c r="A1391" s="163" t="s">
        <v>363</v>
      </c>
      <c r="B1391" s="163" t="s">
        <v>1966</v>
      </c>
    </row>
    <row r="1392" spans="1:2" ht="24" x14ac:dyDescent="0.25">
      <c r="A1392" s="163" t="s">
        <v>363</v>
      </c>
      <c r="B1392" s="163" t="s">
        <v>1967</v>
      </c>
    </row>
    <row r="1393" spans="1:2" ht="24" x14ac:dyDescent="0.25">
      <c r="A1393" s="163" t="s">
        <v>363</v>
      </c>
      <c r="B1393" s="163" t="s">
        <v>1905</v>
      </c>
    </row>
    <row r="1394" spans="1:2" ht="24" x14ac:dyDescent="0.25">
      <c r="A1394" s="163" t="s">
        <v>363</v>
      </c>
      <c r="B1394" s="163" t="s">
        <v>1968</v>
      </c>
    </row>
    <row r="1395" spans="1:2" ht="24" x14ac:dyDescent="0.25">
      <c r="A1395" s="163" t="s">
        <v>363</v>
      </c>
      <c r="B1395" s="163" t="s">
        <v>1969</v>
      </c>
    </row>
    <row r="1396" spans="1:2" ht="24" x14ac:dyDescent="0.25">
      <c r="A1396" s="163" t="s">
        <v>363</v>
      </c>
      <c r="B1396" s="163" t="s">
        <v>1970</v>
      </c>
    </row>
    <row r="1397" spans="1:2" ht="24" x14ac:dyDescent="0.25">
      <c r="A1397" s="163" t="s">
        <v>363</v>
      </c>
      <c r="B1397" s="163" t="s">
        <v>756</v>
      </c>
    </row>
    <row r="1398" spans="1:2" ht="24" x14ac:dyDescent="0.25">
      <c r="A1398" s="163" t="s">
        <v>363</v>
      </c>
      <c r="B1398" s="163" t="s">
        <v>1971</v>
      </c>
    </row>
    <row r="1399" spans="1:2" ht="24" x14ac:dyDescent="0.25">
      <c r="A1399" s="163" t="s">
        <v>363</v>
      </c>
      <c r="B1399" s="163" t="s">
        <v>1972</v>
      </c>
    </row>
    <row r="1400" spans="1:2" ht="24" x14ac:dyDescent="0.25">
      <c r="A1400" s="163" t="s">
        <v>363</v>
      </c>
      <c r="B1400" s="163" t="s">
        <v>1973</v>
      </c>
    </row>
    <row r="1401" spans="1:2" ht="24" x14ac:dyDescent="0.25">
      <c r="A1401" s="163" t="s">
        <v>363</v>
      </c>
      <c r="B1401" s="163" t="s">
        <v>1974</v>
      </c>
    </row>
    <row r="1402" spans="1:2" ht="24" x14ac:dyDescent="0.25">
      <c r="A1402" s="163" t="s">
        <v>363</v>
      </c>
      <c r="B1402" s="163" t="s">
        <v>1975</v>
      </c>
    </row>
    <row r="1403" spans="1:2" ht="24" x14ac:dyDescent="0.25">
      <c r="A1403" s="163" t="s">
        <v>363</v>
      </c>
      <c r="B1403" s="163" t="s">
        <v>1976</v>
      </c>
    </row>
    <row r="1404" spans="1:2" ht="24" x14ac:dyDescent="0.25">
      <c r="A1404" s="163" t="s">
        <v>363</v>
      </c>
      <c r="B1404" s="163" t="s">
        <v>1977</v>
      </c>
    </row>
    <row r="1405" spans="1:2" ht="24" x14ac:dyDescent="0.25">
      <c r="A1405" s="163" t="s">
        <v>363</v>
      </c>
      <c r="B1405" s="163" t="s">
        <v>1978</v>
      </c>
    </row>
    <row r="1406" spans="1:2" ht="24" x14ac:dyDescent="0.25">
      <c r="A1406" s="163" t="s">
        <v>363</v>
      </c>
      <c r="B1406" s="163" t="s">
        <v>1979</v>
      </c>
    </row>
    <row r="1407" spans="1:2" ht="48" x14ac:dyDescent="0.25">
      <c r="A1407" s="163" t="s">
        <v>363</v>
      </c>
      <c r="B1407" s="163" t="s">
        <v>1980</v>
      </c>
    </row>
    <row r="1408" spans="1:2" ht="24" x14ac:dyDescent="0.25">
      <c r="A1408" s="163" t="s">
        <v>363</v>
      </c>
      <c r="B1408" s="163" t="s">
        <v>834</v>
      </c>
    </row>
    <row r="1409" spans="1:2" ht="24" x14ac:dyDescent="0.25">
      <c r="A1409" s="163" t="s">
        <v>363</v>
      </c>
      <c r="B1409" s="163" t="s">
        <v>1981</v>
      </c>
    </row>
    <row r="1410" spans="1:2" ht="48" x14ac:dyDescent="0.25">
      <c r="A1410" s="163" t="s">
        <v>363</v>
      </c>
      <c r="B1410" s="163" t="s">
        <v>1982</v>
      </c>
    </row>
    <row r="1411" spans="1:2" ht="24" x14ac:dyDescent="0.25">
      <c r="A1411" s="163" t="s">
        <v>363</v>
      </c>
      <c r="B1411" s="163" t="s">
        <v>1983</v>
      </c>
    </row>
    <row r="1412" spans="1:2" ht="24" x14ac:dyDescent="0.25">
      <c r="A1412" s="163" t="s">
        <v>363</v>
      </c>
      <c r="B1412" s="163" t="s">
        <v>1984</v>
      </c>
    </row>
    <row r="1413" spans="1:2" ht="24" x14ac:dyDescent="0.25">
      <c r="A1413" s="163" t="s">
        <v>363</v>
      </c>
      <c r="B1413" s="163" t="s">
        <v>1985</v>
      </c>
    </row>
    <row r="1414" spans="1:2" ht="24" x14ac:dyDescent="0.25">
      <c r="A1414" s="163" t="s">
        <v>363</v>
      </c>
      <c r="B1414" s="163" t="s">
        <v>1986</v>
      </c>
    </row>
    <row r="1415" spans="1:2" ht="24" x14ac:dyDescent="0.25">
      <c r="A1415" s="163" t="s">
        <v>363</v>
      </c>
      <c r="B1415" s="163" t="s">
        <v>1987</v>
      </c>
    </row>
    <row r="1416" spans="1:2" ht="24" x14ac:dyDescent="0.25">
      <c r="A1416" s="163" t="s">
        <v>363</v>
      </c>
      <c r="B1416" s="163" t="s">
        <v>1988</v>
      </c>
    </row>
    <row r="1417" spans="1:2" ht="24" x14ac:dyDescent="0.25">
      <c r="A1417" s="163" t="s">
        <v>363</v>
      </c>
      <c r="B1417" s="163" t="s">
        <v>1989</v>
      </c>
    </row>
    <row r="1418" spans="1:2" ht="24" x14ac:dyDescent="0.25">
      <c r="A1418" s="163" t="s">
        <v>363</v>
      </c>
      <c r="B1418" s="163" t="s">
        <v>1990</v>
      </c>
    </row>
    <row r="1419" spans="1:2" ht="24" x14ac:dyDescent="0.25">
      <c r="A1419" s="163" t="s">
        <v>363</v>
      </c>
      <c r="B1419" s="163" t="s">
        <v>1991</v>
      </c>
    </row>
    <row r="1420" spans="1:2" ht="24" x14ac:dyDescent="0.25">
      <c r="A1420" s="163" t="s">
        <v>363</v>
      </c>
      <c r="B1420" s="163" t="s">
        <v>1992</v>
      </c>
    </row>
    <row r="1421" spans="1:2" ht="24" x14ac:dyDescent="0.25">
      <c r="A1421" s="163" t="s">
        <v>363</v>
      </c>
      <c r="B1421" s="163" t="s">
        <v>1993</v>
      </c>
    </row>
    <row r="1422" spans="1:2" ht="24" x14ac:dyDescent="0.25">
      <c r="A1422" s="163" t="s">
        <v>363</v>
      </c>
      <c r="B1422" s="163" t="s">
        <v>1994</v>
      </c>
    </row>
    <row r="1423" spans="1:2" ht="60" x14ac:dyDescent="0.25">
      <c r="A1423" s="163" t="s">
        <v>363</v>
      </c>
      <c r="B1423" s="163" t="s">
        <v>1995</v>
      </c>
    </row>
    <row r="1424" spans="1:2" ht="24" x14ac:dyDescent="0.25">
      <c r="A1424" s="163" t="s">
        <v>363</v>
      </c>
      <c r="B1424" s="163" t="s">
        <v>1996</v>
      </c>
    </row>
    <row r="1425" spans="1:2" ht="24" x14ac:dyDescent="0.25">
      <c r="A1425" s="163" t="s">
        <v>363</v>
      </c>
      <c r="B1425" s="163" t="s">
        <v>1997</v>
      </c>
    </row>
    <row r="1426" spans="1:2" ht="24" x14ac:dyDescent="0.25">
      <c r="A1426" s="163" t="s">
        <v>363</v>
      </c>
      <c r="B1426" s="163" t="s">
        <v>1998</v>
      </c>
    </row>
    <row r="1427" spans="1:2" ht="24" x14ac:dyDescent="0.25">
      <c r="A1427" s="163" t="s">
        <v>363</v>
      </c>
      <c r="B1427" s="163" t="s">
        <v>1999</v>
      </c>
    </row>
    <row r="1428" spans="1:2" ht="24" x14ac:dyDescent="0.25">
      <c r="A1428" s="163" t="s">
        <v>363</v>
      </c>
      <c r="B1428" s="163" t="s">
        <v>1491</v>
      </c>
    </row>
    <row r="1429" spans="1:2" ht="24" x14ac:dyDescent="0.25">
      <c r="A1429" s="163" t="s">
        <v>363</v>
      </c>
      <c r="B1429" s="163" t="s">
        <v>2000</v>
      </c>
    </row>
    <row r="1430" spans="1:2" ht="24" x14ac:dyDescent="0.25">
      <c r="A1430" s="163" t="s">
        <v>363</v>
      </c>
      <c r="B1430" s="163" t="s">
        <v>2001</v>
      </c>
    </row>
    <row r="1431" spans="1:2" ht="24" x14ac:dyDescent="0.25">
      <c r="A1431" s="163" t="s">
        <v>363</v>
      </c>
      <c r="B1431" s="163" t="s">
        <v>2002</v>
      </c>
    </row>
    <row r="1432" spans="1:2" ht="24" x14ac:dyDescent="0.25">
      <c r="A1432" s="163" t="s">
        <v>363</v>
      </c>
      <c r="B1432" s="163" t="s">
        <v>2003</v>
      </c>
    </row>
    <row r="1433" spans="1:2" ht="24" x14ac:dyDescent="0.25">
      <c r="A1433" s="163" t="s">
        <v>363</v>
      </c>
      <c r="B1433" s="163" t="s">
        <v>2004</v>
      </c>
    </row>
    <row r="1434" spans="1:2" ht="24" x14ac:dyDescent="0.25">
      <c r="A1434" s="163" t="s">
        <v>363</v>
      </c>
      <c r="B1434" s="163" t="s">
        <v>2005</v>
      </c>
    </row>
    <row r="1435" spans="1:2" ht="24" x14ac:dyDescent="0.25">
      <c r="A1435" s="163" t="s">
        <v>363</v>
      </c>
      <c r="B1435" s="163" t="s">
        <v>2006</v>
      </c>
    </row>
    <row r="1436" spans="1:2" ht="24" x14ac:dyDescent="0.25">
      <c r="A1436" s="163" t="s">
        <v>363</v>
      </c>
      <c r="B1436" s="163" t="s">
        <v>2007</v>
      </c>
    </row>
    <row r="1437" spans="1:2" ht="24" x14ac:dyDescent="0.25">
      <c r="A1437" s="163" t="s">
        <v>363</v>
      </c>
      <c r="B1437" s="163" t="s">
        <v>2008</v>
      </c>
    </row>
    <row r="1438" spans="1:2" ht="24" x14ac:dyDescent="0.25">
      <c r="A1438" s="163" t="s">
        <v>363</v>
      </c>
      <c r="B1438" s="163" t="s">
        <v>2009</v>
      </c>
    </row>
    <row r="1439" spans="1:2" ht="24" x14ac:dyDescent="0.25">
      <c r="A1439" s="163" t="s">
        <v>363</v>
      </c>
      <c r="B1439" s="163" t="s">
        <v>2010</v>
      </c>
    </row>
    <row r="1440" spans="1:2" ht="24" x14ac:dyDescent="0.25">
      <c r="A1440" s="163" t="s">
        <v>363</v>
      </c>
      <c r="B1440" s="163" t="s">
        <v>2011</v>
      </c>
    </row>
    <row r="1441" spans="1:2" ht="24" x14ac:dyDescent="0.25">
      <c r="A1441" s="163" t="s">
        <v>363</v>
      </c>
      <c r="B1441" s="163" t="s">
        <v>1005</v>
      </c>
    </row>
    <row r="1442" spans="1:2" ht="24" x14ac:dyDescent="0.25">
      <c r="A1442" s="163" t="s">
        <v>363</v>
      </c>
      <c r="B1442" s="163" t="s">
        <v>744</v>
      </c>
    </row>
    <row r="1443" spans="1:2" ht="24" x14ac:dyDescent="0.25">
      <c r="A1443" s="163" t="s">
        <v>363</v>
      </c>
      <c r="B1443" s="163" t="s">
        <v>2012</v>
      </c>
    </row>
    <row r="1444" spans="1:2" ht="24" x14ac:dyDescent="0.25">
      <c r="A1444" s="163" t="s">
        <v>363</v>
      </c>
      <c r="B1444" s="163" t="s">
        <v>2013</v>
      </c>
    </row>
    <row r="1445" spans="1:2" ht="24" x14ac:dyDescent="0.25">
      <c r="A1445" s="163" t="s">
        <v>363</v>
      </c>
      <c r="B1445" s="163" t="s">
        <v>2014</v>
      </c>
    </row>
    <row r="1446" spans="1:2" ht="48" x14ac:dyDescent="0.25">
      <c r="A1446" s="163" t="s">
        <v>363</v>
      </c>
      <c r="B1446" s="163" t="s">
        <v>2015</v>
      </c>
    </row>
    <row r="1447" spans="1:2" ht="24" x14ac:dyDescent="0.25">
      <c r="A1447" s="163" t="s">
        <v>363</v>
      </c>
      <c r="B1447" s="163" t="s">
        <v>1905</v>
      </c>
    </row>
    <row r="1448" spans="1:2" ht="24" x14ac:dyDescent="0.25">
      <c r="A1448" s="163" t="s">
        <v>363</v>
      </c>
      <c r="B1448" s="163" t="s">
        <v>2016</v>
      </c>
    </row>
    <row r="1449" spans="1:2" ht="24" x14ac:dyDescent="0.25">
      <c r="A1449" s="163" t="s">
        <v>363</v>
      </c>
      <c r="B1449" s="163" t="s">
        <v>2017</v>
      </c>
    </row>
    <row r="1450" spans="1:2" ht="24" x14ac:dyDescent="0.25">
      <c r="A1450" s="163" t="s">
        <v>363</v>
      </c>
      <c r="B1450" s="163" t="s">
        <v>2018</v>
      </c>
    </row>
    <row r="1451" spans="1:2" ht="24" x14ac:dyDescent="0.25">
      <c r="A1451" s="163" t="s">
        <v>363</v>
      </c>
      <c r="B1451" s="163" t="s">
        <v>2019</v>
      </c>
    </row>
    <row r="1452" spans="1:2" ht="24" x14ac:dyDescent="0.25">
      <c r="A1452" s="163" t="s">
        <v>363</v>
      </c>
      <c r="B1452" s="163" t="s">
        <v>2020</v>
      </c>
    </row>
    <row r="1453" spans="1:2" ht="24" x14ac:dyDescent="0.25">
      <c r="A1453" s="163" t="s">
        <v>363</v>
      </c>
      <c r="B1453" s="163" t="s">
        <v>744</v>
      </c>
    </row>
    <row r="1454" spans="1:2" ht="24" x14ac:dyDescent="0.25">
      <c r="A1454" s="163" t="s">
        <v>363</v>
      </c>
      <c r="B1454" s="163" t="s">
        <v>2021</v>
      </c>
    </row>
    <row r="1455" spans="1:2" ht="24" x14ac:dyDescent="0.25">
      <c r="A1455" s="163" t="s">
        <v>363</v>
      </c>
      <c r="B1455" s="163" t="s">
        <v>2022</v>
      </c>
    </row>
    <row r="1456" spans="1:2" ht="24" x14ac:dyDescent="0.25">
      <c r="A1456" s="163" t="s">
        <v>363</v>
      </c>
      <c r="B1456" s="163" t="s">
        <v>753</v>
      </c>
    </row>
    <row r="1457" spans="1:2" ht="24" x14ac:dyDescent="0.25">
      <c r="A1457" s="163" t="s">
        <v>363</v>
      </c>
      <c r="B1457" s="163" t="s">
        <v>2023</v>
      </c>
    </row>
    <row r="1458" spans="1:2" ht="24" x14ac:dyDescent="0.25">
      <c r="A1458" s="163" t="s">
        <v>363</v>
      </c>
      <c r="B1458" s="163" t="s">
        <v>2024</v>
      </c>
    </row>
    <row r="1459" spans="1:2" ht="24" x14ac:dyDescent="0.25">
      <c r="A1459" s="163" t="s">
        <v>363</v>
      </c>
      <c r="B1459" s="163" t="s">
        <v>2025</v>
      </c>
    </row>
    <row r="1460" spans="1:2" ht="24" x14ac:dyDescent="0.25">
      <c r="A1460" s="163" t="s">
        <v>363</v>
      </c>
      <c r="B1460" s="163" t="s">
        <v>756</v>
      </c>
    </row>
    <row r="1461" spans="1:2" ht="24" x14ac:dyDescent="0.25">
      <c r="A1461" s="163" t="s">
        <v>363</v>
      </c>
      <c r="B1461" s="163" t="s">
        <v>2026</v>
      </c>
    </row>
    <row r="1462" spans="1:2" ht="24" x14ac:dyDescent="0.25">
      <c r="A1462" s="163" t="s">
        <v>363</v>
      </c>
      <c r="B1462" s="163" t="s">
        <v>2027</v>
      </c>
    </row>
    <row r="1463" spans="1:2" ht="24" x14ac:dyDescent="0.25">
      <c r="A1463" s="163" t="s">
        <v>363</v>
      </c>
      <c r="B1463" s="163" t="s">
        <v>2028</v>
      </c>
    </row>
    <row r="1464" spans="1:2" ht="24" x14ac:dyDescent="0.25">
      <c r="A1464" s="163" t="s">
        <v>363</v>
      </c>
      <c r="B1464" s="163" t="s">
        <v>2029</v>
      </c>
    </row>
    <row r="1465" spans="1:2" ht="24" x14ac:dyDescent="0.25">
      <c r="A1465" s="163" t="s">
        <v>364</v>
      </c>
      <c r="B1465" s="163" t="s">
        <v>2030</v>
      </c>
    </row>
    <row r="1466" spans="1:2" ht="24" x14ac:dyDescent="0.25">
      <c r="A1466" s="163" t="s">
        <v>364</v>
      </c>
      <c r="B1466" s="163" t="s">
        <v>2031</v>
      </c>
    </row>
    <row r="1467" spans="1:2" ht="24" x14ac:dyDescent="0.25">
      <c r="A1467" s="163" t="s">
        <v>364</v>
      </c>
      <c r="B1467" s="163" t="s">
        <v>2032</v>
      </c>
    </row>
    <row r="1468" spans="1:2" ht="24" x14ac:dyDescent="0.25">
      <c r="A1468" s="163" t="s">
        <v>364</v>
      </c>
      <c r="B1468" s="163" t="s">
        <v>2033</v>
      </c>
    </row>
    <row r="1469" spans="1:2" ht="24" x14ac:dyDescent="0.25">
      <c r="A1469" s="163" t="s">
        <v>364</v>
      </c>
      <c r="B1469" s="163" t="s">
        <v>2034</v>
      </c>
    </row>
    <row r="1470" spans="1:2" ht="24" x14ac:dyDescent="0.25">
      <c r="A1470" s="163" t="s">
        <v>364</v>
      </c>
      <c r="B1470" s="163" t="s">
        <v>2035</v>
      </c>
    </row>
    <row r="1471" spans="1:2" ht="24" x14ac:dyDescent="0.25">
      <c r="A1471" s="163" t="s">
        <v>364</v>
      </c>
      <c r="B1471" s="163" t="s">
        <v>2036</v>
      </c>
    </row>
    <row r="1472" spans="1:2" ht="24" x14ac:dyDescent="0.25">
      <c r="A1472" s="163" t="s">
        <v>364</v>
      </c>
      <c r="B1472" s="163" t="s">
        <v>2037</v>
      </c>
    </row>
    <row r="1473" spans="1:2" ht="24" x14ac:dyDescent="0.25">
      <c r="A1473" s="163" t="s">
        <v>364</v>
      </c>
      <c r="B1473" s="163" t="s">
        <v>2038</v>
      </c>
    </row>
    <row r="1474" spans="1:2" ht="36" x14ac:dyDescent="0.25">
      <c r="A1474" s="163" t="s">
        <v>364</v>
      </c>
      <c r="B1474" s="163" t="s">
        <v>2039</v>
      </c>
    </row>
    <row r="1475" spans="1:2" ht="24" x14ac:dyDescent="0.25">
      <c r="A1475" s="163" t="s">
        <v>364</v>
      </c>
      <c r="B1475" s="163" t="s">
        <v>2040</v>
      </c>
    </row>
    <row r="1476" spans="1:2" ht="24" x14ac:dyDescent="0.25">
      <c r="A1476" s="163" t="s">
        <v>364</v>
      </c>
      <c r="B1476" s="163" t="s">
        <v>756</v>
      </c>
    </row>
    <row r="1477" spans="1:2" ht="24" x14ac:dyDescent="0.25">
      <c r="A1477" s="163" t="s">
        <v>364</v>
      </c>
      <c r="B1477" s="163" t="s">
        <v>2041</v>
      </c>
    </row>
    <row r="1478" spans="1:2" ht="24" x14ac:dyDescent="0.25">
      <c r="A1478" s="163" t="s">
        <v>364</v>
      </c>
      <c r="B1478" s="163" t="s">
        <v>2042</v>
      </c>
    </row>
    <row r="1479" spans="1:2" ht="24" x14ac:dyDescent="0.25">
      <c r="A1479" s="163" t="s">
        <v>364</v>
      </c>
      <c r="B1479" s="163" t="s">
        <v>2043</v>
      </c>
    </row>
    <row r="1480" spans="1:2" ht="24" x14ac:dyDescent="0.25">
      <c r="A1480" s="163" t="s">
        <v>364</v>
      </c>
      <c r="B1480" s="163" t="s">
        <v>2044</v>
      </c>
    </row>
    <row r="1481" spans="1:2" ht="24" x14ac:dyDescent="0.25">
      <c r="A1481" s="163" t="s">
        <v>364</v>
      </c>
      <c r="B1481" s="163" t="s">
        <v>2045</v>
      </c>
    </row>
    <row r="1482" spans="1:2" ht="24" x14ac:dyDescent="0.25">
      <c r="A1482" s="163" t="s">
        <v>364</v>
      </c>
      <c r="B1482" s="163" t="s">
        <v>2046</v>
      </c>
    </row>
    <row r="1483" spans="1:2" ht="24" x14ac:dyDescent="0.25">
      <c r="A1483" s="163" t="s">
        <v>364</v>
      </c>
      <c r="B1483" s="163" t="s">
        <v>756</v>
      </c>
    </row>
    <row r="1484" spans="1:2" ht="24" x14ac:dyDescent="0.25">
      <c r="A1484" s="163" t="s">
        <v>364</v>
      </c>
      <c r="B1484" s="163" t="s">
        <v>258</v>
      </c>
    </row>
    <row r="1485" spans="1:2" ht="24" x14ac:dyDescent="0.25">
      <c r="A1485" s="163" t="s">
        <v>364</v>
      </c>
      <c r="B1485" s="163" t="s">
        <v>2047</v>
      </c>
    </row>
    <row r="1486" spans="1:2" ht="24" x14ac:dyDescent="0.25">
      <c r="A1486" s="163" t="s">
        <v>364</v>
      </c>
      <c r="B1486" s="163" t="s">
        <v>2048</v>
      </c>
    </row>
    <row r="1487" spans="1:2" ht="24" x14ac:dyDescent="0.25">
      <c r="A1487" s="163" t="s">
        <v>364</v>
      </c>
      <c r="B1487" s="163" t="s">
        <v>2049</v>
      </c>
    </row>
    <row r="1488" spans="1:2" ht="24" x14ac:dyDescent="0.25">
      <c r="A1488" s="163" t="s">
        <v>364</v>
      </c>
      <c r="B1488" s="163" t="s">
        <v>2050</v>
      </c>
    </row>
    <row r="1489" spans="1:2" ht="24" x14ac:dyDescent="0.25">
      <c r="A1489" s="163" t="s">
        <v>364</v>
      </c>
      <c r="B1489" s="163" t="s">
        <v>2051</v>
      </c>
    </row>
    <row r="1490" spans="1:2" ht="24" x14ac:dyDescent="0.25">
      <c r="A1490" s="163" t="s">
        <v>364</v>
      </c>
      <c r="B1490" s="163" t="s">
        <v>2052</v>
      </c>
    </row>
    <row r="1491" spans="1:2" ht="24" x14ac:dyDescent="0.25">
      <c r="A1491" s="163" t="s">
        <v>364</v>
      </c>
      <c r="B1491" s="163" t="s">
        <v>2053</v>
      </c>
    </row>
    <row r="1492" spans="1:2" ht="24" x14ac:dyDescent="0.25">
      <c r="A1492" s="163" t="s">
        <v>364</v>
      </c>
      <c r="B1492" s="163" t="s">
        <v>2054</v>
      </c>
    </row>
    <row r="1493" spans="1:2" ht="48" x14ac:dyDescent="0.25">
      <c r="A1493" s="163" t="s">
        <v>364</v>
      </c>
      <c r="B1493" s="163" t="s">
        <v>2055</v>
      </c>
    </row>
    <row r="1494" spans="1:2" ht="24" x14ac:dyDescent="0.25">
      <c r="A1494" s="163" t="s">
        <v>364</v>
      </c>
      <c r="B1494" s="163" t="s">
        <v>2056</v>
      </c>
    </row>
    <row r="1495" spans="1:2" ht="24" x14ac:dyDescent="0.25">
      <c r="A1495" s="163" t="s">
        <v>364</v>
      </c>
      <c r="B1495" s="163" t="s">
        <v>2057</v>
      </c>
    </row>
    <row r="1496" spans="1:2" ht="24" x14ac:dyDescent="0.25">
      <c r="A1496" s="163" t="s">
        <v>364</v>
      </c>
      <c r="B1496" s="163" t="s">
        <v>2058</v>
      </c>
    </row>
    <row r="1497" spans="1:2" ht="24" x14ac:dyDescent="0.25">
      <c r="A1497" s="163" t="s">
        <v>364</v>
      </c>
      <c r="B1497" s="163" t="s">
        <v>2059</v>
      </c>
    </row>
    <row r="1498" spans="1:2" ht="24" x14ac:dyDescent="0.25">
      <c r="A1498" s="163" t="s">
        <v>364</v>
      </c>
      <c r="B1498" s="163" t="s">
        <v>2060</v>
      </c>
    </row>
    <row r="1499" spans="1:2" ht="24" x14ac:dyDescent="0.25">
      <c r="A1499" s="163" t="s">
        <v>364</v>
      </c>
      <c r="B1499" s="163" t="s">
        <v>2061</v>
      </c>
    </row>
    <row r="1500" spans="1:2" ht="24" x14ac:dyDescent="0.25">
      <c r="A1500" s="163" t="s">
        <v>364</v>
      </c>
      <c r="B1500" s="163" t="s">
        <v>2062</v>
      </c>
    </row>
    <row r="1501" spans="1:2" ht="24" x14ac:dyDescent="0.25">
      <c r="A1501" s="163" t="s">
        <v>364</v>
      </c>
      <c r="B1501" s="163" t="s">
        <v>2063</v>
      </c>
    </row>
    <row r="1502" spans="1:2" ht="24" x14ac:dyDescent="0.25">
      <c r="A1502" s="163" t="s">
        <v>364</v>
      </c>
      <c r="B1502" s="163" t="s">
        <v>1822</v>
      </c>
    </row>
    <row r="1503" spans="1:2" ht="24" x14ac:dyDescent="0.25">
      <c r="A1503" s="163" t="s">
        <v>364</v>
      </c>
      <c r="B1503" s="163" t="s">
        <v>2064</v>
      </c>
    </row>
    <row r="1504" spans="1:2" ht="24" x14ac:dyDescent="0.25">
      <c r="A1504" s="163" t="s">
        <v>364</v>
      </c>
      <c r="B1504" s="163" t="s">
        <v>2065</v>
      </c>
    </row>
    <row r="1505" spans="1:2" ht="24" x14ac:dyDescent="0.25">
      <c r="A1505" s="163" t="s">
        <v>364</v>
      </c>
      <c r="B1505" s="163" t="s">
        <v>2066</v>
      </c>
    </row>
    <row r="1506" spans="1:2" ht="24" x14ac:dyDescent="0.25">
      <c r="A1506" s="163" t="s">
        <v>364</v>
      </c>
      <c r="B1506" s="163" t="s">
        <v>2067</v>
      </c>
    </row>
    <row r="1507" spans="1:2" ht="24" x14ac:dyDescent="0.25">
      <c r="A1507" s="163" t="s">
        <v>364</v>
      </c>
      <c r="B1507" s="163" t="s">
        <v>2068</v>
      </c>
    </row>
    <row r="1508" spans="1:2" ht="24" x14ac:dyDescent="0.25">
      <c r="A1508" s="163" t="s">
        <v>364</v>
      </c>
      <c r="B1508" s="163" t="s">
        <v>2063</v>
      </c>
    </row>
    <row r="1509" spans="1:2" ht="24" x14ac:dyDescent="0.25">
      <c r="A1509" s="163" t="s">
        <v>364</v>
      </c>
      <c r="B1509" s="163" t="s">
        <v>1112</v>
      </c>
    </row>
    <row r="1510" spans="1:2" ht="24" x14ac:dyDescent="0.25">
      <c r="A1510" s="163" t="s">
        <v>364</v>
      </c>
      <c r="B1510" s="163" t="s">
        <v>2069</v>
      </c>
    </row>
    <row r="1511" spans="1:2" ht="24" x14ac:dyDescent="0.25">
      <c r="A1511" s="163" t="s">
        <v>364</v>
      </c>
      <c r="B1511" s="163" t="s">
        <v>2070</v>
      </c>
    </row>
    <row r="1512" spans="1:2" ht="24" x14ac:dyDescent="0.25">
      <c r="A1512" s="163" t="s">
        <v>364</v>
      </c>
      <c r="B1512" s="163" t="s">
        <v>2071</v>
      </c>
    </row>
    <row r="1513" spans="1:2" ht="24" x14ac:dyDescent="0.25">
      <c r="A1513" s="163" t="s">
        <v>364</v>
      </c>
      <c r="B1513" s="163" t="s">
        <v>2072</v>
      </c>
    </row>
    <row r="1514" spans="1:2" ht="24" x14ac:dyDescent="0.25">
      <c r="A1514" s="163" t="s">
        <v>364</v>
      </c>
      <c r="B1514" s="163" t="s">
        <v>2073</v>
      </c>
    </row>
    <row r="1515" spans="1:2" ht="24" x14ac:dyDescent="0.25">
      <c r="A1515" s="163" t="s">
        <v>364</v>
      </c>
      <c r="B1515" s="163" t="s">
        <v>2074</v>
      </c>
    </row>
    <row r="1516" spans="1:2" ht="24" x14ac:dyDescent="0.25">
      <c r="A1516" s="163" t="s">
        <v>364</v>
      </c>
      <c r="B1516" s="163" t="s">
        <v>731</v>
      </c>
    </row>
    <row r="1517" spans="1:2" ht="24" x14ac:dyDescent="0.25">
      <c r="A1517" s="163" t="s">
        <v>364</v>
      </c>
      <c r="B1517" s="163" t="s">
        <v>2075</v>
      </c>
    </row>
    <row r="1518" spans="1:2" ht="24" x14ac:dyDescent="0.25">
      <c r="A1518" s="163" t="s">
        <v>364</v>
      </c>
      <c r="B1518" s="163" t="s">
        <v>2076</v>
      </c>
    </row>
    <row r="1519" spans="1:2" ht="24" x14ac:dyDescent="0.25">
      <c r="A1519" s="163" t="s">
        <v>364</v>
      </c>
      <c r="B1519" s="163" t="s">
        <v>744</v>
      </c>
    </row>
    <row r="1520" spans="1:2" ht="24" x14ac:dyDescent="0.25">
      <c r="A1520" s="163" t="s">
        <v>364</v>
      </c>
      <c r="B1520" s="163" t="s">
        <v>744</v>
      </c>
    </row>
    <row r="1521" spans="1:2" ht="24" x14ac:dyDescent="0.25">
      <c r="A1521" s="163" t="s">
        <v>364</v>
      </c>
      <c r="B1521" s="163" t="s">
        <v>2077</v>
      </c>
    </row>
    <row r="1522" spans="1:2" ht="24" x14ac:dyDescent="0.25">
      <c r="A1522" s="163" t="s">
        <v>364</v>
      </c>
      <c r="B1522" s="163" t="s">
        <v>2078</v>
      </c>
    </row>
    <row r="1523" spans="1:2" ht="24" x14ac:dyDescent="0.25">
      <c r="A1523" s="163" t="s">
        <v>364</v>
      </c>
      <c r="B1523" s="163" t="s">
        <v>2079</v>
      </c>
    </row>
    <row r="1524" spans="1:2" ht="24" x14ac:dyDescent="0.25">
      <c r="A1524" s="163" t="s">
        <v>364</v>
      </c>
      <c r="B1524" s="163" t="s">
        <v>2080</v>
      </c>
    </row>
    <row r="1525" spans="1:2" ht="24" x14ac:dyDescent="0.25">
      <c r="A1525" s="163" t="s">
        <v>364</v>
      </c>
      <c r="B1525" s="163" t="s">
        <v>2081</v>
      </c>
    </row>
    <row r="1526" spans="1:2" ht="24" x14ac:dyDescent="0.25">
      <c r="A1526" s="163" t="s">
        <v>364</v>
      </c>
      <c r="B1526" s="163" t="s">
        <v>2082</v>
      </c>
    </row>
    <row r="1527" spans="1:2" ht="24" x14ac:dyDescent="0.25">
      <c r="A1527" s="163" t="s">
        <v>364</v>
      </c>
      <c r="B1527" s="163" t="s">
        <v>756</v>
      </c>
    </row>
    <row r="1528" spans="1:2" ht="24" x14ac:dyDescent="0.25">
      <c r="A1528" s="163" t="s">
        <v>364</v>
      </c>
      <c r="B1528" s="163" t="s">
        <v>2083</v>
      </c>
    </row>
    <row r="1529" spans="1:2" ht="24" x14ac:dyDescent="0.25">
      <c r="A1529" s="163" t="s">
        <v>364</v>
      </c>
      <c r="B1529" s="163" t="s">
        <v>2084</v>
      </c>
    </row>
    <row r="1530" spans="1:2" ht="24" x14ac:dyDescent="0.25">
      <c r="A1530" s="163" t="s">
        <v>364</v>
      </c>
      <c r="B1530" s="163" t="s">
        <v>2085</v>
      </c>
    </row>
    <row r="1531" spans="1:2" ht="24" x14ac:dyDescent="0.25">
      <c r="A1531" s="163" t="s">
        <v>364</v>
      </c>
      <c r="B1531" s="163" t="s">
        <v>2086</v>
      </c>
    </row>
    <row r="1532" spans="1:2" ht="48" x14ac:dyDescent="0.25">
      <c r="A1532" s="163" t="s">
        <v>364</v>
      </c>
      <c r="B1532" s="163" t="s">
        <v>2087</v>
      </c>
    </row>
    <row r="1533" spans="1:2" ht="24" x14ac:dyDescent="0.25">
      <c r="A1533" s="163" t="s">
        <v>364</v>
      </c>
      <c r="B1533" s="163" t="s">
        <v>2088</v>
      </c>
    </row>
    <row r="1534" spans="1:2" ht="24" x14ac:dyDescent="0.25">
      <c r="A1534" s="163" t="s">
        <v>364</v>
      </c>
      <c r="B1534" s="163" t="s">
        <v>756</v>
      </c>
    </row>
    <row r="1535" spans="1:2" ht="24" x14ac:dyDescent="0.25">
      <c r="A1535" s="163" t="s">
        <v>364</v>
      </c>
      <c r="B1535" s="163" t="s">
        <v>756</v>
      </c>
    </row>
    <row r="1536" spans="1:2" ht="24" x14ac:dyDescent="0.25">
      <c r="A1536" s="163" t="s">
        <v>364</v>
      </c>
      <c r="B1536" s="163" t="s">
        <v>756</v>
      </c>
    </row>
    <row r="1537" spans="1:2" ht="24" x14ac:dyDescent="0.25">
      <c r="A1537" s="163" t="s">
        <v>364</v>
      </c>
      <c r="B1537" s="163" t="s">
        <v>2082</v>
      </c>
    </row>
    <row r="1538" spans="1:2" ht="24" x14ac:dyDescent="0.25">
      <c r="A1538" s="163" t="s">
        <v>364</v>
      </c>
      <c r="B1538" s="163" t="s">
        <v>2089</v>
      </c>
    </row>
    <row r="1539" spans="1:2" ht="24" x14ac:dyDescent="0.25">
      <c r="A1539" s="163" t="s">
        <v>364</v>
      </c>
      <c r="B1539" s="163" t="s">
        <v>2090</v>
      </c>
    </row>
    <row r="1540" spans="1:2" ht="24" x14ac:dyDescent="0.25">
      <c r="A1540" s="163" t="s">
        <v>364</v>
      </c>
      <c r="B1540" s="163" t="s">
        <v>2063</v>
      </c>
    </row>
    <row r="1541" spans="1:2" ht="24" x14ac:dyDescent="0.25">
      <c r="A1541" s="163" t="s">
        <v>364</v>
      </c>
      <c r="B1541" s="163" t="s">
        <v>2091</v>
      </c>
    </row>
    <row r="1542" spans="1:2" ht="24" x14ac:dyDescent="0.25">
      <c r="A1542" s="163" t="s">
        <v>364</v>
      </c>
      <c r="B1542" s="163" t="s">
        <v>2092</v>
      </c>
    </row>
    <row r="1543" spans="1:2" ht="24" x14ac:dyDescent="0.25">
      <c r="A1543" s="163" t="s">
        <v>364</v>
      </c>
      <c r="B1543" s="163" t="s">
        <v>2093</v>
      </c>
    </row>
    <row r="1544" spans="1:2" ht="24" x14ac:dyDescent="0.25">
      <c r="A1544" s="163" t="s">
        <v>364</v>
      </c>
      <c r="B1544" s="163" t="s">
        <v>2094</v>
      </c>
    </row>
    <row r="1545" spans="1:2" ht="24" x14ac:dyDescent="0.25">
      <c r="A1545" s="163" t="s">
        <v>364</v>
      </c>
      <c r="B1545" s="163" t="s">
        <v>2063</v>
      </c>
    </row>
    <row r="1546" spans="1:2" ht="24" x14ac:dyDescent="0.25">
      <c r="A1546" s="163" t="s">
        <v>364</v>
      </c>
      <c r="B1546" s="163" t="s">
        <v>2095</v>
      </c>
    </row>
    <row r="1547" spans="1:2" ht="24" x14ac:dyDescent="0.25">
      <c r="A1547" s="163" t="s">
        <v>364</v>
      </c>
      <c r="B1547" s="163" t="s">
        <v>2096</v>
      </c>
    </row>
    <row r="1548" spans="1:2" ht="24" x14ac:dyDescent="0.25">
      <c r="A1548" s="163" t="s">
        <v>364</v>
      </c>
      <c r="B1548" s="163" t="s">
        <v>2097</v>
      </c>
    </row>
    <row r="1549" spans="1:2" ht="24" x14ac:dyDescent="0.25">
      <c r="A1549" s="163" t="s">
        <v>364</v>
      </c>
      <c r="B1549" s="163" t="s">
        <v>2098</v>
      </c>
    </row>
    <row r="1550" spans="1:2" x14ac:dyDescent="0.25">
      <c r="A1550" s="165">
        <v>11</v>
      </c>
      <c r="B1550" s="163" t="s">
        <v>2099</v>
      </c>
    </row>
    <row r="1551" spans="1:2" ht="15.75" customHeight="1" x14ac:dyDescent="0.25">
      <c r="A1551" s="163" t="s">
        <v>365</v>
      </c>
      <c r="B1551" s="163" t="s">
        <v>2100</v>
      </c>
    </row>
    <row r="1552" spans="1:2" ht="36" x14ac:dyDescent="0.25">
      <c r="A1552" s="163" t="s">
        <v>365</v>
      </c>
      <c r="B1552" s="163" t="s">
        <v>2101</v>
      </c>
    </row>
    <row r="1553" spans="1:2" ht="24" x14ac:dyDescent="0.25">
      <c r="A1553" s="163" t="s">
        <v>365</v>
      </c>
      <c r="B1553" s="163" t="s">
        <v>2102</v>
      </c>
    </row>
    <row r="1554" spans="1:2" ht="36" x14ac:dyDescent="0.25">
      <c r="A1554" s="163" t="s">
        <v>365</v>
      </c>
      <c r="B1554" s="163" t="s">
        <v>2103</v>
      </c>
    </row>
    <row r="1555" spans="1:2" ht="24" x14ac:dyDescent="0.25">
      <c r="A1555" s="163" t="s">
        <v>365</v>
      </c>
      <c r="B1555" s="163" t="s">
        <v>2104</v>
      </c>
    </row>
    <row r="1556" spans="1:2" ht="36" x14ac:dyDescent="0.25">
      <c r="A1556" s="163" t="s">
        <v>365</v>
      </c>
      <c r="B1556" s="163" t="s">
        <v>2105</v>
      </c>
    </row>
    <row r="1557" spans="1:2" ht="24" x14ac:dyDescent="0.25">
      <c r="A1557" s="163" t="s">
        <v>365</v>
      </c>
      <c r="B1557" s="163" t="s">
        <v>2106</v>
      </c>
    </row>
    <row r="1558" spans="1:2" ht="24" x14ac:dyDescent="0.25">
      <c r="A1558" s="163" t="s">
        <v>365</v>
      </c>
      <c r="B1558" s="163" t="s">
        <v>2106</v>
      </c>
    </row>
    <row r="1559" spans="1:2" ht="24" x14ac:dyDescent="0.25">
      <c r="A1559" s="163" t="s">
        <v>365</v>
      </c>
      <c r="B1559" s="163" t="s">
        <v>2107</v>
      </c>
    </row>
    <row r="1560" spans="1:2" ht="24" x14ac:dyDescent="0.25">
      <c r="A1560" s="163" t="s">
        <v>365</v>
      </c>
      <c r="B1560" s="163" t="s">
        <v>2108</v>
      </c>
    </row>
    <row r="1561" spans="1:2" ht="24" x14ac:dyDescent="0.25">
      <c r="A1561" s="163" t="s">
        <v>365</v>
      </c>
      <c r="B1561" s="163" t="s">
        <v>2109</v>
      </c>
    </row>
    <row r="1562" spans="1:2" ht="24" x14ac:dyDescent="0.25">
      <c r="A1562" s="163" t="s">
        <v>365</v>
      </c>
      <c r="B1562" s="163" t="s">
        <v>2110</v>
      </c>
    </row>
    <row r="1563" spans="1:2" ht="24" x14ac:dyDescent="0.25">
      <c r="A1563" s="163" t="s">
        <v>365</v>
      </c>
      <c r="B1563" s="163" t="s">
        <v>2111</v>
      </c>
    </row>
    <row r="1564" spans="1:2" ht="24" x14ac:dyDescent="0.25">
      <c r="A1564" s="163" t="s">
        <v>365</v>
      </c>
      <c r="B1564" s="163" t="s">
        <v>2112</v>
      </c>
    </row>
    <row r="1565" spans="1:2" ht="24" x14ac:dyDescent="0.25">
      <c r="A1565" s="163" t="s">
        <v>365</v>
      </c>
      <c r="B1565" s="163" t="s">
        <v>756</v>
      </c>
    </row>
    <row r="1566" spans="1:2" ht="24" x14ac:dyDescent="0.25">
      <c r="A1566" s="163" t="s">
        <v>365</v>
      </c>
      <c r="B1566" s="163" t="s">
        <v>2113</v>
      </c>
    </row>
    <row r="1567" spans="1:2" ht="24" x14ac:dyDescent="0.25">
      <c r="A1567" s="163" t="s">
        <v>365</v>
      </c>
      <c r="B1567" s="163" t="s">
        <v>2114</v>
      </c>
    </row>
    <row r="1568" spans="1:2" ht="24" x14ac:dyDescent="0.25">
      <c r="A1568" s="163" t="s">
        <v>365</v>
      </c>
      <c r="B1568" s="163" t="s">
        <v>2115</v>
      </c>
    </row>
    <row r="1569" spans="1:2" ht="24" x14ac:dyDescent="0.25">
      <c r="A1569" s="163" t="s">
        <v>365</v>
      </c>
      <c r="B1569" s="163" t="s">
        <v>2116</v>
      </c>
    </row>
    <row r="1570" spans="1:2" ht="24" x14ac:dyDescent="0.25">
      <c r="A1570" s="163" t="s">
        <v>365</v>
      </c>
      <c r="B1570" s="163" t="s">
        <v>1433</v>
      </c>
    </row>
    <row r="1571" spans="1:2" ht="24" x14ac:dyDescent="0.25">
      <c r="A1571" s="163" t="s">
        <v>365</v>
      </c>
      <c r="B1571" s="163" t="s">
        <v>756</v>
      </c>
    </row>
    <row r="1572" spans="1:2" ht="24" x14ac:dyDescent="0.25">
      <c r="A1572" s="163" t="s">
        <v>365</v>
      </c>
      <c r="B1572" s="163" t="s">
        <v>2117</v>
      </c>
    </row>
    <row r="1573" spans="1:2" ht="24" x14ac:dyDescent="0.25">
      <c r="A1573" s="163" t="s">
        <v>365</v>
      </c>
      <c r="B1573" s="163" t="s">
        <v>2118</v>
      </c>
    </row>
    <row r="1574" spans="1:2" ht="24" x14ac:dyDescent="0.25">
      <c r="A1574" s="163" t="s">
        <v>365</v>
      </c>
      <c r="B1574" s="163" t="s">
        <v>2119</v>
      </c>
    </row>
    <row r="1575" spans="1:2" ht="24" x14ac:dyDescent="0.25">
      <c r="A1575" s="163" t="s">
        <v>365</v>
      </c>
      <c r="B1575" s="163" t="s">
        <v>2120</v>
      </c>
    </row>
    <row r="1576" spans="1:2" ht="24" x14ac:dyDescent="0.25">
      <c r="A1576" s="163" t="s">
        <v>365</v>
      </c>
      <c r="B1576" s="163" t="s">
        <v>2121</v>
      </c>
    </row>
    <row r="1577" spans="1:2" ht="24" x14ac:dyDescent="0.25">
      <c r="A1577" s="163" t="s">
        <v>365</v>
      </c>
      <c r="B1577" s="163" t="s">
        <v>756</v>
      </c>
    </row>
    <row r="1578" spans="1:2" ht="24" x14ac:dyDescent="0.25">
      <c r="A1578" s="163" t="s">
        <v>365</v>
      </c>
      <c r="B1578" s="163" t="s">
        <v>2122</v>
      </c>
    </row>
    <row r="1579" spans="1:2" ht="24" x14ac:dyDescent="0.25">
      <c r="A1579" s="163" t="s">
        <v>365</v>
      </c>
      <c r="B1579" s="163" t="s">
        <v>2123</v>
      </c>
    </row>
    <row r="1580" spans="1:2" ht="24" x14ac:dyDescent="0.25">
      <c r="A1580" s="163" t="s">
        <v>365</v>
      </c>
      <c r="B1580" s="163" t="s">
        <v>2124</v>
      </c>
    </row>
    <row r="1581" spans="1:2" ht="24" x14ac:dyDescent="0.25">
      <c r="A1581" s="163" t="s">
        <v>365</v>
      </c>
      <c r="B1581" s="163" t="s">
        <v>2125</v>
      </c>
    </row>
    <row r="1582" spans="1:2" ht="24" x14ac:dyDescent="0.25">
      <c r="A1582" s="163" t="s">
        <v>365</v>
      </c>
      <c r="B1582" s="163" t="s">
        <v>2126</v>
      </c>
    </row>
    <row r="1583" spans="1:2" ht="24" x14ac:dyDescent="0.25">
      <c r="A1583" s="163" t="s">
        <v>365</v>
      </c>
      <c r="B1583" s="163" t="s">
        <v>2127</v>
      </c>
    </row>
    <row r="1584" spans="1:2" ht="24" x14ac:dyDescent="0.25">
      <c r="A1584" s="163" t="s">
        <v>365</v>
      </c>
      <c r="B1584" s="163" t="s">
        <v>2128</v>
      </c>
    </row>
    <row r="1585" spans="1:2" ht="24" x14ac:dyDescent="0.25">
      <c r="A1585" s="163" t="s">
        <v>365</v>
      </c>
      <c r="B1585" s="163" t="s">
        <v>2129</v>
      </c>
    </row>
    <row r="1586" spans="1:2" ht="24" x14ac:dyDescent="0.25">
      <c r="A1586" s="163" t="s">
        <v>365</v>
      </c>
      <c r="B1586" s="163" t="s">
        <v>2130</v>
      </c>
    </row>
    <row r="1587" spans="1:2" ht="24" x14ac:dyDescent="0.25">
      <c r="A1587" s="163" t="s">
        <v>365</v>
      </c>
      <c r="B1587" s="163" t="s">
        <v>2131</v>
      </c>
    </row>
    <row r="1588" spans="1:2" ht="24" x14ac:dyDescent="0.25">
      <c r="A1588" s="163" t="s">
        <v>365</v>
      </c>
      <c r="B1588" s="163" t="s">
        <v>2132</v>
      </c>
    </row>
    <row r="1589" spans="1:2" ht="24" x14ac:dyDescent="0.25">
      <c r="A1589" s="163" t="s">
        <v>365</v>
      </c>
      <c r="B1589" s="163" t="s">
        <v>2133</v>
      </c>
    </row>
    <row r="1590" spans="1:2" ht="24" x14ac:dyDescent="0.25">
      <c r="A1590" s="140" t="s">
        <v>366</v>
      </c>
      <c r="B1590" s="163" t="s">
        <v>2134</v>
      </c>
    </row>
    <row r="1591" spans="1:2" ht="24" x14ac:dyDescent="0.25">
      <c r="A1591" s="140" t="s">
        <v>366</v>
      </c>
      <c r="B1591" s="163" t="s">
        <v>1048</v>
      </c>
    </row>
    <row r="1592" spans="1:2" ht="24" x14ac:dyDescent="0.25">
      <c r="A1592" s="140" t="s">
        <v>366</v>
      </c>
      <c r="B1592" s="163" t="s">
        <v>2135</v>
      </c>
    </row>
    <row r="1593" spans="1:2" ht="24" x14ac:dyDescent="0.25">
      <c r="A1593" s="140" t="s">
        <v>366</v>
      </c>
      <c r="B1593" s="163" t="s">
        <v>2136</v>
      </c>
    </row>
    <row r="1594" spans="1:2" ht="24" x14ac:dyDescent="0.25">
      <c r="A1594" s="140" t="s">
        <v>366</v>
      </c>
      <c r="B1594" s="163" t="s">
        <v>2137</v>
      </c>
    </row>
    <row r="1595" spans="1:2" ht="24" x14ac:dyDescent="0.25">
      <c r="A1595" s="140" t="s">
        <v>366</v>
      </c>
      <c r="B1595" s="163" t="s">
        <v>2138</v>
      </c>
    </row>
    <row r="1596" spans="1:2" ht="24" x14ac:dyDescent="0.25">
      <c r="A1596" s="140" t="s">
        <v>366</v>
      </c>
      <c r="B1596" s="163" t="s">
        <v>2139</v>
      </c>
    </row>
    <row r="1597" spans="1:2" ht="24" x14ac:dyDescent="0.25">
      <c r="A1597" s="140" t="s">
        <v>366</v>
      </c>
      <c r="B1597" s="163" t="s">
        <v>2140</v>
      </c>
    </row>
    <row r="1598" spans="1:2" ht="36" x14ac:dyDescent="0.25">
      <c r="A1598" s="140" t="s">
        <v>366</v>
      </c>
      <c r="B1598" s="163" t="s">
        <v>2141</v>
      </c>
    </row>
    <row r="1599" spans="1:2" ht="24" x14ac:dyDescent="0.25">
      <c r="A1599" s="140" t="s">
        <v>366</v>
      </c>
      <c r="B1599" s="163" t="s">
        <v>2142</v>
      </c>
    </row>
    <row r="1600" spans="1:2" ht="24" x14ac:dyDescent="0.25">
      <c r="A1600" s="140" t="s">
        <v>366</v>
      </c>
      <c r="B1600" s="163" t="s">
        <v>2143</v>
      </c>
    </row>
    <row r="1601" spans="1:2" ht="24" x14ac:dyDescent="0.25">
      <c r="A1601" s="140" t="s">
        <v>366</v>
      </c>
      <c r="B1601" s="163" t="s">
        <v>2144</v>
      </c>
    </row>
    <row r="1602" spans="1:2" ht="24" x14ac:dyDescent="0.25">
      <c r="A1602" s="140" t="s">
        <v>366</v>
      </c>
      <c r="B1602" s="163" t="s">
        <v>2145</v>
      </c>
    </row>
    <row r="1603" spans="1:2" ht="24" x14ac:dyDescent="0.25">
      <c r="A1603" s="140" t="s">
        <v>366</v>
      </c>
      <c r="B1603" s="163" t="s">
        <v>786</v>
      </c>
    </row>
    <row r="1604" spans="1:2" ht="24" x14ac:dyDescent="0.25">
      <c r="A1604" s="140" t="s">
        <v>366</v>
      </c>
      <c r="B1604" s="163" t="s">
        <v>2146</v>
      </c>
    </row>
    <row r="1605" spans="1:2" ht="24" x14ac:dyDescent="0.25">
      <c r="A1605" s="140" t="s">
        <v>366</v>
      </c>
      <c r="B1605" s="163" t="s">
        <v>2147</v>
      </c>
    </row>
    <row r="1606" spans="1:2" ht="72" x14ac:dyDescent="0.25">
      <c r="A1606" s="140" t="s">
        <v>366</v>
      </c>
      <c r="B1606" s="163" t="s">
        <v>2148</v>
      </c>
    </row>
    <row r="1607" spans="1:2" ht="24" x14ac:dyDescent="0.25">
      <c r="A1607" s="140" t="s">
        <v>366</v>
      </c>
      <c r="B1607" s="163" t="s">
        <v>2149</v>
      </c>
    </row>
    <row r="1608" spans="1:2" ht="24" x14ac:dyDescent="0.25">
      <c r="A1608" s="140" t="s">
        <v>366</v>
      </c>
      <c r="B1608" s="163" t="s">
        <v>2150</v>
      </c>
    </row>
    <row r="1609" spans="1:2" ht="24" x14ac:dyDescent="0.25">
      <c r="A1609" s="140" t="s">
        <v>366</v>
      </c>
      <c r="B1609" s="163" t="s">
        <v>2003</v>
      </c>
    </row>
    <row r="1610" spans="1:2" ht="24" x14ac:dyDescent="0.25">
      <c r="A1610" s="140" t="s">
        <v>366</v>
      </c>
      <c r="B1610" s="163" t="s">
        <v>2003</v>
      </c>
    </row>
    <row r="1611" spans="1:2" ht="24" x14ac:dyDescent="0.25">
      <c r="A1611" s="140" t="s">
        <v>366</v>
      </c>
      <c r="B1611" s="163" t="s">
        <v>2151</v>
      </c>
    </row>
    <row r="1612" spans="1:2" ht="24" x14ac:dyDescent="0.25">
      <c r="A1612" s="140" t="s">
        <v>366</v>
      </c>
      <c r="B1612" s="163" t="s">
        <v>2152</v>
      </c>
    </row>
    <row r="1613" spans="1:2" ht="24" x14ac:dyDescent="0.25">
      <c r="A1613" s="140" t="s">
        <v>366</v>
      </c>
      <c r="B1613" s="163" t="s">
        <v>2153</v>
      </c>
    </row>
    <row r="1614" spans="1:2" ht="24" x14ac:dyDescent="0.25">
      <c r="A1614" s="140" t="s">
        <v>366</v>
      </c>
      <c r="B1614" s="163" t="s">
        <v>2154</v>
      </c>
    </row>
    <row r="1615" spans="1:2" ht="24" x14ac:dyDescent="0.25">
      <c r="A1615" s="140" t="s">
        <v>366</v>
      </c>
      <c r="B1615" s="163" t="s">
        <v>2155</v>
      </c>
    </row>
    <row r="1616" spans="1:2" ht="24" x14ac:dyDescent="0.25">
      <c r="A1616" s="140" t="s">
        <v>366</v>
      </c>
      <c r="B1616" s="163" t="s">
        <v>2156</v>
      </c>
    </row>
    <row r="1617" spans="1:2" ht="24" x14ac:dyDescent="0.25">
      <c r="A1617" s="140" t="s">
        <v>366</v>
      </c>
      <c r="B1617" s="163" t="s">
        <v>2157</v>
      </c>
    </row>
    <row r="1618" spans="1:2" ht="24" x14ac:dyDescent="0.25">
      <c r="A1618" s="140" t="s">
        <v>366</v>
      </c>
      <c r="B1618" s="163" t="s">
        <v>2158</v>
      </c>
    </row>
    <row r="1619" spans="1:2" ht="24" x14ac:dyDescent="0.25">
      <c r="A1619" s="140" t="s">
        <v>366</v>
      </c>
      <c r="B1619" s="163" t="s">
        <v>866</v>
      </c>
    </row>
    <row r="1620" spans="1:2" ht="24" x14ac:dyDescent="0.25">
      <c r="A1620" s="140" t="s">
        <v>366</v>
      </c>
      <c r="B1620" s="163" t="s">
        <v>2159</v>
      </c>
    </row>
    <row r="1621" spans="1:2" ht="24" x14ac:dyDescent="0.25">
      <c r="A1621" s="140" t="s">
        <v>366</v>
      </c>
      <c r="B1621" s="163" t="s">
        <v>2160</v>
      </c>
    </row>
    <row r="1622" spans="1:2" ht="24" x14ac:dyDescent="0.25">
      <c r="A1622" s="140" t="s">
        <v>366</v>
      </c>
      <c r="B1622" s="163" t="s">
        <v>2161</v>
      </c>
    </row>
    <row r="1623" spans="1:2" ht="24" x14ac:dyDescent="0.25">
      <c r="A1623" s="140" t="s">
        <v>366</v>
      </c>
      <c r="B1623" s="163" t="s">
        <v>2162</v>
      </c>
    </row>
    <row r="1624" spans="1:2" ht="24" x14ac:dyDescent="0.25">
      <c r="A1624" s="140" t="s">
        <v>366</v>
      </c>
      <c r="B1624" s="163" t="s">
        <v>2163</v>
      </c>
    </row>
    <row r="1625" spans="1:2" ht="24" x14ac:dyDescent="0.25">
      <c r="A1625" s="140" t="s">
        <v>366</v>
      </c>
      <c r="B1625" s="163" t="s">
        <v>2164</v>
      </c>
    </row>
    <row r="1626" spans="1:2" ht="24" x14ac:dyDescent="0.25">
      <c r="A1626" s="140" t="s">
        <v>366</v>
      </c>
      <c r="B1626" s="163" t="s">
        <v>2165</v>
      </c>
    </row>
    <row r="1627" spans="1:2" ht="24" x14ac:dyDescent="0.25">
      <c r="A1627" s="140" t="s">
        <v>366</v>
      </c>
      <c r="B1627" s="163" t="s">
        <v>2166</v>
      </c>
    </row>
    <row r="1628" spans="1:2" ht="24" x14ac:dyDescent="0.25">
      <c r="A1628" s="140" t="s">
        <v>366</v>
      </c>
      <c r="B1628" s="163" t="s">
        <v>2167</v>
      </c>
    </row>
    <row r="1629" spans="1:2" ht="24" x14ac:dyDescent="0.25">
      <c r="A1629" s="140" t="s">
        <v>366</v>
      </c>
      <c r="B1629" s="163" t="s">
        <v>2168</v>
      </c>
    </row>
    <row r="1630" spans="1:2" ht="24" x14ac:dyDescent="0.25">
      <c r="A1630" s="140" t="s">
        <v>366</v>
      </c>
      <c r="B1630" s="163" t="s">
        <v>2169</v>
      </c>
    </row>
    <row r="1631" spans="1:2" ht="24" x14ac:dyDescent="0.25">
      <c r="A1631" s="140" t="s">
        <v>366</v>
      </c>
      <c r="B1631" s="163" t="s">
        <v>1048</v>
      </c>
    </row>
    <row r="1632" spans="1:2" ht="24" x14ac:dyDescent="0.25">
      <c r="A1632" s="140" t="s">
        <v>366</v>
      </c>
      <c r="B1632" s="163" t="s">
        <v>741</v>
      </c>
    </row>
    <row r="1633" spans="1:2" ht="24" x14ac:dyDescent="0.25">
      <c r="A1633" s="140" t="s">
        <v>366</v>
      </c>
      <c r="B1633" s="163" t="s">
        <v>1048</v>
      </c>
    </row>
    <row r="1634" spans="1:2" ht="24" x14ac:dyDescent="0.25">
      <c r="A1634" s="140" t="s">
        <v>366</v>
      </c>
      <c r="B1634" s="163" t="s">
        <v>2170</v>
      </c>
    </row>
    <row r="1635" spans="1:2" ht="24" x14ac:dyDescent="0.25">
      <c r="A1635" s="140" t="s">
        <v>366</v>
      </c>
      <c r="B1635" s="163" t="s">
        <v>2171</v>
      </c>
    </row>
    <row r="1636" spans="1:2" ht="24" x14ac:dyDescent="0.25">
      <c r="A1636" s="140" t="s">
        <v>366</v>
      </c>
      <c r="B1636" s="163" t="s">
        <v>2172</v>
      </c>
    </row>
    <row r="1637" spans="1:2" ht="24" x14ac:dyDescent="0.25">
      <c r="A1637" s="140" t="s">
        <v>366</v>
      </c>
      <c r="B1637" s="163" t="s">
        <v>2173</v>
      </c>
    </row>
    <row r="1638" spans="1:2" ht="24" x14ac:dyDescent="0.25">
      <c r="A1638" s="140" t="s">
        <v>366</v>
      </c>
      <c r="B1638" s="163" t="s">
        <v>2174</v>
      </c>
    </row>
    <row r="1639" spans="1:2" ht="24" x14ac:dyDescent="0.25">
      <c r="A1639" s="140" t="s">
        <v>366</v>
      </c>
      <c r="B1639" s="163" t="s">
        <v>2175</v>
      </c>
    </row>
    <row r="1640" spans="1:2" ht="24" x14ac:dyDescent="0.25">
      <c r="A1640" s="140" t="s">
        <v>366</v>
      </c>
      <c r="B1640" s="163" t="s">
        <v>2176</v>
      </c>
    </row>
    <row r="1641" spans="1:2" ht="24" x14ac:dyDescent="0.25">
      <c r="A1641" s="140" t="s">
        <v>366</v>
      </c>
      <c r="B1641" s="163" t="s">
        <v>2177</v>
      </c>
    </row>
    <row r="1642" spans="1:2" ht="24" x14ac:dyDescent="0.25">
      <c r="A1642" s="140" t="s">
        <v>366</v>
      </c>
      <c r="B1642" s="163" t="s">
        <v>945</v>
      </c>
    </row>
    <row r="1643" spans="1:2" ht="24" x14ac:dyDescent="0.25">
      <c r="A1643" s="140" t="s">
        <v>366</v>
      </c>
      <c r="B1643" s="163" t="s">
        <v>2178</v>
      </c>
    </row>
    <row r="1644" spans="1:2" ht="24" x14ac:dyDescent="0.25">
      <c r="A1644" s="140" t="s">
        <v>366</v>
      </c>
      <c r="B1644" s="163" t="s">
        <v>2179</v>
      </c>
    </row>
    <row r="1645" spans="1:2" ht="24" x14ac:dyDescent="0.25">
      <c r="A1645" s="140" t="s">
        <v>366</v>
      </c>
      <c r="B1645" s="163" t="s">
        <v>2180</v>
      </c>
    </row>
    <row r="1646" spans="1:2" ht="24" x14ac:dyDescent="0.25">
      <c r="A1646" s="140" t="s">
        <v>366</v>
      </c>
      <c r="B1646" s="163" t="s">
        <v>945</v>
      </c>
    </row>
    <row r="1647" spans="1:2" ht="24" x14ac:dyDescent="0.25">
      <c r="A1647" s="140" t="s">
        <v>366</v>
      </c>
      <c r="B1647" s="163" t="s">
        <v>2181</v>
      </c>
    </row>
    <row r="1648" spans="1:2" ht="24" x14ac:dyDescent="0.25">
      <c r="A1648" s="140" t="s">
        <v>366</v>
      </c>
      <c r="B1648" s="163" t="s">
        <v>2182</v>
      </c>
    </row>
    <row r="1649" spans="1:2" ht="24" x14ac:dyDescent="0.25">
      <c r="A1649" s="140" t="s">
        <v>367</v>
      </c>
      <c r="B1649" s="163" t="s">
        <v>2183</v>
      </c>
    </row>
    <row r="1650" spans="1:2" ht="24" x14ac:dyDescent="0.25">
      <c r="A1650" s="140" t="s">
        <v>367</v>
      </c>
      <c r="B1650" s="163" t="s">
        <v>2184</v>
      </c>
    </row>
    <row r="1651" spans="1:2" ht="24" x14ac:dyDescent="0.25">
      <c r="A1651" s="140" t="s">
        <v>367</v>
      </c>
      <c r="B1651" s="163" t="s">
        <v>2185</v>
      </c>
    </row>
    <row r="1652" spans="1:2" ht="24" x14ac:dyDescent="0.25">
      <c r="A1652" s="140" t="s">
        <v>367</v>
      </c>
      <c r="B1652" s="163" t="s">
        <v>2186</v>
      </c>
    </row>
    <row r="1653" spans="1:2" ht="24" x14ac:dyDescent="0.25">
      <c r="A1653" s="140" t="s">
        <v>367</v>
      </c>
      <c r="B1653" s="163" t="s">
        <v>1151</v>
      </c>
    </row>
    <row r="1654" spans="1:2" ht="24" x14ac:dyDescent="0.25">
      <c r="A1654" s="140" t="s">
        <v>367</v>
      </c>
      <c r="B1654" s="163" t="s">
        <v>2187</v>
      </c>
    </row>
    <row r="1655" spans="1:2" ht="24" x14ac:dyDescent="0.25">
      <c r="A1655" s="140" t="s">
        <v>367</v>
      </c>
      <c r="B1655" s="163" t="s">
        <v>2188</v>
      </c>
    </row>
    <row r="1656" spans="1:2" ht="24" x14ac:dyDescent="0.25">
      <c r="A1656" s="140" t="s">
        <v>367</v>
      </c>
      <c r="B1656" s="163" t="s">
        <v>2189</v>
      </c>
    </row>
    <row r="1657" spans="1:2" ht="24" x14ac:dyDescent="0.25">
      <c r="A1657" s="140" t="s">
        <v>367</v>
      </c>
      <c r="B1657" s="163" t="s">
        <v>2190</v>
      </c>
    </row>
    <row r="1658" spans="1:2" ht="24" x14ac:dyDescent="0.25">
      <c r="A1658" s="140" t="s">
        <v>367</v>
      </c>
      <c r="B1658" s="163" t="s">
        <v>2191</v>
      </c>
    </row>
    <row r="1659" spans="1:2" ht="24" x14ac:dyDescent="0.25">
      <c r="A1659" s="140" t="s">
        <v>367</v>
      </c>
      <c r="B1659" s="163" t="s">
        <v>2192</v>
      </c>
    </row>
    <row r="1660" spans="1:2" ht="24" x14ac:dyDescent="0.25">
      <c r="A1660" s="140" t="s">
        <v>367</v>
      </c>
      <c r="B1660" s="163" t="s">
        <v>2193</v>
      </c>
    </row>
    <row r="1661" spans="1:2" ht="24" x14ac:dyDescent="0.25">
      <c r="A1661" s="140" t="s">
        <v>367</v>
      </c>
      <c r="B1661" s="163" t="s">
        <v>2194</v>
      </c>
    </row>
    <row r="1662" spans="1:2" ht="24" x14ac:dyDescent="0.25">
      <c r="A1662" s="140" t="s">
        <v>367</v>
      </c>
      <c r="B1662" s="163" t="s">
        <v>2195</v>
      </c>
    </row>
    <row r="1663" spans="1:2" ht="24" x14ac:dyDescent="0.25">
      <c r="A1663" s="140" t="s">
        <v>367</v>
      </c>
      <c r="B1663" s="163" t="s">
        <v>2196</v>
      </c>
    </row>
    <row r="1664" spans="1:2" ht="24" x14ac:dyDescent="0.25">
      <c r="A1664" s="140" t="s">
        <v>367</v>
      </c>
      <c r="B1664" s="163" t="s">
        <v>2197</v>
      </c>
    </row>
    <row r="1665" spans="1:2" ht="24" x14ac:dyDescent="0.25">
      <c r="A1665" s="140" t="s">
        <v>367</v>
      </c>
      <c r="B1665" s="163" t="s">
        <v>2198</v>
      </c>
    </row>
    <row r="1666" spans="1:2" ht="24" x14ac:dyDescent="0.25">
      <c r="A1666" s="140" t="s">
        <v>367</v>
      </c>
      <c r="B1666" s="163" t="s">
        <v>2199</v>
      </c>
    </row>
    <row r="1667" spans="1:2" ht="24" x14ac:dyDescent="0.25">
      <c r="A1667" s="140" t="s">
        <v>367</v>
      </c>
      <c r="B1667" s="163" t="s">
        <v>2200</v>
      </c>
    </row>
    <row r="1668" spans="1:2" ht="24" x14ac:dyDescent="0.25">
      <c r="A1668" s="140" t="s">
        <v>367</v>
      </c>
      <c r="B1668" s="163" t="s">
        <v>1033</v>
      </c>
    </row>
    <row r="1669" spans="1:2" ht="24" x14ac:dyDescent="0.25">
      <c r="A1669" s="140" t="s">
        <v>367</v>
      </c>
      <c r="B1669" s="163" t="s">
        <v>2201</v>
      </c>
    </row>
    <row r="1670" spans="1:2" ht="24" x14ac:dyDescent="0.25">
      <c r="A1670" s="140" t="s">
        <v>367</v>
      </c>
      <c r="B1670" s="163" t="s">
        <v>2202</v>
      </c>
    </row>
    <row r="1671" spans="1:2" ht="24" x14ac:dyDescent="0.25">
      <c r="A1671" s="140" t="s">
        <v>367</v>
      </c>
      <c r="B1671" s="163" t="s">
        <v>2203</v>
      </c>
    </row>
    <row r="1672" spans="1:2" ht="24" x14ac:dyDescent="0.25">
      <c r="A1672" s="140" t="s">
        <v>367</v>
      </c>
      <c r="B1672" s="163" t="s">
        <v>2204</v>
      </c>
    </row>
    <row r="1673" spans="1:2" ht="24" x14ac:dyDescent="0.25">
      <c r="A1673" s="140" t="s">
        <v>367</v>
      </c>
      <c r="B1673" s="163" t="s">
        <v>2205</v>
      </c>
    </row>
    <row r="1674" spans="1:2" ht="84" x14ac:dyDescent="0.25">
      <c r="A1674" s="140" t="s">
        <v>367</v>
      </c>
      <c r="B1674" s="163" t="s">
        <v>2206</v>
      </c>
    </row>
    <row r="1675" spans="1:2" ht="24" x14ac:dyDescent="0.25">
      <c r="A1675" s="140" t="s">
        <v>367</v>
      </c>
      <c r="B1675" s="163" t="s">
        <v>2207</v>
      </c>
    </row>
    <row r="1676" spans="1:2" ht="24" x14ac:dyDescent="0.25">
      <c r="A1676" s="140" t="s">
        <v>367</v>
      </c>
      <c r="B1676" s="163" t="s">
        <v>2208</v>
      </c>
    </row>
    <row r="1677" spans="1:2" ht="24" x14ac:dyDescent="0.25">
      <c r="A1677" s="140" t="s">
        <v>367</v>
      </c>
      <c r="B1677" s="163" t="s">
        <v>2209</v>
      </c>
    </row>
    <row r="1678" spans="1:2" ht="24" x14ac:dyDescent="0.25">
      <c r="A1678" s="140" t="s">
        <v>367</v>
      </c>
      <c r="B1678" s="163" t="s">
        <v>2210</v>
      </c>
    </row>
    <row r="1679" spans="1:2" ht="24" x14ac:dyDescent="0.25">
      <c r="A1679" s="140" t="s">
        <v>367</v>
      </c>
      <c r="B1679" s="163" t="s">
        <v>2211</v>
      </c>
    </row>
    <row r="1680" spans="1:2" ht="24" x14ac:dyDescent="0.25">
      <c r="A1680" s="140" t="s">
        <v>367</v>
      </c>
      <c r="B1680" s="163" t="s">
        <v>2212</v>
      </c>
    </row>
    <row r="1681" spans="1:2" ht="24" x14ac:dyDescent="0.25">
      <c r="A1681" s="140" t="s">
        <v>367</v>
      </c>
      <c r="B1681" s="163" t="s">
        <v>2213</v>
      </c>
    </row>
    <row r="1682" spans="1:2" ht="24" x14ac:dyDescent="0.25">
      <c r="A1682" s="140" t="s">
        <v>367</v>
      </c>
      <c r="B1682" s="163" t="s">
        <v>2214</v>
      </c>
    </row>
    <row r="1683" spans="1:2" ht="24" x14ac:dyDescent="0.25">
      <c r="A1683" s="140" t="s">
        <v>367</v>
      </c>
      <c r="B1683" s="163" t="s">
        <v>2215</v>
      </c>
    </row>
    <row r="1684" spans="1:2" ht="24" x14ac:dyDescent="0.25">
      <c r="A1684" s="140" t="s">
        <v>367</v>
      </c>
      <c r="B1684" s="163" t="s">
        <v>2216</v>
      </c>
    </row>
    <row r="1685" spans="1:2" ht="24" x14ac:dyDescent="0.25">
      <c r="A1685" s="140" t="s">
        <v>367</v>
      </c>
      <c r="B1685" s="163" t="s">
        <v>2217</v>
      </c>
    </row>
    <row r="1686" spans="1:2" ht="24" x14ac:dyDescent="0.25">
      <c r="A1686" s="140" t="s">
        <v>367</v>
      </c>
      <c r="B1686" s="163" t="s">
        <v>2218</v>
      </c>
    </row>
    <row r="1687" spans="1:2" ht="24" x14ac:dyDescent="0.25">
      <c r="A1687" s="140" t="s">
        <v>368</v>
      </c>
      <c r="B1687" s="163" t="s">
        <v>1607</v>
      </c>
    </row>
    <row r="1688" spans="1:2" ht="24" x14ac:dyDescent="0.25">
      <c r="A1688" s="140" t="s">
        <v>368</v>
      </c>
      <c r="B1688" s="163" t="s">
        <v>805</v>
      </c>
    </row>
    <row r="1689" spans="1:2" ht="24" x14ac:dyDescent="0.25">
      <c r="A1689" s="140" t="s">
        <v>369</v>
      </c>
      <c r="B1689" s="163" t="s">
        <v>2219</v>
      </c>
    </row>
    <row r="1690" spans="1:2" ht="24" x14ac:dyDescent="0.25">
      <c r="A1690" s="140" t="s">
        <v>369</v>
      </c>
      <c r="B1690" s="163" t="s">
        <v>1353</v>
      </c>
    </row>
    <row r="1691" spans="1:2" ht="24" x14ac:dyDescent="0.25">
      <c r="A1691" s="140" t="s">
        <v>369</v>
      </c>
      <c r="B1691" s="163" t="s">
        <v>2220</v>
      </c>
    </row>
    <row r="1692" spans="1:2" ht="24" x14ac:dyDescent="0.25">
      <c r="A1692" s="140" t="s">
        <v>369</v>
      </c>
      <c r="B1692" s="163" t="s">
        <v>2221</v>
      </c>
    </row>
    <row r="1693" spans="1:2" ht="24" x14ac:dyDescent="0.25">
      <c r="A1693" s="140" t="s">
        <v>369</v>
      </c>
      <c r="B1693" s="163" t="s">
        <v>2222</v>
      </c>
    </row>
    <row r="1694" spans="1:2" ht="24" x14ac:dyDescent="0.25">
      <c r="A1694" s="140" t="s">
        <v>369</v>
      </c>
      <c r="B1694" s="163" t="s">
        <v>2223</v>
      </c>
    </row>
    <row r="1695" spans="1:2" ht="24" x14ac:dyDescent="0.25">
      <c r="A1695" s="140" t="s">
        <v>369</v>
      </c>
      <c r="B1695" s="163" t="s">
        <v>2224</v>
      </c>
    </row>
    <row r="1696" spans="1:2" ht="24" x14ac:dyDescent="0.25">
      <c r="A1696" s="140" t="s">
        <v>369</v>
      </c>
      <c r="B1696" s="163" t="s">
        <v>1628</v>
      </c>
    </row>
    <row r="1697" spans="1:2" ht="24" x14ac:dyDescent="0.25">
      <c r="A1697" s="140" t="s">
        <v>370</v>
      </c>
      <c r="B1697" s="163" t="s">
        <v>2225</v>
      </c>
    </row>
    <row r="1698" spans="1:2" ht="24" x14ac:dyDescent="0.25">
      <c r="A1698" s="140" t="s">
        <v>370</v>
      </c>
      <c r="B1698" s="163" t="s">
        <v>2226</v>
      </c>
    </row>
    <row r="1699" spans="1:2" ht="24" x14ac:dyDescent="0.25">
      <c r="A1699" s="140" t="s">
        <v>370</v>
      </c>
      <c r="B1699" s="163" t="s">
        <v>2227</v>
      </c>
    </row>
    <row r="1700" spans="1:2" ht="24" x14ac:dyDescent="0.25">
      <c r="A1700" s="140" t="s">
        <v>370</v>
      </c>
      <c r="B1700" s="163" t="s">
        <v>756</v>
      </c>
    </row>
    <row r="1701" spans="1:2" ht="24" x14ac:dyDescent="0.25">
      <c r="A1701" s="140" t="s">
        <v>370</v>
      </c>
      <c r="B1701" s="163" t="s">
        <v>2228</v>
      </c>
    </row>
    <row r="1702" spans="1:2" ht="24" x14ac:dyDescent="0.25">
      <c r="A1702" s="140" t="s">
        <v>370</v>
      </c>
      <c r="B1702" s="163" t="s">
        <v>2229</v>
      </c>
    </row>
    <row r="1703" spans="1:2" ht="24" x14ac:dyDescent="0.25">
      <c r="A1703" s="140" t="s">
        <v>370</v>
      </c>
      <c r="B1703" s="163" t="s">
        <v>2230</v>
      </c>
    </row>
    <row r="1704" spans="1:2" ht="24" x14ac:dyDescent="0.25">
      <c r="A1704" s="140" t="s">
        <v>370</v>
      </c>
      <c r="B1704" s="163" t="s">
        <v>2231</v>
      </c>
    </row>
    <row r="1705" spans="1:2" ht="24" x14ac:dyDescent="0.25">
      <c r="A1705" s="140" t="s">
        <v>370</v>
      </c>
      <c r="B1705" s="163" t="s">
        <v>2232</v>
      </c>
    </row>
    <row r="1706" spans="1:2" ht="24" x14ac:dyDescent="0.25">
      <c r="A1706" s="140" t="s">
        <v>370</v>
      </c>
      <c r="B1706" s="163" t="s">
        <v>2233</v>
      </c>
    </row>
    <row r="1707" spans="1:2" ht="24" x14ac:dyDescent="0.25">
      <c r="A1707" s="140" t="s">
        <v>370</v>
      </c>
      <c r="B1707" s="163" t="s">
        <v>2234</v>
      </c>
    </row>
    <row r="1708" spans="1:2" ht="24" x14ac:dyDescent="0.25">
      <c r="A1708" s="140" t="s">
        <v>370</v>
      </c>
      <c r="B1708" s="163" t="s">
        <v>2235</v>
      </c>
    </row>
    <row r="1709" spans="1:2" ht="24" x14ac:dyDescent="0.25">
      <c r="A1709" s="140" t="s">
        <v>370</v>
      </c>
      <c r="B1709" s="163" t="s">
        <v>2236</v>
      </c>
    </row>
    <row r="1710" spans="1:2" ht="24" x14ac:dyDescent="0.25">
      <c r="A1710" s="140" t="s">
        <v>370</v>
      </c>
      <c r="B1710" s="163" t="s">
        <v>2237</v>
      </c>
    </row>
    <row r="1711" spans="1:2" ht="24" x14ac:dyDescent="0.25">
      <c r="A1711" s="140" t="s">
        <v>370</v>
      </c>
      <c r="B1711" s="163" t="s">
        <v>2238</v>
      </c>
    </row>
    <row r="1712" spans="1:2" ht="24" x14ac:dyDescent="0.25">
      <c r="A1712" s="140" t="s">
        <v>370</v>
      </c>
      <c r="B1712" s="163" t="s">
        <v>2239</v>
      </c>
    </row>
    <row r="1713" spans="1:2" ht="24" x14ac:dyDescent="0.25">
      <c r="A1713" s="140" t="s">
        <v>370</v>
      </c>
      <c r="B1713" s="163" t="s">
        <v>2240</v>
      </c>
    </row>
    <row r="1714" spans="1:2" ht="24" x14ac:dyDescent="0.25">
      <c r="A1714" s="140" t="s">
        <v>370</v>
      </c>
      <c r="B1714" s="163" t="s">
        <v>2241</v>
      </c>
    </row>
    <row r="1715" spans="1:2" ht="24" x14ac:dyDescent="0.25">
      <c r="A1715" s="140" t="s">
        <v>370</v>
      </c>
      <c r="B1715" s="163" t="s">
        <v>2242</v>
      </c>
    </row>
    <row r="1716" spans="1:2" ht="24" x14ac:dyDescent="0.25">
      <c r="A1716" s="140" t="s">
        <v>370</v>
      </c>
      <c r="B1716" s="163" t="s">
        <v>2243</v>
      </c>
    </row>
    <row r="1717" spans="1:2" ht="24" x14ac:dyDescent="0.25">
      <c r="A1717" s="140" t="s">
        <v>370</v>
      </c>
      <c r="B1717" s="163" t="s">
        <v>2244</v>
      </c>
    </row>
    <row r="1718" spans="1:2" ht="24" x14ac:dyDescent="0.25">
      <c r="A1718" s="140" t="s">
        <v>370</v>
      </c>
      <c r="B1718" s="163" t="s">
        <v>2245</v>
      </c>
    </row>
    <row r="1719" spans="1:2" ht="24" x14ac:dyDescent="0.25">
      <c r="A1719" s="140" t="s">
        <v>370</v>
      </c>
      <c r="B1719" s="163" t="s">
        <v>2246</v>
      </c>
    </row>
    <row r="1720" spans="1:2" ht="24" x14ac:dyDescent="0.25">
      <c r="A1720" s="140" t="s">
        <v>370</v>
      </c>
      <c r="B1720" s="163" t="s">
        <v>2247</v>
      </c>
    </row>
    <row r="1721" spans="1:2" ht="24" x14ac:dyDescent="0.25">
      <c r="A1721" s="140" t="s">
        <v>370</v>
      </c>
      <c r="B1721" s="163" t="s">
        <v>2248</v>
      </c>
    </row>
    <row r="1722" spans="1:2" ht="24" x14ac:dyDescent="0.25">
      <c r="A1722" s="140" t="s">
        <v>370</v>
      </c>
      <c r="B1722" s="163" t="s">
        <v>763</v>
      </c>
    </row>
    <row r="1723" spans="1:2" ht="24" x14ac:dyDescent="0.25">
      <c r="A1723" s="140" t="s">
        <v>370</v>
      </c>
      <c r="B1723" s="163" t="s">
        <v>2249</v>
      </c>
    </row>
    <row r="1724" spans="1:2" ht="24" x14ac:dyDescent="0.25">
      <c r="A1724" s="140" t="s">
        <v>370</v>
      </c>
      <c r="B1724" s="163" t="s">
        <v>2250</v>
      </c>
    </row>
    <row r="1725" spans="1:2" ht="24" x14ac:dyDescent="0.25">
      <c r="A1725" s="140" t="s">
        <v>370</v>
      </c>
      <c r="B1725" s="163" t="s">
        <v>2251</v>
      </c>
    </row>
    <row r="1726" spans="1:2" ht="24" x14ac:dyDescent="0.25">
      <c r="A1726" s="140" t="s">
        <v>370</v>
      </c>
      <c r="B1726" s="163" t="s">
        <v>990</v>
      </c>
    </row>
    <row r="1727" spans="1:2" ht="24" x14ac:dyDescent="0.25">
      <c r="A1727" s="140" t="s">
        <v>370</v>
      </c>
      <c r="B1727" s="163" t="s">
        <v>2252</v>
      </c>
    </row>
    <row r="1728" spans="1:2" ht="24" x14ac:dyDescent="0.25">
      <c r="A1728" s="140" t="s">
        <v>370</v>
      </c>
      <c r="B1728" s="163" t="s">
        <v>2253</v>
      </c>
    </row>
    <row r="1729" spans="1:2" ht="24" x14ac:dyDescent="0.25">
      <c r="A1729" s="140" t="s">
        <v>370</v>
      </c>
      <c r="B1729" s="163" t="s">
        <v>2254</v>
      </c>
    </row>
    <row r="1730" spans="1:2" ht="24" x14ac:dyDescent="0.25">
      <c r="A1730" s="140" t="s">
        <v>370</v>
      </c>
      <c r="B1730" s="163" t="s">
        <v>2255</v>
      </c>
    </row>
    <row r="1731" spans="1:2" ht="24" x14ac:dyDescent="0.25">
      <c r="A1731" s="140" t="s">
        <v>370</v>
      </c>
      <c r="B1731" s="163" t="s">
        <v>2256</v>
      </c>
    </row>
    <row r="1732" spans="1:2" ht="24" x14ac:dyDescent="0.25">
      <c r="A1732" s="140" t="s">
        <v>370</v>
      </c>
      <c r="B1732" s="163" t="s">
        <v>1545</v>
      </c>
    </row>
    <row r="1733" spans="1:2" ht="24" x14ac:dyDescent="0.25">
      <c r="A1733" s="140" t="s">
        <v>370</v>
      </c>
      <c r="B1733" s="163" t="s">
        <v>756</v>
      </c>
    </row>
    <row r="1734" spans="1:2" ht="24" x14ac:dyDescent="0.25">
      <c r="A1734" s="140" t="s">
        <v>370</v>
      </c>
      <c r="B1734" s="163" t="s">
        <v>753</v>
      </c>
    </row>
    <row r="1735" spans="1:2" ht="24" x14ac:dyDescent="0.25">
      <c r="A1735" s="140" t="s">
        <v>370</v>
      </c>
      <c r="B1735" s="163" t="s">
        <v>2257</v>
      </c>
    </row>
    <row r="1736" spans="1:2" ht="24" x14ac:dyDescent="0.25">
      <c r="A1736" s="140" t="s">
        <v>370</v>
      </c>
      <c r="B1736" s="163" t="s">
        <v>2258</v>
      </c>
    </row>
    <row r="1737" spans="1:2" ht="24" x14ac:dyDescent="0.25">
      <c r="A1737" s="140" t="s">
        <v>370</v>
      </c>
      <c r="B1737" s="163" t="s">
        <v>2259</v>
      </c>
    </row>
    <row r="1738" spans="1:2" ht="24" x14ac:dyDescent="0.25">
      <c r="A1738" s="140" t="s">
        <v>370</v>
      </c>
      <c r="B1738" s="163" t="s">
        <v>2260</v>
      </c>
    </row>
    <row r="1739" spans="1:2" ht="24" x14ac:dyDescent="0.25">
      <c r="A1739" s="140" t="s">
        <v>370</v>
      </c>
      <c r="B1739" s="163" t="s">
        <v>2261</v>
      </c>
    </row>
    <row r="1740" spans="1:2" ht="24" x14ac:dyDescent="0.25">
      <c r="A1740" s="140" t="s">
        <v>370</v>
      </c>
      <c r="B1740" s="163" t="s">
        <v>2262</v>
      </c>
    </row>
    <row r="1741" spans="1:2" ht="24" x14ac:dyDescent="0.25">
      <c r="A1741" s="140" t="s">
        <v>370</v>
      </c>
      <c r="B1741" s="163" t="s">
        <v>2263</v>
      </c>
    </row>
    <row r="1742" spans="1:2" ht="24" x14ac:dyDescent="0.25">
      <c r="A1742" s="140" t="s">
        <v>370</v>
      </c>
      <c r="B1742" s="163" t="s">
        <v>756</v>
      </c>
    </row>
    <row r="1743" spans="1:2" ht="24" x14ac:dyDescent="0.25">
      <c r="A1743" s="140" t="s">
        <v>370</v>
      </c>
      <c r="B1743" s="163" t="s">
        <v>2264</v>
      </c>
    </row>
    <row r="1744" spans="1:2" ht="24" x14ac:dyDescent="0.25">
      <c r="A1744" s="140" t="s">
        <v>370</v>
      </c>
      <c r="B1744" s="163" t="s">
        <v>2265</v>
      </c>
    </row>
    <row r="1745" spans="1:2" ht="24" x14ac:dyDescent="0.25">
      <c r="A1745" s="140" t="s">
        <v>370</v>
      </c>
      <c r="B1745" s="163" t="s">
        <v>2266</v>
      </c>
    </row>
    <row r="1746" spans="1:2" ht="24" x14ac:dyDescent="0.25">
      <c r="A1746" s="140" t="s">
        <v>370</v>
      </c>
      <c r="B1746" s="163" t="s">
        <v>2267</v>
      </c>
    </row>
    <row r="1747" spans="1:2" ht="24" x14ac:dyDescent="0.25">
      <c r="A1747" s="140" t="s">
        <v>370</v>
      </c>
      <c r="B1747" s="163" t="s">
        <v>2268</v>
      </c>
    </row>
    <row r="1748" spans="1:2" ht="24" x14ac:dyDescent="0.25">
      <c r="A1748" s="140" t="s">
        <v>370</v>
      </c>
      <c r="B1748" s="163" t="s">
        <v>2269</v>
      </c>
    </row>
    <row r="1749" spans="1:2" ht="24" x14ac:dyDescent="0.25">
      <c r="A1749" s="140" t="s">
        <v>370</v>
      </c>
      <c r="B1749" s="163" t="s">
        <v>2270</v>
      </c>
    </row>
    <row r="1750" spans="1:2" ht="24" x14ac:dyDescent="0.25">
      <c r="A1750" s="140" t="s">
        <v>370</v>
      </c>
      <c r="B1750" s="163" t="s">
        <v>2271</v>
      </c>
    </row>
    <row r="1751" spans="1:2" ht="24" x14ac:dyDescent="0.25">
      <c r="A1751" s="140" t="s">
        <v>370</v>
      </c>
      <c r="B1751" s="163" t="s">
        <v>1278</v>
      </c>
    </row>
    <row r="1752" spans="1:2" ht="24" x14ac:dyDescent="0.25">
      <c r="A1752" s="140" t="s">
        <v>370</v>
      </c>
      <c r="B1752" s="163" t="s">
        <v>2272</v>
      </c>
    </row>
    <row r="1753" spans="1:2" ht="24" x14ac:dyDescent="0.25">
      <c r="A1753" s="140" t="s">
        <v>370</v>
      </c>
      <c r="B1753" s="163" t="s">
        <v>2273</v>
      </c>
    </row>
    <row r="1754" spans="1:2" ht="24" x14ac:dyDescent="0.25">
      <c r="A1754" s="140" t="s">
        <v>370</v>
      </c>
      <c r="B1754" s="163" t="s">
        <v>2274</v>
      </c>
    </row>
    <row r="1755" spans="1:2" ht="24" x14ac:dyDescent="0.25">
      <c r="A1755" s="140" t="s">
        <v>370</v>
      </c>
      <c r="B1755" s="163" t="s">
        <v>2275</v>
      </c>
    </row>
    <row r="1756" spans="1:2" ht="24" x14ac:dyDescent="0.25">
      <c r="A1756" s="140" t="s">
        <v>370</v>
      </c>
      <c r="B1756" s="163" t="s">
        <v>2276</v>
      </c>
    </row>
    <row r="1757" spans="1:2" ht="24" x14ac:dyDescent="0.25">
      <c r="A1757" s="140" t="s">
        <v>370</v>
      </c>
      <c r="B1757" s="163" t="s">
        <v>2277</v>
      </c>
    </row>
    <row r="1758" spans="1:2" ht="24" x14ac:dyDescent="0.25">
      <c r="A1758" s="140" t="s">
        <v>370</v>
      </c>
      <c r="B1758" s="163" t="s">
        <v>2278</v>
      </c>
    </row>
    <row r="1759" spans="1:2" ht="24" x14ac:dyDescent="0.25">
      <c r="A1759" s="140" t="s">
        <v>370</v>
      </c>
      <c r="B1759" s="163" t="s">
        <v>2279</v>
      </c>
    </row>
    <row r="1760" spans="1:2" ht="24" x14ac:dyDescent="0.25">
      <c r="A1760" s="140" t="s">
        <v>370</v>
      </c>
      <c r="B1760" s="163" t="s">
        <v>2280</v>
      </c>
    </row>
    <row r="1761" spans="1:2" ht="24" x14ac:dyDescent="0.25">
      <c r="A1761" s="140" t="s">
        <v>370</v>
      </c>
      <c r="B1761" s="163" t="s">
        <v>2244</v>
      </c>
    </row>
    <row r="1762" spans="1:2" ht="24" x14ac:dyDescent="0.25">
      <c r="A1762" s="140" t="s">
        <v>370</v>
      </c>
      <c r="B1762" s="163" t="s">
        <v>2266</v>
      </c>
    </row>
    <row r="1763" spans="1:2" ht="24" x14ac:dyDescent="0.25">
      <c r="A1763" s="140" t="s">
        <v>370</v>
      </c>
      <c r="B1763" s="163" t="s">
        <v>2281</v>
      </c>
    </row>
    <row r="1764" spans="1:2" ht="24" x14ac:dyDescent="0.25">
      <c r="A1764" s="140" t="s">
        <v>370</v>
      </c>
      <c r="B1764" s="163" t="s">
        <v>2282</v>
      </c>
    </row>
    <row r="1765" spans="1:2" ht="24" x14ac:dyDescent="0.25">
      <c r="A1765" s="140" t="s">
        <v>370</v>
      </c>
      <c r="B1765" s="163" t="s">
        <v>2283</v>
      </c>
    </row>
    <row r="1766" spans="1:2" ht="24" x14ac:dyDescent="0.25">
      <c r="A1766" s="140" t="s">
        <v>370</v>
      </c>
      <c r="B1766" s="163" t="s">
        <v>2284</v>
      </c>
    </row>
    <row r="1767" spans="1:2" ht="24" x14ac:dyDescent="0.25">
      <c r="A1767" s="140" t="s">
        <v>370</v>
      </c>
      <c r="B1767" s="163" t="s">
        <v>2285</v>
      </c>
    </row>
    <row r="1768" spans="1:2" ht="24" x14ac:dyDescent="0.25">
      <c r="A1768" s="140" t="s">
        <v>370</v>
      </c>
      <c r="B1768" s="163" t="s">
        <v>2286</v>
      </c>
    </row>
    <row r="1769" spans="1:2" ht="24" x14ac:dyDescent="0.25">
      <c r="A1769" s="140" t="s">
        <v>370</v>
      </c>
      <c r="B1769" s="163" t="s">
        <v>2287</v>
      </c>
    </row>
    <row r="1770" spans="1:2" ht="24" x14ac:dyDescent="0.25">
      <c r="A1770" s="140" t="s">
        <v>370</v>
      </c>
      <c r="B1770" s="163" t="s">
        <v>1491</v>
      </c>
    </row>
    <row r="1771" spans="1:2" ht="24" x14ac:dyDescent="0.25">
      <c r="A1771" s="140" t="s">
        <v>370</v>
      </c>
      <c r="B1771" s="163" t="s">
        <v>756</v>
      </c>
    </row>
    <row r="1772" spans="1:2" ht="24" x14ac:dyDescent="0.25">
      <c r="A1772" s="140" t="s">
        <v>370</v>
      </c>
      <c r="B1772" s="163" t="s">
        <v>2288</v>
      </c>
    </row>
    <row r="1773" spans="1:2" ht="24" x14ac:dyDescent="0.25">
      <c r="A1773" s="140" t="s">
        <v>371</v>
      </c>
      <c r="B1773" s="163" t="s">
        <v>2289</v>
      </c>
    </row>
    <row r="1774" spans="1:2" ht="24" x14ac:dyDescent="0.25">
      <c r="A1774" s="140" t="s">
        <v>371</v>
      </c>
      <c r="B1774" s="163" t="s">
        <v>753</v>
      </c>
    </row>
    <row r="1775" spans="1:2" ht="24" x14ac:dyDescent="0.25">
      <c r="A1775" s="140" t="s">
        <v>371</v>
      </c>
      <c r="B1775" s="163" t="s">
        <v>2290</v>
      </c>
    </row>
    <row r="1776" spans="1:2" ht="24" x14ac:dyDescent="0.25">
      <c r="A1776" s="140" t="s">
        <v>371</v>
      </c>
      <c r="B1776" s="163" t="s">
        <v>2291</v>
      </c>
    </row>
    <row r="1777" spans="1:2" ht="24" x14ac:dyDescent="0.25">
      <c r="A1777" s="140" t="s">
        <v>371</v>
      </c>
      <c r="B1777" s="163" t="s">
        <v>2292</v>
      </c>
    </row>
    <row r="1778" spans="1:2" ht="24" x14ac:dyDescent="0.25">
      <c r="A1778" s="140" t="s">
        <v>371</v>
      </c>
      <c r="B1778" s="163" t="s">
        <v>834</v>
      </c>
    </row>
    <row r="1779" spans="1:2" ht="24" x14ac:dyDescent="0.25">
      <c r="A1779" s="140" t="s">
        <v>371</v>
      </c>
      <c r="B1779" s="163" t="s">
        <v>2293</v>
      </c>
    </row>
    <row r="1780" spans="1:2" ht="24" x14ac:dyDescent="0.25">
      <c r="A1780" s="140" t="s">
        <v>371</v>
      </c>
      <c r="B1780" s="163" t="s">
        <v>1377</v>
      </c>
    </row>
    <row r="1781" spans="1:2" ht="24" x14ac:dyDescent="0.25">
      <c r="A1781" s="140" t="s">
        <v>371</v>
      </c>
      <c r="B1781" s="163" t="s">
        <v>2294</v>
      </c>
    </row>
    <row r="1782" spans="1:2" ht="24" x14ac:dyDescent="0.25">
      <c r="A1782" s="140" t="s">
        <v>371</v>
      </c>
      <c r="B1782" s="163" t="s">
        <v>1219</v>
      </c>
    </row>
    <row r="1783" spans="1:2" ht="24" x14ac:dyDescent="0.25">
      <c r="A1783" s="140" t="s">
        <v>371</v>
      </c>
      <c r="B1783" s="163" t="s">
        <v>2295</v>
      </c>
    </row>
    <row r="1784" spans="1:2" ht="24" x14ac:dyDescent="0.25">
      <c r="A1784" s="140" t="s">
        <v>371</v>
      </c>
      <c r="B1784" s="163" t="s">
        <v>2296</v>
      </c>
    </row>
    <row r="1785" spans="1:2" ht="24" x14ac:dyDescent="0.25">
      <c r="A1785" s="140" t="s">
        <v>371</v>
      </c>
      <c r="B1785" s="163" t="s">
        <v>2297</v>
      </c>
    </row>
    <row r="1786" spans="1:2" ht="24" x14ac:dyDescent="0.25">
      <c r="A1786" s="140" t="s">
        <v>371</v>
      </c>
      <c r="B1786" s="163" t="s">
        <v>2298</v>
      </c>
    </row>
    <row r="1787" spans="1:2" ht="24" x14ac:dyDescent="0.25">
      <c r="A1787" s="140" t="s">
        <v>371</v>
      </c>
      <c r="B1787" s="163" t="s">
        <v>2299</v>
      </c>
    </row>
    <row r="1788" spans="1:2" ht="24" x14ac:dyDescent="0.25">
      <c r="A1788" s="140" t="s">
        <v>371</v>
      </c>
      <c r="B1788" s="163" t="s">
        <v>763</v>
      </c>
    </row>
    <row r="1789" spans="1:2" ht="24" x14ac:dyDescent="0.25">
      <c r="A1789" s="140" t="s">
        <v>371</v>
      </c>
      <c r="B1789" s="163" t="s">
        <v>2300</v>
      </c>
    </row>
    <row r="1790" spans="1:2" ht="24" x14ac:dyDescent="0.25">
      <c r="A1790" s="140" t="s">
        <v>371</v>
      </c>
      <c r="B1790" s="163" t="s">
        <v>2301</v>
      </c>
    </row>
    <row r="1791" spans="1:2" ht="24" x14ac:dyDescent="0.25">
      <c r="A1791" s="140" t="s">
        <v>371</v>
      </c>
      <c r="B1791" s="163" t="s">
        <v>2302</v>
      </c>
    </row>
    <row r="1792" spans="1:2" ht="24" x14ac:dyDescent="0.25">
      <c r="A1792" s="140" t="s">
        <v>371</v>
      </c>
      <c r="B1792" s="163" t="s">
        <v>2303</v>
      </c>
    </row>
    <row r="1793" spans="1:2" ht="24" x14ac:dyDescent="0.25">
      <c r="A1793" s="140" t="s">
        <v>371</v>
      </c>
      <c r="B1793" s="163" t="s">
        <v>2304</v>
      </c>
    </row>
    <row r="1794" spans="1:2" ht="24" x14ac:dyDescent="0.25">
      <c r="A1794" s="140" t="s">
        <v>371</v>
      </c>
      <c r="B1794" s="163" t="s">
        <v>2305</v>
      </c>
    </row>
    <row r="1795" spans="1:2" ht="24" x14ac:dyDescent="0.25">
      <c r="A1795" s="140" t="s">
        <v>371</v>
      </c>
      <c r="B1795" s="163" t="s">
        <v>1286</v>
      </c>
    </row>
    <row r="1796" spans="1:2" ht="24" x14ac:dyDescent="0.25">
      <c r="A1796" s="140" t="s">
        <v>371</v>
      </c>
      <c r="B1796" s="163" t="s">
        <v>2306</v>
      </c>
    </row>
    <row r="1797" spans="1:2" ht="24" x14ac:dyDescent="0.25">
      <c r="A1797" s="140" t="s">
        <v>371</v>
      </c>
      <c r="B1797" s="163" t="s">
        <v>2307</v>
      </c>
    </row>
    <row r="1798" spans="1:2" ht="24" x14ac:dyDescent="0.25">
      <c r="A1798" s="140" t="s">
        <v>371</v>
      </c>
      <c r="B1798" s="163" t="s">
        <v>2308</v>
      </c>
    </row>
    <row r="1799" spans="1:2" ht="24" x14ac:dyDescent="0.25">
      <c r="A1799" s="140" t="s">
        <v>371</v>
      </c>
      <c r="B1799" s="163" t="s">
        <v>2309</v>
      </c>
    </row>
    <row r="1800" spans="1:2" ht="24" x14ac:dyDescent="0.25">
      <c r="A1800" s="140" t="s">
        <v>371</v>
      </c>
      <c r="B1800" s="163" t="s">
        <v>2310</v>
      </c>
    </row>
    <row r="1801" spans="1:2" ht="24" x14ac:dyDescent="0.25">
      <c r="A1801" s="140" t="s">
        <v>371</v>
      </c>
      <c r="B1801" s="163" t="s">
        <v>2311</v>
      </c>
    </row>
    <row r="1802" spans="1:2" ht="36" x14ac:dyDescent="0.25">
      <c r="A1802" s="140" t="s">
        <v>371</v>
      </c>
      <c r="B1802" s="163" t="s">
        <v>2312</v>
      </c>
    </row>
    <row r="1803" spans="1:2" ht="24" x14ac:dyDescent="0.25">
      <c r="A1803" s="140" t="s">
        <v>371</v>
      </c>
      <c r="B1803" s="163" t="s">
        <v>2313</v>
      </c>
    </row>
    <row r="1804" spans="1:2" ht="24" x14ac:dyDescent="0.25">
      <c r="A1804" s="140" t="s">
        <v>371</v>
      </c>
      <c r="B1804" s="163" t="s">
        <v>2314</v>
      </c>
    </row>
    <row r="1805" spans="1:2" ht="36" x14ac:dyDescent="0.25">
      <c r="A1805" s="140" t="s">
        <v>371</v>
      </c>
      <c r="B1805" s="163" t="s">
        <v>2315</v>
      </c>
    </row>
    <row r="1806" spans="1:2" ht="24" x14ac:dyDescent="0.25">
      <c r="A1806" s="140" t="s">
        <v>371</v>
      </c>
      <c r="B1806" s="163" t="s">
        <v>2316</v>
      </c>
    </row>
    <row r="1807" spans="1:2" ht="24" x14ac:dyDescent="0.25">
      <c r="A1807" s="140" t="s">
        <v>371</v>
      </c>
      <c r="B1807" s="163" t="s">
        <v>2317</v>
      </c>
    </row>
    <row r="1808" spans="1:2" ht="24" x14ac:dyDescent="0.25">
      <c r="A1808" s="140" t="s">
        <v>371</v>
      </c>
      <c r="B1808" s="163" t="s">
        <v>2318</v>
      </c>
    </row>
    <row r="1809" spans="1:2" ht="24" x14ac:dyDescent="0.25">
      <c r="A1809" s="140" t="s">
        <v>371</v>
      </c>
      <c r="B1809" s="163" t="s">
        <v>2319</v>
      </c>
    </row>
    <row r="1810" spans="1:2" ht="24" x14ac:dyDescent="0.25">
      <c r="A1810" s="140" t="s">
        <v>371</v>
      </c>
      <c r="B1810" s="163" t="s">
        <v>2320</v>
      </c>
    </row>
    <row r="1811" spans="1:2" ht="24" x14ac:dyDescent="0.25">
      <c r="A1811" s="140" t="s">
        <v>371</v>
      </c>
      <c r="B1811" s="163" t="s">
        <v>2321</v>
      </c>
    </row>
    <row r="1812" spans="1:2" ht="24" x14ac:dyDescent="0.25">
      <c r="A1812" s="140" t="s">
        <v>371</v>
      </c>
      <c r="B1812" s="163" t="s">
        <v>2322</v>
      </c>
    </row>
    <row r="1813" spans="1:2" ht="24" x14ac:dyDescent="0.25">
      <c r="A1813" s="140" t="s">
        <v>371</v>
      </c>
      <c r="B1813" s="163" t="s">
        <v>2323</v>
      </c>
    </row>
    <row r="1814" spans="1:2" ht="24" x14ac:dyDescent="0.25">
      <c r="A1814" s="140" t="s">
        <v>371</v>
      </c>
      <c r="B1814" s="163" t="s">
        <v>2324</v>
      </c>
    </row>
    <row r="1815" spans="1:2" ht="24" x14ac:dyDescent="0.25">
      <c r="A1815" s="140" t="s">
        <v>371</v>
      </c>
      <c r="B1815" s="163" t="s">
        <v>2325</v>
      </c>
    </row>
    <row r="1816" spans="1:2" ht="24" x14ac:dyDescent="0.25">
      <c r="A1816" s="140" t="s">
        <v>371</v>
      </c>
      <c r="B1816" s="163" t="s">
        <v>2326</v>
      </c>
    </row>
    <row r="1817" spans="1:2" ht="24" x14ac:dyDescent="0.25">
      <c r="A1817" s="140" t="s">
        <v>371</v>
      </c>
      <c r="B1817" s="163" t="s">
        <v>2327</v>
      </c>
    </row>
    <row r="1818" spans="1:2" ht="24" x14ac:dyDescent="0.25">
      <c r="A1818" s="140" t="s">
        <v>371</v>
      </c>
      <c r="B1818" s="163" t="s">
        <v>2327</v>
      </c>
    </row>
    <row r="1819" spans="1:2" ht="24" x14ac:dyDescent="0.25">
      <c r="A1819" s="140" t="s">
        <v>371</v>
      </c>
      <c r="B1819" s="163" t="s">
        <v>2328</v>
      </c>
    </row>
    <row r="1820" spans="1:2" ht="24" x14ac:dyDescent="0.25">
      <c r="A1820" s="140" t="s">
        <v>371</v>
      </c>
      <c r="B1820" s="163" t="s">
        <v>2329</v>
      </c>
    </row>
    <row r="1821" spans="1:2" ht="48" x14ac:dyDescent="0.25">
      <c r="A1821" s="140" t="s">
        <v>371</v>
      </c>
      <c r="B1821" s="163" t="s">
        <v>2330</v>
      </c>
    </row>
    <row r="1822" spans="1:2" ht="24" x14ac:dyDescent="0.25">
      <c r="A1822" s="140" t="s">
        <v>371</v>
      </c>
      <c r="B1822" s="163" t="s">
        <v>2331</v>
      </c>
    </row>
    <row r="1823" spans="1:2" ht="24" x14ac:dyDescent="0.25">
      <c r="A1823" s="140" t="s">
        <v>371</v>
      </c>
      <c r="B1823" s="163" t="s">
        <v>2332</v>
      </c>
    </row>
    <row r="1824" spans="1:2" ht="24" x14ac:dyDescent="0.25">
      <c r="A1824" s="140" t="s">
        <v>371</v>
      </c>
      <c r="B1824" s="163" t="s">
        <v>2333</v>
      </c>
    </row>
    <row r="1825" spans="1:2" ht="24" x14ac:dyDescent="0.25">
      <c r="A1825" s="140" t="s">
        <v>371</v>
      </c>
      <c r="B1825" s="163" t="s">
        <v>2334</v>
      </c>
    </row>
    <row r="1826" spans="1:2" ht="24" x14ac:dyDescent="0.25">
      <c r="A1826" s="140" t="s">
        <v>371</v>
      </c>
      <c r="B1826" s="163" t="s">
        <v>2335</v>
      </c>
    </row>
    <row r="1827" spans="1:2" ht="24" x14ac:dyDescent="0.25">
      <c r="A1827" s="140" t="s">
        <v>371</v>
      </c>
      <c r="B1827" s="163" t="s">
        <v>2336</v>
      </c>
    </row>
    <row r="1828" spans="1:2" ht="24" x14ac:dyDescent="0.25">
      <c r="A1828" s="140" t="s">
        <v>371</v>
      </c>
      <c r="B1828" s="163" t="s">
        <v>2337</v>
      </c>
    </row>
    <row r="1829" spans="1:2" ht="24" x14ac:dyDescent="0.25">
      <c r="A1829" s="140" t="s">
        <v>371</v>
      </c>
      <c r="B1829" s="163" t="s">
        <v>2338</v>
      </c>
    </row>
    <row r="1830" spans="1:2" ht="24" x14ac:dyDescent="0.25">
      <c r="A1830" s="140" t="s">
        <v>371</v>
      </c>
      <c r="B1830" s="163" t="s">
        <v>2339</v>
      </c>
    </row>
    <row r="1831" spans="1:2" ht="24" x14ac:dyDescent="0.25">
      <c r="A1831" s="140" t="s">
        <v>371</v>
      </c>
      <c r="B1831" s="163" t="s">
        <v>2340</v>
      </c>
    </row>
    <row r="1832" spans="1:2" ht="24" x14ac:dyDescent="0.25">
      <c r="A1832" s="140" t="s">
        <v>371</v>
      </c>
      <c r="B1832" s="163" t="s">
        <v>1423</v>
      </c>
    </row>
    <row r="1833" spans="1:2" ht="24" x14ac:dyDescent="0.25">
      <c r="A1833" s="140" t="s">
        <v>371</v>
      </c>
      <c r="B1833" s="163" t="s">
        <v>763</v>
      </c>
    </row>
    <row r="1834" spans="1:2" ht="24" x14ac:dyDescent="0.25">
      <c r="A1834" s="140" t="s">
        <v>371</v>
      </c>
      <c r="B1834" s="163" t="s">
        <v>2341</v>
      </c>
    </row>
    <row r="1835" spans="1:2" ht="24" x14ac:dyDescent="0.25">
      <c r="A1835" s="140" t="s">
        <v>371</v>
      </c>
      <c r="B1835" s="163" t="s">
        <v>2342</v>
      </c>
    </row>
    <row r="1836" spans="1:2" ht="24" x14ac:dyDescent="0.25">
      <c r="A1836" s="140" t="s">
        <v>371</v>
      </c>
      <c r="B1836" s="163" t="s">
        <v>2343</v>
      </c>
    </row>
    <row r="1837" spans="1:2" ht="24" x14ac:dyDescent="0.25">
      <c r="A1837" s="140" t="s">
        <v>371</v>
      </c>
      <c r="B1837" s="163" t="s">
        <v>2344</v>
      </c>
    </row>
    <row r="1838" spans="1:2" ht="24" x14ac:dyDescent="0.25">
      <c r="A1838" s="140" t="s">
        <v>371</v>
      </c>
      <c r="B1838" s="163" t="s">
        <v>953</v>
      </c>
    </row>
    <row r="1839" spans="1:2" ht="48" x14ac:dyDescent="0.25">
      <c r="A1839" s="140" t="s">
        <v>371</v>
      </c>
      <c r="B1839" s="163" t="s">
        <v>2345</v>
      </c>
    </row>
    <row r="1840" spans="1:2" ht="120" x14ac:dyDescent="0.25">
      <c r="A1840" s="140" t="s">
        <v>371</v>
      </c>
      <c r="B1840" s="163" t="s">
        <v>2346</v>
      </c>
    </row>
    <row r="1841" spans="1:2" ht="24" x14ac:dyDescent="0.25">
      <c r="A1841" s="140" t="s">
        <v>371</v>
      </c>
      <c r="B1841" s="163" t="s">
        <v>2347</v>
      </c>
    </row>
    <row r="1842" spans="1:2" ht="24" x14ac:dyDescent="0.25">
      <c r="A1842" s="140" t="s">
        <v>371</v>
      </c>
      <c r="B1842" s="163" t="s">
        <v>2348</v>
      </c>
    </row>
    <row r="1843" spans="1:2" ht="24" x14ac:dyDescent="0.25">
      <c r="A1843" s="140" t="s">
        <v>371</v>
      </c>
      <c r="B1843" s="163" t="s">
        <v>1048</v>
      </c>
    </row>
    <row r="1844" spans="1:2" ht="24" x14ac:dyDescent="0.25">
      <c r="A1844" s="140" t="s">
        <v>371</v>
      </c>
      <c r="B1844" s="163" t="s">
        <v>2349</v>
      </c>
    </row>
    <row r="1845" spans="1:2" ht="24" x14ac:dyDescent="0.25">
      <c r="A1845" s="140" t="s">
        <v>371</v>
      </c>
      <c r="B1845" s="163" t="s">
        <v>2350</v>
      </c>
    </row>
    <row r="1846" spans="1:2" ht="24" x14ac:dyDescent="0.25">
      <c r="A1846" s="140" t="s">
        <v>371</v>
      </c>
      <c r="B1846" s="163" t="s">
        <v>2351</v>
      </c>
    </row>
    <row r="1847" spans="1:2" ht="24" x14ac:dyDescent="0.25">
      <c r="A1847" s="140" t="s">
        <v>371</v>
      </c>
      <c r="B1847" s="163" t="s">
        <v>2352</v>
      </c>
    </row>
    <row r="1848" spans="1:2" ht="24" x14ac:dyDescent="0.25">
      <c r="A1848" s="140" t="s">
        <v>371</v>
      </c>
      <c r="B1848" s="163" t="s">
        <v>1600</v>
      </c>
    </row>
    <row r="1849" spans="1:2" ht="24" x14ac:dyDescent="0.25">
      <c r="A1849" s="140" t="s">
        <v>371</v>
      </c>
      <c r="B1849" s="163" t="s">
        <v>2353</v>
      </c>
    </row>
    <row r="1850" spans="1:2" ht="24" x14ac:dyDescent="0.25">
      <c r="A1850" s="140" t="s">
        <v>371</v>
      </c>
      <c r="B1850" s="163" t="s">
        <v>2354</v>
      </c>
    </row>
    <row r="1851" spans="1:2" ht="24" x14ac:dyDescent="0.25">
      <c r="A1851" s="140" t="s">
        <v>371</v>
      </c>
      <c r="B1851" s="163" t="s">
        <v>2355</v>
      </c>
    </row>
    <row r="1852" spans="1:2" ht="24" x14ac:dyDescent="0.25">
      <c r="A1852" s="140" t="s">
        <v>371</v>
      </c>
      <c r="B1852" s="163" t="s">
        <v>2356</v>
      </c>
    </row>
    <row r="1853" spans="1:2" ht="24" x14ac:dyDescent="0.25">
      <c r="A1853" s="140" t="s">
        <v>371</v>
      </c>
      <c r="B1853" s="163" t="s">
        <v>753</v>
      </c>
    </row>
    <row r="1854" spans="1:2" ht="24" x14ac:dyDescent="0.25">
      <c r="A1854" s="140" t="s">
        <v>371</v>
      </c>
      <c r="B1854" s="163" t="s">
        <v>2357</v>
      </c>
    </row>
    <row r="1855" spans="1:2" ht="36" x14ac:dyDescent="0.25">
      <c r="A1855" s="140" t="s">
        <v>371</v>
      </c>
      <c r="B1855" s="163" t="s">
        <v>2358</v>
      </c>
    </row>
    <row r="1856" spans="1:2" ht="24" x14ac:dyDescent="0.25">
      <c r="A1856" s="140" t="s">
        <v>371</v>
      </c>
      <c r="B1856" s="163" t="s">
        <v>2359</v>
      </c>
    </row>
    <row r="1857" spans="1:2" ht="24" x14ac:dyDescent="0.25">
      <c r="A1857" s="140" t="s">
        <v>371</v>
      </c>
      <c r="B1857" s="163" t="s">
        <v>2360</v>
      </c>
    </row>
    <row r="1858" spans="1:2" ht="24" x14ac:dyDescent="0.25">
      <c r="A1858" s="140" t="s">
        <v>371</v>
      </c>
      <c r="B1858" s="163" t="s">
        <v>2361</v>
      </c>
    </row>
    <row r="1859" spans="1:2" ht="24" x14ac:dyDescent="0.25">
      <c r="A1859" s="140" t="s">
        <v>371</v>
      </c>
      <c r="B1859" s="163" t="s">
        <v>2362</v>
      </c>
    </row>
    <row r="1860" spans="1:2" ht="24" x14ac:dyDescent="0.25">
      <c r="A1860" s="140" t="s">
        <v>371</v>
      </c>
      <c r="B1860" s="163" t="s">
        <v>2363</v>
      </c>
    </row>
    <row r="1861" spans="1:2" ht="24" x14ac:dyDescent="0.25">
      <c r="A1861" s="140" t="s">
        <v>371</v>
      </c>
      <c r="B1861" s="163" t="s">
        <v>2364</v>
      </c>
    </row>
    <row r="1862" spans="1:2" ht="24" x14ac:dyDescent="0.25">
      <c r="A1862" s="140" t="s">
        <v>371</v>
      </c>
      <c r="B1862" s="163" t="s">
        <v>2365</v>
      </c>
    </row>
    <row r="1863" spans="1:2" ht="24" x14ac:dyDescent="0.25">
      <c r="A1863" s="140" t="s">
        <v>371</v>
      </c>
      <c r="B1863" s="163" t="s">
        <v>1491</v>
      </c>
    </row>
    <row r="1864" spans="1:2" ht="24" x14ac:dyDescent="0.25">
      <c r="A1864" s="140" t="s">
        <v>371</v>
      </c>
      <c r="B1864" s="163" t="s">
        <v>2366</v>
      </c>
    </row>
    <row r="1865" spans="1:2" ht="24" x14ac:dyDescent="0.25">
      <c r="A1865" s="140" t="s">
        <v>371</v>
      </c>
      <c r="B1865" s="163" t="s">
        <v>2367</v>
      </c>
    </row>
    <row r="1866" spans="1:2" ht="24" x14ac:dyDescent="0.25">
      <c r="A1866" s="140" t="s">
        <v>371</v>
      </c>
      <c r="B1866" s="163" t="s">
        <v>2368</v>
      </c>
    </row>
    <row r="1867" spans="1:2" ht="24" x14ac:dyDescent="0.25">
      <c r="A1867" s="140" t="s">
        <v>371</v>
      </c>
      <c r="B1867" s="163" t="s">
        <v>1545</v>
      </c>
    </row>
    <row r="1868" spans="1:2" ht="24" x14ac:dyDescent="0.25">
      <c r="A1868" s="140" t="s">
        <v>371</v>
      </c>
      <c r="B1868" s="163" t="s">
        <v>2369</v>
      </c>
    </row>
    <row r="1869" spans="1:2" ht="24" x14ac:dyDescent="0.25">
      <c r="A1869" s="140" t="s">
        <v>371</v>
      </c>
      <c r="B1869" s="163" t="s">
        <v>2370</v>
      </c>
    </row>
    <row r="1870" spans="1:2" ht="24" x14ac:dyDescent="0.25">
      <c r="A1870" s="140" t="s">
        <v>371</v>
      </c>
      <c r="B1870" s="163" t="s">
        <v>2371</v>
      </c>
    </row>
    <row r="1871" spans="1:2" ht="24" x14ac:dyDescent="0.25">
      <c r="A1871" s="140" t="s">
        <v>371</v>
      </c>
      <c r="B1871" s="163" t="s">
        <v>2372</v>
      </c>
    </row>
    <row r="1872" spans="1:2" ht="24" x14ac:dyDescent="0.25">
      <c r="A1872" s="140" t="s">
        <v>371</v>
      </c>
      <c r="B1872" s="163" t="s">
        <v>2373</v>
      </c>
    </row>
    <row r="1873" spans="1:2" ht="24" x14ac:dyDescent="0.25">
      <c r="A1873" s="140" t="s">
        <v>371</v>
      </c>
      <c r="B1873" s="163" t="s">
        <v>2374</v>
      </c>
    </row>
    <row r="1874" spans="1:2" ht="24" x14ac:dyDescent="0.25">
      <c r="A1874" s="140" t="s">
        <v>371</v>
      </c>
      <c r="B1874" s="163" t="s">
        <v>2375</v>
      </c>
    </row>
    <row r="1875" spans="1:2" ht="24" x14ac:dyDescent="0.25">
      <c r="A1875" s="140" t="s">
        <v>371</v>
      </c>
      <c r="B1875" s="163" t="s">
        <v>2376</v>
      </c>
    </row>
    <row r="1876" spans="1:2" ht="24" x14ac:dyDescent="0.25">
      <c r="A1876" s="140" t="s">
        <v>371</v>
      </c>
      <c r="B1876" s="163" t="s">
        <v>2377</v>
      </c>
    </row>
    <row r="1877" spans="1:2" ht="24" x14ac:dyDescent="0.25">
      <c r="A1877" s="140" t="s">
        <v>371</v>
      </c>
      <c r="B1877" s="163" t="s">
        <v>2378</v>
      </c>
    </row>
    <row r="1878" spans="1:2" ht="24" x14ac:dyDescent="0.25">
      <c r="A1878" s="140" t="s">
        <v>371</v>
      </c>
      <c r="B1878" s="163" t="s">
        <v>2379</v>
      </c>
    </row>
    <row r="1879" spans="1:2" ht="24" x14ac:dyDescent="0.25">
      <c r="A1879" s="140" t="s">
        <v>371</v>
      </c>
      <c r="B1879" s="163" t="s">
        <v>2379</v>
      </c>
    </row>
    <row r="1880" spans="1:2" ht="24" x14ac:dyDescent="0.25">
      <c r="A1880" s="140" t="s">
        <v>371</v>
      </c>
      <c r="B1880" s="163" t="s">
        <v>2380</v>
      </c>
    </row>
    <row r="1881" spans="1:2" ht="24" x14ac:dyDescent="0.25">
      <c r="A1881" s="140" t="s">
        <v>371</v>
      </c>
      <c r="B1881" s="163" t="s">
        <v>2381</v>
      </c>
    </row>
    <row r="1882" spans="1:2" ht="24" x14ac:dyDescent="0.25">
      <c r="A1882" s="140" t="s">
        <v>371</v>
      </c>
      <c r="B1882" s="163" t="s">
        <v>756</v>
      </c>
    </row>
    <row r="1883" spans="1:2" ht="24" x14ac:dyDescent="0.25">
      <c r="A1883" s="140" t="s">
        <v>371</v>
      </c>
      <c r="B1883" s="163" t="s">
        <v>2382</v>
      </c>
    </row>
    <row r="1884" spans="1:2" ht="24" x14ac:dyDescent="0.25">
      <c r="A1884" s="140" t="s">
        <v>371</v>
      </c>
      <c r="B1884" s="163" t="s">
        <v>2383</v>
      </c>
    </row>
    <row r="1885" spans="1:2" ht="24" x14ac:dyDescent="0.25">
      <c r="A1885" s="140" t="s">
        <v>371</v>
      </c>
      <c r="B1885" s="163" t="s">
        <v>2384</v>
      </c>
    </row>
    <row r="1886" spans="1:2" ht="24" x14ac:dyDescent="0.25">
      <c r="A1886" s="140" t="s">
        <v>371</v>
      </c>
      <c r="B1886" s="163" t="s">
        <v>1048</v>
      </c>
    </row>
    <row r="1887" spans="1:2" ht="24" x14ac:dyDescent="0.25">
      <c r="A1887" s="140" t="s">
        <v>371</v>
      </c>
      <c r="B1887" s="163" t="s">
        <v>2385</v>
      </c>
    </row>
    <row r="1888" spans="1:2" ht="24" x14ac:dyDescent="0.25">
      <c r="A1888" s="140" t="s">
        <v>371</v>
      </c>
      <c r="B1888" s="163" t="s">
        <v>2386</v>
      </c>
    </row>
    <row r="1889" spans="1:2" ht="24" x14ac:dyDescent="0.25">
      <c r="A1889" s="140" t="s">
        <v>371</v>
      </c>
      <c r="B1889" s="163" t="s">
        <v>2387</v>
      </c>
    </row>
    <row r="1890" spans="1:2" ht="24" x14ac:dyDescent="0.25">
      <c r="A1890" s="140" t="s">
        <v>371</v>
      </c>
      <c r="B1890" s="163" t="s">
        <v>2388</v>
      </c>
    </row>
    <row r="1891" spans="1:2" ht="24" x14ac:dyDescent="0.25">
      <c r="A1891" s="140" t="s">
        <v>371</v>
      </c>
      <c r="B1891" s="163" t="s">
        <v>2389</v>
      </c>
    </row>
    <row r="1892" spans="1:2" ht="24" x14ac:dyDescent="0.25">
      <c r="A1892" s="140" t="s">
        <v>371</v>
      </c>
      <c r="B1892" s="163" t="s">
        <v>2390</v>
      </c>
    </row>
    <row r="1893" spans="1:2" ht="24" x14ac:dyDescent="0.25">
      <c r="A1893" s="140" t="s">
        <v>371</v>
      </c>
      <c r="B1893" s="163" t="s">
        <v>2391</v>
      </c>
    </row>
    <row r="1894" spans="1:2" ht="24" x14ac:dyDescent="0.25">
      <c r="A1894" s="140" t="s">
        <v>371</v>
      </c>
      <c r="B1894" s="163" t="s">
        <v>2392</v>
      </c>
    </row>
    <row r="1895" spans="1:2" ht="24" x14ac:dyDescent="0.25">
      <c r="A1895" s="140" t="s">
        <v>371</v>
      </c>
      <c r="B1895" s="163" t="s">
        <v>2393</v>
      </c>
    </row>
    <row r="1896" spans="1:2" ht="24" x14ac:dyDescent="0.25">
      <c r="A1896" s="140" t="s">
        <v>371</v>
      </c>
      <c r="B1896" s="163" t="s">
        <v>1092</v>
      </c>
    </row>
    <row r="1897" spans="1:2" ht="24" x14ac:dyDescent="0.25">
      <c r="A1897" s="140" t="s">
        <v>371</v>
      </c>
      <c r="B1897" s="163" t="s">
        <v>2394</v>
      </c>
    </row>
    <row r="1898" spans="1:2" ht="24" x14ac:dyDescent="0.25">
      <c r="A1898" s="140" t="s">
        <v>371</v>
      </c>
      <c r="B1898" s="163" t="s">
        <v>2395</v>
      </c>
    </row>
    <row r="1899" spans="1:2" ht="24" x14ac:dyDescent="0.25">
      <c r="A1899" s="140" t="s">
        <v>371</v>
      </c>
      <c r="B1899" s="163" t="s">
        <v>988</v>
      </c>
    </row>
    <row r="1900" spans="1:2" ht="24" x14ac:dyDescent="0.25">
      <c r="A1900" s="140" t="s">
        <v>371</v>
      </c>
      <c r="B1900" s="163" t="s">
        <v>2396</v>
      </c>
    </row>
    <row r="1901" spans="1:2" ht="24" x14ac:dyDescent="0.25">
      <c r="A1901" s="140" t="s">
        <v>371</v>
      </c>
      <c r="B1901" s="163" t="s">
        <v>2397</v>
      </c>
    </row>
    <row r="1902" spans="1:2" ht="24" x14ac:dyDescent="0.25">
      <c r="A1902" s="140" t="s">
        <v>371</v>
      </c>
      <c r="B1902" s="163" t="s">
        <v>2398</v>
      </c>
    </row>
    <row r="1903" spans="1:2" ht="24" x14ac:dyDescent="0.25">
      <c r="A1903" s="140" t="s">
        <v>371</v>
      </c>
      <c r="B1903" s="163" t="s">
        <v>2399</v>
      </c>
    </row>
    <row r="1904" spans="1:2" ht="24" x14ac:dyDescent="0.25">
      <c r="A1904" s="140" t="s">
        <v>371</v>
      </c>
      <c r="B1904" s="163" t="s">
        <v>2140</v>
      </c>
    </row>
    <row r="1905" spans="1:2" ht="24" x14ac:dyDescent="0.25">
      <c r="A1905" s="140" t="s">
        <v>371</v>
      </c>
      <c r="B1905" s="163" t="s">
        <v>1286</v>
      </c>
    </row>
    <row r="1906" spans="1:2" ht="24" x14ac:dyDescent="0.25">
      <c r="A1906" s="140" t="s">
        <v>371</v>
      </c>
      <c r="B1906" s="163" t="s">
        <v>2400</v>
      </c>
    </row>
    <row r="1907" spans="1:2" ht="24" x14ac:dyDescent="0.25">
      <c r="A1907" s="140" t="s">
        <v>371</v>
      </c>
      <c r="B1907" s="163" t="s">
        <v>2401</v>
      </c>
    </row>
    <row r="1908" spans="1:2" ht="24" x14ac:dyDescent="0.25">
      <c r="A1908" s="140" t="s">
        <v>371</v>
      </c>
      <c r="B1908" s="163" t="s">
        <v>2402</v>
      </c>
    </row>
    <row r="1909" spans="1:2" ht="24" x14ac:dyDescent="0.25">
      <c r="A1909" s="140" t="s">
        <v>371</v>
      </c>
      <c r="B1909" s="163" t="s">
        <v>1286</v>
      </c>
    </row>
    <row r="1910" spans="1:2" ht="24" x14ac:dyDescent="0.25">
      <c r="A1910" s="140" t="s">
        <v>371</v>
      </c>
      <c r="B1910" s="163" t="s">
        <v>2403</v>
      </c>
    </row>
    <row r="1911" spans="1:2" ht="24" x14ac:dyDescent="0.25">
      <c r="A1911" s="140" t="s">
        <v>371</v>
      </c>
      <c r="B1911" s="163" t="s">
        <v>2404</v>
      </c>
    </row>
    <row r="1912" spans="1:2" ht="24" x14ac:dyDescent="0.25">
      <c r="A1912" s="140" t="s">
        <v>371</v>
      </c>
      <c r="B1912" s="163" t="s">
        <v>1491</v>
      </c>
    </row>
    <row r="1913" spans="1:2" ht="36" x14ac:dyDescent="0.25">
      <c r="A1913" s="140" t="s">
        <v>371</v>
      </c>
      <c r="B1913" s="163" t="s">
        <v>2405</v>
      </c>
    </row>
    <row r="1914" spans="1:2" ht="24" x14ac:dyDescent="0.25">
      <c r="A1914" s="140" t="s">
        <v>371</v>
      </c>
      <c r="B1914" s="163" t="s">
        <v>2406</v>
      </c>
    </row>
    <row r="1915" spans="1:2" ht="24" x14ac:dyDescent="0.25">
      <c r="A1915" s="140" t="s">
        <v>371</v>
      </c>
      <c r="B1915" s="163" t="s">
        <v>2407</v>
      </c>
    </row>
    <row r="1916" spans="1:2" ht="24" x14ac:dyDescent="0.25">
      <c r="A1916" s="140" t="s">
        <v>371</v>
      </c>
      <c r="B1916" s="163" t="s">
        <v>2408</v>
      </c>
    </row>
    <row r="1917" spans="1:2" ht="24" x14ac:dyDescent="0.25">
      <c r="A1917" s="140" t="s">
        <v>371</v>
      </c>
      <c r="B1917" s="163" t="s">
        <v>2409</v>
      </c>
    </row>
    <row r="1918" spans="1:2" ht="24" x14ac:dyDescent="0.25">
      <c r="A1918" s="140" t="s">
        <v>371</v>
      </c>
      <c r="B1918" s="163" t="s">
        <v>2410</v>
      </c>
    </row>
    <row r="1919" spans="1:2" ht="24" x14ac:dyDescent="0.25">
      <c r="A1919" s="140" t="s">
        <v>371</v>
      </c>
      <c r="B1919" s="163" t="s">
        <v>2411</v>
      </c>
    </row>
    <row r="1920" spans="1:2" ht="24" x14ac:dyDescent="0.25">
      <c r="A1920" s="140" t="s">
        <v>371</v>
      </c>
      <c r="B1920" s="163" t="s">
        <v>2412</v>
      </c>
    </row>
    <row r="1921" spans="1:2" ht="24" x14ac:dyDescent="0.25">
      <c r="A1921" s="140" t="s">
        <v>371</v>
      </c>
      <c r="B1921" s="163" t="s">
        <v>2413</v>
      </c>
    </row>
    <row r="1922" spans="1:2" ht="24" x14ac:dyDescent="0.25">
      <c r="A1922" s="140" t="s">
        <v>371</v>
      </c>
      <c r="B1922" s="163" t="s">
        <v>2414</v>
      </c>
    </row>
    <row r="1923" spans="1:2" ht="24" x14ac:dyDescent="0.25">
      <c r="A1923" s="140" t="s">
        <v>371</v>
      </c>
      <c r="B1923" s="163" t="s">
        <v>2415</v>
      </c>
    </row>
    <row r="1924" spans="1:2" ht="24" x14ac:dyDescent="0.25">
      <c r="A1924" s="140" t="s">
        <v>371</v>
      </c>
      <c r="B1924" s="163" t="s">
        <v>2416</v>
      </c>
    </row>
    <row r="1925" spans="1:2" ht="24" x14ac:dyDescent="0.25">
      <c r="A1925" s="140" t="s">
        <v>371</v>
      </c>
      <c r="B1925" s="163" t="s">
        <v>1286</v>
      </c>
    </row>
    <row r="1926" spans="1:2" ht="24" x14ac:dyDescent="0.25">
      <c r="A1926" s="140" t="s">
        <v>371</v>
      </c>
      <c r="B1926" s="163" t="s">
        <v>2417</v>
      </c>
    </row>
    <row r="1927" spans="1:2" ht="24" x14ac:dyDescent="0.25">
      <c r="A1927" s="140" t="s">
        <v>371</v>
      </c>
      <c r="B1927" s="163" t="s">
        <v>2418</v>
      </c>
    </row>
    <row r="1928" spans="1:2" ht="24" x14ac:dyDescent="0.25">
      <c r="A1928" s="140" t="s">
        <v>371</v>
      </c>
      <c r="B1928" s="163" t="s">
        <v>2419</v>
      </c>
    </row>
    <row r="1929" spans="1:2" ht="24" x14ac:dyDescent="0.25">
      <c r="A1929" s="140" t="s">
        <v>371</v>
      </c>
      <c r="B1929" s="163" t="s">
        <v>2420</v>
      </c>
    </row>
    <row r="1930" spans="1:2" ht="24" x14ac:dyDescent="0.25">
      <c r="A1930" s="140" t="s">
        <v>371</v>
      </c>
      <c r="B1930" s="163" t="s">
        <v>2421</v>
      </c>
    </row>
    <row r="1931" spans="1:2" ht="24" x14ac:dyDescent="0.25">
      <c r="A1931" s="140" t="s">
        <v>371</v>
      </c>
      <c r="B1931" s="163" t="s">
        <v>2422</v>
      </c>
    </row>
    <row r="1932" spans="1:2" ht="24" x14ac:dyDescent="0.25">
      <c r="A1932" s="140" t="s">
        <v>371</v>
      </c>
      <c r="B1932" s="163" t="s">
        <v>2423</v>
      </c>
    </row>
    <row r="1933" spans="1:2" ht="24" x14ac:dyDescent="0.25">
      <c r="A1933" s="140" t="s">
        <v>371</v>
      </c>
      <c r="B1933" s="163" t="s">
        <v>2424</v>
      </c>
    </row>
    <row r="1934" spans="1:2" ht="24" x14ac:dyDescent="0.25">
      <c r="A1934" s="140" t="s">
        <v>371</v>
      </c>
      <c r="B1934" s="163" t="s">
        <v>2425</v>
      </c>
    </row>
    <row r="1935" spans="1:2" ht="24" x14ac:dyDescent="0.25">
      <c r="A1935" s="140" t="s">
        <v>371</v>
      </c>
      <c r="B1935" s="163" t="s">
        <v>2426</v>
      </c>
    </row>
    <row r="1936" spans="1:2" ht="24" x14ac:dyDescent="0.25">
      <c r="A1936" s="140" t="s">
        <v>371</v>
      </c>
      <c r="B1936" s="163" t="s">
        <v>2427</v>
      </c>
    </row>
    <row r="1937" spans="1:2" ht="24" x14ac:dyDescent="0.25">
      <c r="A1937" s="140" t="s">
        <v>371</v>
      </c>
      <c r="B1937" s="163" t="s">
        <v>2428</v>
      </c>
    </row>
    <row r="1938" spans="1:2" ht="24" x14ac:dyDescent="0.25">
      <c r="A1938" s="140" t="s">
        <v>371</v>
      </c>
      <c r="B1938" s="163" t="s">
        <v>756</v>
      </c>
    </row>
    <row r="1939" spans="1:2" ht="24" x14ac:dyDescent="0.25">
      <c r="A1939" s="140" t="s">
        <v>371</v>
      </c>
      <c r="B1939" s="163" t="s">
        <v>2429</v>
      </c>
    </row>
    <row r="1940" spans="1:2" ht="24" x14ac:dyDescent="0.25">
      <c r="A1940" s="140" t="s">
        <v>371</v>
      </c>
      <c r="B1940" s="163" t="s">
        <v>2430</v>
      </c>
    </row>
    <row r="1941" spans="1:2" ht="24" x14ac:dyDescent="0.25">
      <c r="A1941" s="140" t="s">
        <v>371</v>
      </c>
      <c r="B1941" s="163" t="s">
        <v>2431</v>
      </c>
    </row>
    <row r="1942" spans="1:2" ht="24" x14ac:dyDescent="0.25">
      <c r="A1942" s="140" t="s">
        <v>371</v>
      </c>
      <c r="B1942" s="163" t="s">
        <v>2432</v>
      </c>
    </row>
    <row r="1943" spans="1:2" ht="24" x14ac:dyDescent="0.25">
      <c r="A1943" s="140" t="s">
        <v>371</v>
      </c>
      <c r="B1943" s="163" t="s">
        <v>763</v>
      </c>
    </row>
    <row r="1944" spans="1:2" ht="24" x14ac:dyDescent="0.25">
      <c r="A1944" s="140" t="s">
        <v>371</v>
      </c>
      <c r="B1944" s="163" t="s">
        <v>2433</v>
      </c>
    </row>
    <row r="1945" spans="1:2" ht="24" x14ac:dyDescent="0.25">
      <c r="A1945" s="140" t="s">
        <v>371</v>
      </c>
      <c r="B1945" s="163" t="s">
        <v>2434</v>
      </c>
    </row>
    <row r="1946" spans="1:2" ht="24" x14ac:dyDescent="0.25">
      <c r="A1946" s="140" t="s">
        <v>371</v>
      </c>
      <c r="B1946" s="163" t="s">
        <v>2435</v>
      </c>
    </row>
    <row r="1947" spans="1:2" ht="24" x14ac:dyDescent="0.25">
      <c r="A1947" s="140" t="s">
        <v>371</v>
      </c>
      <c r="B1947" s="163" t="s">
        <v>2436</v>
      </c>
    </row>
    <row r="1948" spans="1:2" ht="24" x14ac:dyDescent="0.25">
      <c r="A1948" s="140" t="s">
        <v>371</v>
      </c>
      <c r="B1948" s="163" t="s">
        <v>2437</v>
      </c>
    </row>
    <row r="1949" spans="1:2" ht="24" x14ac:dyDescent="0.25">
      <c r="A1949" s="140" t="s">
        <v>371</v>
      </c>
      <c r="B1949" s="163" t="s">
        <v>756</v>
      </c>
    </row>
    <row r="1950" spans="1:2" ht="24" x14ac:dyDescent="0.25">
      <c r="A1950" s="140" t="s">
        <v>371</v>
      </c>
      <c r="B1950" s="163" t="s">
        <v>2438</v>
      </c>
    </row>
    <row r="1951" spans="1:2" ht="24" x14ac:dyDescent="0.25">
      <c r="A1951" s="140" t="s">
        <v>371</v>
      </c>
      <c r="B1951" s="163" t="s">
        <v>1423</v>
      </c>
    </row>
    <row r="1952" spans="1:2" ht="24" x14ac:dyDescent="0.25">
      <c r="A1952" s="140" t="s">
        <v>371</v>
      </c>
      <c r="B1952" s="163" t="s">
        <v>2439</v>
      </c>
    </row>
    <row r="1953" spans="1:2" ht="24" x14ac:dyDescent="0.25">
      <c r="A1953" s="140" t="s">
        <v>371</v>
      </c>
      <c r="B1953" s="163" t="s">
        <v>2440</v>
      </c>
    </row>
    <row r="1954" spans="1:2" ht="24" x14ac:dyDescent="0.25">
      <c r="A1954" s="140" t="s">
        <v>371</v>
      </c>
      <c r="B1954" s="163" t="s">
        <v>2441</v>
      </c>
    </row>
    <row r="1955" spans="1:2" ht="24" x14ac:dyDescent="0.25">
      <c r="A1955" s="140" t="s">
        <v>371</v>
      </c>
      <c r="B1955" s="163" t="s">
        <v>2442</v>
      </c>
    </row>
    <row r="1956" spans="1:2" ht="24" x14ac:dyDescent="0.25">
      <c r="A1956" s="140" t="s">
        <v>371</v>
      </c>
      <c r="B1956" s="163" t="s">
        <v>2443</v>
      </c>
    </row>
    <row r="1957" spans="1:2" ht="24" x14ac:dyDescent="0.25">
      <c r="A1957" s="140" t="s">
        <v>371</v>
      </c>
      <c r="B1957" s="163" t="s">
        <v>768</v>
      </c>
    </row>
    <row r="1958" spans="1:2" ht="24" x14ac:dyDescent="0.25">
      <c r="A1958" s="140" t="s">
        <v>371</v>
      </c>
      <c r="B1958" s="163" t="s">
        <v>756</v>
      </c>
    </row>
    <row r="1959" spans="1:2" ht="24" x14ac:dyDescent="0.25">
      <c r="A1959" s="140" t="s">
        <v>371</v>
      </c>
      <c r="B1959" s="163" t="s">
        <v>2444</v>
      </c>
    </row>
    <row r="1960" spans="1:2" ht="24" x14ac:dyDescent="0.25">
      <c r="A1960" s="140" t="s">
        <v>371</v>
      </c>
      <c r="B1960" s="163" t="s">
        <v>2445</v>
      </c>
    </row>
    <row r="1961" spans="1:2" ht="24" x14ac:dyDescent="0.25">
      <c r="A1961" s="140" t="s">
        <v>371</v>
      </c>
      <c r="B1961" s="163" t="s">
        <v>2446</v>
      </c>
    </row>
    <row r="1962" spans="1:2" ht="24" x14ac:dyDescent="0.25">
      <c r="A1962" s="140" t="s">
        <v>371</v>
      </c>
      <c r="B1962" s="163" t="s">
        <v>756</v>
      </c>
    </row>
    <row r="1963" spans="1:2" ht="24" x14ac:dyDescent="0.25">
      <c r="A1963" s="140" t="s">
        <v>371</v>
      </c>
      <c r="B1963" s="163" t="s">
        <v>2447</v>
      </c>
    </row>
    <row r="1964" spans="1:2" ht="24" x14ac:dyDescent="0.25">
      <c r="A1964" s="140" t="s">
        <v>371</v>
      </c>
      <c r="B1964" s="163" t="s">
        <v>2448</v>
      </c>
    </row>
    <row r="1965" spans="1:2" ht="24" x14ac:dyDescent="0.25">
      <c r="A1965" s="140" t="s">
        <v>371</v>
      </c>
      <c r="B1965" s="163" t="s">
        <v>2403</v>
      </c>
    </row>
    <row r="1966" spans="1:2" ht="24" x14ac:dyDescent="0.25">
      <c r="A1966" s="140" t="s">
        <v>371</v>
      </c>
      <c r="B1966" s="163" t="s">
        <v>1051</v>
      </c>
    </row>
    <row r="1967" spans="1:2" ht="24" x14ac:dyDescent="0.25">
      <c r="A1967" s="140" t="s">
        <v>371</v>
      </c>
      <c r="B1967" s="163" t="s">
        <v>2449</v>
      </c>
    </row>
    <row r="1968" spans="1:2" ht="24" x14ac:dyDescent="0.25">
      <c r="A1968" s="140" t="s">
        <v>371</v>
      </c>
      <c r="B1968" s="163" t="s">
        <v>2450</v>
      </c>
    </row>
    <row r="1969" spans="1:2" ht="24" x14ac:dyDescent="0.25">
      <c r="A1969" s="140" t="s">
        <v>371</v>
      </c>
      <c r="B1969" s="163" t="s">
        <v>2451</v>
      </c>
    </row>
    <row r="1970" spans="1:2" ht="24" x14ac:dyDescent="0.25">
      <c r="A1970" s="140" t="s">
        <v>371</v>
      </c>
      <c r="B1970" s="163" t="s">
        <v>2194</v>
      </c>
    </row>
    <row r="1971" spans="1:2" ht="24" x14ac:dyDescent="0.25">
      <c r="A1971" s="140" t="s">
        <v>371</v>
      </c>
      <c r="B1971" s="163" t="s">
        <v>2194</v>
      </c>
    </row>
    <row r="1972" spans="1:2" ht="24" x14ac:dyDescent="0.25">
      <c r="A1972" s="140" t="s">
        <v>371</v>
      </c>
      <c r="B1972" s="163" t="s">
        <v>834</v>
      </c>
    </row>
    <row r="1973" spans="1:2" ht="24" x14ac:dyDescent="0.25">
      <c r="A1973" s="140" t="s">
        <v>371</v>
      </c>
      <c r="B1973" s="163" t="s">
        <v>2452</v>
      </c>
    </row>
    <row r="1974" spans="1:2" ht="24" x14ac:dyDescent="0.25">
      <c r="A1974" s="140" t="s">
        <v>371</v>
      </c>
      <c r="B1974" s="163" t="s">
        <v>2453</v>
      </c>
    </row>
    <row r="1975" spans="1:2" ht="24" x14ac:dyDescent="0.25">
      <c r="A1975" s="140" t="s">
        <v>371</v>
      </c>
      <c r="B1975" s="163" t="s">
        <v>2454</v>
      </c>
    </row>
    <row r="1976" spans="1:2" ht="240" x14ac:dyDescent="0.25">
      <c r="A1976" s="140" t="s">
        <v>371</v>
      </c>
      <c r="B1976" s="163" t="s">
        <v>2455</v>
      </c>
    </row>
    <row r="1977" spans="1:2" ht="24" x14ac:dyDescent="0.25">
      <c r="A1977" s="140" t="s">
        <v>371</v>
      </c>
      <c r="B1977" s="163" t="s">
        <v>2456</v>
      </c>
    </row>
    <row r="1978" spans="1:2" ht="24" x14ac:dyDescent="0.25">
      <c r="A1978" s="140" t="s">
        <v>371</v>
      </c>
      <c r="B1978" s="163" t="s">
        <v>2457</v>
      </c>
    </row>
    <row r="1979" spans="1:2" ht="24" x14ac:dyDescent="0.25">
      <c r="A1979" s="140" t="s">
        <v>371</v>
      </c>
      <c r="B1979" s="163" t="s">
        <v>2458</v>
      </c>
    </row>
    <row r="1980" spans="1:2" ht="36" x14ac:dyDescent="0.25">
      <c r="A1980" s="140" t="s">
        <v>372</v>
      </c>
      <c r="B1980" s="163" t="s">
        <v>2459</v>
      </c>
    </row>
    <row r="1981" spans="1:2" ht="24" x14ac:dyDescent="0.25">
      <c r="A1981" s="140" t="s">
        <v>372</v>
      </c>
      <c r="B1981" s="163" t="s">
        <v>2460</v>
      </c>
    </row>
    <row r="1982" spans="1:2" ht="24" x14ac:dyDescent="0.25">
      <c r="A1982" s="140" t="s">
        <v>372</v>
      </c>
      <c r="B1982" s="163" t="s">
        <v>2461</v>
      </c>
    </row>
    <row r="1983" spans="1:2" ht="24" x14ac:dyDescent="0.25">
      <c r="A1983" s="140" t="s">
        <v>372</v>
      </c>
      <c r="B1983" s="163" t="s">
        <v>2462</v>
      </c>
    </row>
    <row r="1984" spans="1:2" ht="24" x14ac:dyDescent="0.25">
      <c r="A1984" s="140" t="s">
        <v>372</v>
      </c>
      <c r="B1984" s="163" t="s">
        <v>2463</v>
      </c>
    </row>
    <row r="1985" spans="1:2" ht="24" x14ac:dyDescent="0.25">
      <c r="A1985" s="140" t="s">
        <v>372</v>
      </c>
      <c r="B1985" s="163" t="s">
        <v>2464</v>
      </c>
    </row>
    <row r="1986" spans="1:2" ht="24" x14ac:dyDescent="0.25">
      <c r="A1986" s="140" t="s">
        <v>372</v>
      </c>
      <c r="B1986" s="163" t="s">
        <v>2465</v>
      </c>
    </row>
    <row r="1987" spans="1:2" ht="24" x14ac:dyDescent="0.25">
      <c r="A1987" s="140" t="s">
        <v>372</v>
      </c>
      <c r="B1987" s="163" t="s">
        <v>2466</v>
      </c>
    </row>
    <row r="1988" spans="1:2" ht="36" x14ac:dyDescent="0.25">
      <c r="A1988" s="140" t="s">
        <v>372</v>
      </c>
      <c r="B1988" s="163" t="s">
        <v>2467</v>
      </c>
    </row>
    <row r="1989" spans="1:2" ht="24" x14ac:dyDescent="0.25">
      <c r="A1989" s="140" t="s">
        <v>372</v>
      </c>
      <c r="B1989" s="163" t="s">
        <v>1449</v>
      </c>
    </row>
    <row r="1990" spans="1:2" ht="24" x14ac:dyDescent="0.25">
      <c r="A1990" s="140" t="s">
        <v>372</v>
      </c>
      <c r="B1990" s="163" t="s">
        <v>2468</v>
      </c>
    </row>
    <row r="1991" spans="1:2" ht="24" x14ac:dyDescent="0.25">
      <c r="A1991" s="140" t="s">
        <v>372</v>
      </c>
      <c r="B1991" s="163" t="s">
        <v>2469</v>
      </c>
    </row>
    <row r="1992" spans="1:2" ht="24" x14ac:dyDescent="0.25">
      <c r="A1992" s="140" t="s">
        <v>372</v>
      </c>
      <c r="B1992" s="163" t="s">
        <v>2470</v>
      </c>
    </row>
    <row r="1993" spans="1:2" ht="24" x14ac:dyDescent="0.25">
      <c r="A1993" s="140" t="s">
        <v>372</v>
      </c>
      <c r="B1993" s="163" t="s">
        <v>2471</v>
      </c>
    </row>
    <row r="1994" spans="1:2" ht="24" x14ac:dyDescent="0.25">
      <c r="A1994" s="140" t="s">
        <v>372</v>
      </c>
      <c r="B1994" s="163" t="s">
        <v>2472</v>
      </c>
    </row>
    <row r="1995" spans="1:2" ht="24" x14ac:dyDescent="0.25">
      <c r="A1995" s="140" t="s">
        <v>372</v>
      </c>
      <c r="B1995" s="163" t="s">
        <v>2473</v>
      </c>
    </row>
    <row r="1996" spans="1:2" ht="24" x14ac:dyDescent="0.25">
      <c r="A1996" s="140" t="s">
        <v>372</v>
      </c>
      <c r="B1996" s="163" t="s">
        <v>2474</v>
      </c>
    </row>
    <row r="1997" spans="1:2" ht="36" x14ac:dyDescent="0.25">
      <c r="A1997" s="140" t="s">
        <v>372</v>
      </c>
      <c r="B1997" s="163" t="s">
        <v>2475</v>
      </c>
    </row>
    <row r="1998" spans="1:2" ht="24" x14ac:dyDescent="0.25">
      <c r="A1998" s="140" t="s">
        <v>372</v>
      </c>
      <c r="B1998" s="163" t="s">
        <v>2476</v>
      </c>
    </row>
    <row r="1999" spans="1:2" ht="24" x14ac:dyDescent="0.25">
      <c r="A1999" s="140" t="s">
        <v>372</v>
      </c>
      <c r="B1999" s="163" t="s">
        <v>2477</v>
      </c>
    </row>
    <row r="2000" spans="1:2" ht="24" x14ac:dyDescent="0.25">
      <c r="A2000" s="140" t="s">
        <v>372</v>
      </c>
      <c r="B2000" s="163" t="s">
        <v>2478</v>
      </c>
    </row>
    <row r="2001" spans="1:2" ht="24" x14ac:dyDescent="0.25">
      <c r="A2001" s="140" t="s">
        <v>372</v>
      </c>
      <c r="B2001" s="163" t="s">
        <v>756</v>
      </c>
    </row>
    <row r="2002" spans="1:2" ht="24" x14ac:dyDescent="0.25">
      <c r="A2002" s="140" t="s">
        <v>372</v>
      </c>
      <c r="B2002" s="163" t="s">
        <v>2479</v>
      </c>
    </row>
    <row r="2003" spans="1:2" ht="24" x14ac:dyDescent="0.25">
      <c r="A2003" s="140" t="s">
        <v>372</v>
      </c>
      <c r="B2003" s="163" t="s">
        <v>2480</v>
      </c>
    </row>
    <row r="2004" spans="1:2" ht="24" x14ac:dyDescent="0.25">
      <c r="A2004" s="140" t="s">
        <v>372</v>
      </c>
      <c r="B2004" s="163" t="s">
        <v>2481</v>
      </c>
    </row>
    <row r="2005" spans="1:2" ht="24" x14ac:dyDescent="0.25">
      <c r="A2005" s="140" t="s">
        <v>372</v>
      </c>
      <c r="B2005" s="163" t="s">
        <v>2482</v>
      </c>
    </row>
    <row r="2006" spans="1:2" ht="24" x14ac:dyDescent="0.25">
      <c r="A2006" s="140" t="s">
        <v>372</v>
      </c>
      <c r="B2006" s="163" t="s">
        <v>756</v>
      </c>
    </row>
    <row r="2007" spans="1:2" ht="24" x14ac:dyDescent="0.25">
      <c r="A2007" s="140" t="s">
        <v>372</v>
      </c>
      <c r="B2007" s="163" t="s">
        <v>2483</v>
      </c>
    </row>
    <row r="2008" spans="1:2" ht="24" x14ac:dyDescent="0.25">
      <c r="A2008" s="140" t="s">
        <v>372</v>
      </c>
      <c r="B2008" s="163" t="s">
        <v>2484</v>
      </c>
    </row>
    <row r="2009" spans="1:2" ht="24" x14ac:dyDescent="0.25">
      <c r="A2009" s="140" t="s">
        <v>372</v>
      </c>
      <c r="B2009" s="163" t="s">
        <v>2485</v>
      </c>
    </row>
    <row r="2010" spans="1:2" ht="24" x14ac:dyDescent="0.25">
      <c r="A2010" s="140" t="s">
        <v>372</v>
      </c>
      <c r="B2010" s="163" t="s">
        <v>2486</v>
      </c>
    </row>
    <row r="2011" spans="1:2" ht="24" x14ac:dyDescent="0.25">
      <c r="A2011" s="140" t="s">
        <v>372</v>
      </c>
      <c r="B2011" s="163" t="s">
        <v>1822</v>
      </c>
    </row>
    <row r="2012" spans="1:2" ht="24" x14ac:dyDescent="0.25">
      <c r="A2012" s="140" t="s">
        <v>372</v>
      </c>
      <c r="B2012" s="163" t="s">
        <v>2487</v>
      </c>
    </row>
    <row r="2013" spans="1:2" ht="24" x14ac:dyDescent="0.25">
      <c r="A2013" s="140" t="s">
        <v>372</v>
      </c>
      <c r="B2013" s="163" t="s">
        <v>2488</v>
      </c>
    </row>
    <row r="2014" spans="1:2" ht="24" x14ac:dyDescent="0.25">
      <c r="A2014" s="140" t="s">
        <v>372</v>
      </c>
      <c r="B2014" s="163" t="s">
        <v>2489</v>
      </c>
    </row>
    <row r="2015" spans="1:2" ht="24" x14ac:dyDescent="0.25">
      <c r="A2015" s="140" t="s">
        <v>372</v>
      </c>
      <c r="B2015" s="163" t="s">
        <v>2490</v>
      </c>
    </row>
    <row r="2016" spans="1:2" ht="24" x14ac:dyDescent="0.25">
      <c r="A2016" s="140" t="s">
        <v>372</v>
      </c>
      <c r="B2016" s="163" t="s">
        <v>763</v>
      </c>
    </row>
    <row r="2017" spans="1:2" ht="24" x14ac:dyDescent="0.25">
      <c r="A2017" s="140" t="s">
        <v>372</v>
      </c>
      <c r="B2017" s="163" t="s">
        <v>2491</v>
      </c>
    </row>
    <row r="2018" spans="1:2" ht="24" x14ac:dyDescent="0.25">
      <c r="A2018" s="140" t="s">
        <v>372</v>
      </c>
      <c r="B2018" s="163" t="s">
        <v>2492</v>
      </c>
    </row>
    <row r="2019" spans="1:2" ht="24" x14ac:dyDescent="0.25">
      <c r="A2019" s="140" t="s">
        <v>372</v>
      </c>
      <c r="B2019" s="163" t="s">
        <v>2493</v>
      </c>
    </row>
    <row r="2020" spans="1:2" ht="24" x14ac:dyDescent="0.25">
      <c r="A2020" s="140" t="s">
        <v>372</v>
      </c>
      <c r="B2020" s="163" t="s">
        <v>2494</v>
      </c>
    </row>
    <row r="2021" spans="1:2" ht="24" x14ac:dyDescent="0.25">
      <c r="A2021" s="140" t="s">
        <v>372</v>
      </c>
      <c r="B2021" s="163" t="s">
        <v>2495</v>
      </c>
    </row>
    <row r="2022" spans="1:2" ht="24" x14ac:dyDescent="0.25">
      <c r="A2022" s="140" t="s">
        <v>372</v>
      </c>
      <c r="B2022" s="163" t="s">
        <v>2496</v>
      </c>
    </row>
    <row r="2023" spans="1:2" ht="24" x14ac:dyDescent="0.25">
      <c r="A2023" s="140" t="s">
        <v>372</v>
      </c>
      <c r="B2023" s="163" t="s">
        <v>2497</v>
      </c>
    </row>
    <row r="2024" spans="1:2" ht="24" x14ac:dyDescent="0.25">
      <c r="A2024" s="140" t="s">
        <v>372</v>
      </c>
      <c r="B2024" s="163" t="s">
        <v>2498</v>
      </c>
    </row>
    <row r="2025" spans="1:2" ht="24" x14ac:dyDescent="0.25">
      <c r="A2025" s="140" t="s">
        <v>372</v>
      </c>
      <c r="B2025" s="163" t="s">
        <v>756</v>
      </c>
    </row>
    <row r="2026" spans="1:2" ht="24" x14ac:dyDescent="0.25">
      <c r="A2026" s="140" t="s">
        <v>372</v>
      </c>
      <c r="B2026" s="163" t="s">
        <v>2499</v>
      </c>
    </row>
    <row r="2027" spans="1:2" ht="24" x14ac:dyDescent="0.25">
      <c r="A2027" s="140" t="s">
        <v>372</v>
      </c>
      <c r="B2027" s="163" t="s">
        <v>2500</v>
      </c>
    </row>
    <row r="2028" spans="1:2" ht="24" x14ac:dyDescent="0.25">
      <c r="A2028" s="140" t="s">
        <v>372</v>
      </c>
      <c r="B2028" s="163" t="s">
        <v>2497</v>
      </c>
    </row>
    <row r="2029" spans="1:2" ht="24" x14ac:dyDescent="0.25">
      <c r="A2029" s="140" t="s">
        <v>372</v>
      </c>
      <c r="B2029" s="163" t="s">
        <v>2501</v>
      </c>
    </row>
    <row r="2030" spans="1:2" ht="24" x14ac:dyDescent="0.25">
      <c r="A2030" s="140" t="s">
        <v>372</v>
      </c>
      <c r="B2030" s="163" t="s">
        <v>2502</v>
      </c>
    </row>
    <row r="2031" spans="1:2" ht="24" x14ac:dyDescent="0.25">
      <c r="A2031" s="140" t="s">
        <v>372</v>
      </c>
      <c r="B2031" s="163" t="s">
        <v>2503</v>
      </c>
    </row>
    <row r="2032" spans="1:2" ht="24" x14ac:dyDescent="0.25">
      <c r="A2032" s="140" t="s">
        <v>372</v>
      </c>
      <c r="B2032" s="163" t="s">
        <v>2504</v>
      </c>
    </row>
    <row r="2033" spans="1:2" ht="24" x14ac:dyDescent="0.25">
      <c r="A2033" s="140" t="s">
        <v>372</v>
      </c>
      <c r="B2033" s="163" t="s">
        <v>2505</v>
      </c>
    </row>
    <row r="2034" spans="1:2" ht="24" x14ac:dyDescent="0.25">
      <c r="A2034" s="140" t="s">
        <v>372</v>
      </c>
      <c r="B2034" s="163" t="s">
        <v>2506</v>
      </c>
    </row>
    <row r="2035" spans="1:2" ht="24" x14ac:dyDescent="0.25">
      <c r="A2035" s="140" t="s">
        <v>372</v>
      </c>
      <c r="B2035" s="163" t="s">
        <v>2507</v>
      </c>
    </row>
    <row r="2036" spans="1:2" ht="24" x14ac:dyDescent="0.25">
      <c r="A2036" s="140" t="s">
        <v>372</v>
      </c>
      <c r="B2036" s="163" t="s">
        <v>2508</v>
      </c>
    </row>
    <row r="2037" spans="1:2" ht="24" x14ac:dyDescent="0.25">
      <c r="A2037" s="140" t="s">
        <v>372</v>
      </c>
      <c r="B2037" s="163" t="s">
        <v>2509</v>
      </c>
    </row>
    <row r="2038" spans="1:2" ht="24" x14ac:dyDescent="0.25">
      <c r="A2038" s="140" t="s">
        <v>372</v>
      </c>
      <c r="B2038" s="163" t="s">
        <v>756</v>
      </c>
    </row>
    <row r="2039" spans="1:2" ht="24" x14ac:dyDescent="0.25">
      <c r="A2039" s="140" t="s">
        <v>372</v>
      </c>
      <c r="B2039" s="163" t="s">
        <v>2510</v>
      </c>
    </row>
    <row r="2040" spans="1:2" ht="24" x14ac:dyDescent="0.25">
      <c r="A2040" s="140" t="s">
        <v>372</v>
      </c>
      <c r="B2040" s="163" t="s">
        <v>2511</v>
      </c>
    </row>
    <row r="2041" spans="1:2" ht="24" x14ac:dyDescent="0.25">
      <c r="A2041" s="140" t="s">
        <v>372</v>
      </c>
      <c r="B2041" s="163" t="s">
        <v>2512</v>
      </c>
    </row>
    <row r="2042" spans="1:2" ht="24" x14ac:dyDescent="0.25">
      <c r="A2042" s="140" t="s">
        <v>372</v>
      </c>
      <c r="B2042" s="163" t="s">
        <v>2513</v>
      </c>
    </row>
    <row r="2043" spans="1:2" ht="24" x14ac:dyDescent="0.25">
      <c r="A2043" s="140" t="s">
        <v>372</v>
      </c>
      <c r="B2043" s="163" t="s">
        <v>2514</v>
      </c>
    </row>
    <row r="2044" spans="1:2" ht="24" x14ac:dyDescent="0.25">
      <c r="A2044" s="140" t="s">
        <v>372</v>
      </c>
      <c r="B2044" s="163" t="s">
        <v>2515</v>
      </c>
    </row>
    <row r="2045" spans="1:2" ht="24" x14ac:dyDescent="0.25">
      <c r="A2045" s="140" t="s">
        <v>372</v>
      </c>
      <c r="B2045" s="163" t="s">
        <v>914</v>
      </c>
    </row>
    <row r="2046" spans="1:2" ht="24" x14ac:dyDescent="0.25">
      <c r="A2046" s="140" t="s">
        <v>372</v>
      </c>
      <c r="B2046" s="163" t="s">
        <v>2516</v>
      </c>
    </row>
    <row r="2047" spans="1:2" ht="24" x14ac:dyDescent="0.25">
      <c r="A2047" s="140" t="s">
        <v>372</v>
      </c>
      <c r="B2047" s="163" t="s">
        <v>2517</v>
      </c>
    </row>
    <row r="2048" spans="1:2" ht="24" x14ac:dyDescent="0.25">
      <c r="A2048" s="140" t="s">
        <v>372</v>
      </c>
      <c r="B2048" s="163" t="s">
        <v>2518</v>
      </c>
    </row>
    <row r="2049" spans="1:2" ht="24" x14ac:dyDescent="0.25">
      <c r="A2049" s="140" t="s">
        <v>372</v>
      </c>
      <c r="B2049" s="163" t="s">
        <v>2519</v>
      </c>
    </row>
    <row r="2050" spans="1:2" ht="24" x14ac:dyDescent="0.25">
      <c r="A2050" s="140" t="s">
        <v>372</v>
      </c>
      <c r="B2050" s="163" t="s">
        <v>2520</v>
      </c>
    </row>
    <row r="2051" spans="1:2" ht="24" x14ac:dyDescent="0.25">
      <c r="A2051" s="140" t="s">
        <v>372</v>
      </c>
      <c r="B2051" s="163" t="s">
        <v>2308</v>
      </c>
    </row>
    <row r="2052" spans="1:2" ht="24" x14ac:dyDescent="0.25">
      <c r="A2052" s="140" t="s">
        <v>372</v>
      </c>
      <c r="B2052" s="163" t="s">
        <v>2521</v>
      </c>
    </row>
    <row r="2053" spans="1:2" ht="24" x14ac:dyDescent="0.25">
      <c r="A2053" s="140" t="s">
        <v>372</v>
      </c>
      <c r="B2053" s="163" t="s">
        <v>2522</v>
      </c>
    </row>
    <row r="2054" spans="1:2" ht="24" x14ac:dyDescent="0.25">
      <c r="A2054" s="140" t="s">
        <v>372</v>
      </c>
      <c r="B2054" s="163" t="s">
        <v>2523</v>
      </c>
    </row>
    <row r="2055" spans="1:2" ht="24" x14ac:dyDescent="0.25">
      <c r="A2055" s="140" t="s">
        <v>372</v>
      </c>
      <c r="B2055" s="163" t="s">
        <v>2524</v>
      </c>
    </row>
    <row r="2056" spans="1:2" ht="24" x14ac:dyDescent="0.25">
      <c r="A2056" s="140" t="s">
        <v>372</v>
      </c>
      <c r="B2056" s="163" t="s">
        <v>2525</v>
      </c>
    </row>
    <row r="2057" spans="1:2" ht="24" x14ac:dyDescent="0.25">
      <c r="A2057" s="140" t="s">
        <v>372</v>
      </c>
      <c r="B2057" s="163" t="s">
        <v>2526</v>
      </c>
    </row>
    <row r="2058" spans="1:2" ht="24" x14ac:dyDescent="0.25">
      <c r="A2058" s="140" t="s">
        <v>372</v>
      </c>
      <c r="B2058" s="163" t="s">
        <v>2527</v>
      </c>
    </row>
    <row r="2059" spans="1:2" ht="24" x14ac:dyDescent="0.25">
      <c r="A2059" s="140" t="s">
        <v>372</v>
      </c>
      <c r="B2059" s="163" t="s">
        <v>2528</v>
      </c>
    </row>
    <row r="2060" spans="1:2" ht="24" x14ac:dyDescent="0.25">
      <c r="A2060" s="140" t="s">
        <v>372</v>
      </c>
      <c r="B2060" s="163" t="s">
        <v>2529</v>
      </c>
    </row>
    <row r="2061" spans="1:2" ht="24" x14ac:dyDescent="0.25">
      <c r="A2061" s="140" t="s">
        <v>372</v>
      </c>
      <c r="B2061" s="163" t="s">
        <v>2530</v>
      </c>
    </row>
    <row r="2062" spans="1:2" ht="24" x14ac:dyDescent="0.25">
      <c r="A2062" s="140" t="s">
        <v>372</v>
      </c>
      <c r="B2062" s="163" t="s">
        <v>2531</v>
      </c>
    </row>
    <row r="2063" spans="1:2" ht="24" x14ac:dyDescent="0.25">
      <c r="A2063" s="140" t="s">
        <v>372</v>
      </c>
      <c r="B2063" s="163" t="s">
        <v>756</v>
      </c>
    </row>
    <row r="2064" spans="1:2" ht="24" x14ac:dyDescent="0.25">
      <c r="A2064" s="140" t="s">
        <v>372</v>
      </c>
      <c r="B2064" s="163" t="s">
        <v>2532</v>
      </c>
    </row>
    <row r="2065" spans="1:2" ht="24" x14ac:dyDescent="0.25">
      <c r="A2065" s="140" t="s">
        <v>372</v>
      </c>
      <c r="B2065" s="163" t="s">
        <v>786</v>
      </c>
    </row>
    <row r="2066" spans="1:2" ht="24" x14ac:dyDescent="0.25">
      <c r="A2066" s="140" t="s">
        <v>372</v>
      </c>
      <c r="B2066" s="163" t="s">
        <v>2533</v>
      </c>
    </row>
    <row r="2067" spans="1:2" ht="24" x14ac:dyDescent="0.25">
      <c r="A2067" s="140" t="s">
        <v>372</v>
      </c>
      <c r="B2067" s="163" t="s">
        <v>2534</v>
      </c>
    </row>
    <row r="2068" spans="1:2" ht="24" x14ac:dyDescent="0.25">
      <c r="A2068" s="140" t="s">
        <v>372</v>
      </c>
      <c r="B2068" s="163" t="s">
        <v>2535</v>
      </c>
    </row>
    <row r="2069" spans="1:2" ht="24" x14ac:dyDescent="0.25">
      <c r="A2069" s="140" t="s">
        <v>372</v>
      </c>
      <c r="B2069" s="163" t="s">
        <v>2536</v>
      </c>
    </row>
    <row r="2070" spans="1:2" ht="24" x14ac:dyDescent="0.25">
      <c r="A2070" s="140" t="s">
        <v>372</v>
      </c>
      <c r="B2070" s="163" t="s">
        <v>2334</v>
      </c>
    </row>
    <row r="2071" spans="1:2" ht="24" x14ac:dyDescent="0.25">
      <c r="A2071" s="140" t="s">
        <v>372</v>
      </c>
      <c r="B2071" s="163" t="s">
        <v>2537</v>
      </c>
    </row>
    <row r="2072" spans="1:2" ht="24" x14ac:dyDescent="0.25">
      <c r="A2072" s="140" t="s">
        <v>372</v>
      </c>
      <c r="B2072" s="163" t="s">
        <v>2538</v>
      </c>
    </row>
    <row r="2073" spans="1:2" ht="24" x14ac:dyDescent="0.25">
      <c r="A2073" s="140" t="s">
        <v>372</v>
      </c>
      <c r="B2073" s="163" t="s">
        <v>2539</v>
      </c>
    </row>
    <row r="2074" spans="1:2" ht="24" x14ac:dyDescent="0.25">
      <c r="A2074" s="140" t="s">
        <v>372</v>
      </c>
      <c r="B2074" s="163" t="s">
        <v>1048</v>
      </c>
    </row>
    <row r="2075" spans="1:2" ht="24" x14ac:dyDescent="0.25">
      <c r="A2075" s="140" t="s">
        <v>372</v>
      </c>
      <c r="B2075" s="163" t="s">
        <v>2540</v>
      </c>
    </row>
    <row r="2076" spans="1:2" ht="24" x14ac:dyDescent="0.25">
      <c r="A2076" s="140" t="s">
        <v>372</v>
      </c>
      <c r="B2076" s="163" t="s">
        <v>834</v>
      </c>
    </row>
    <row r="2077" spans="1:2" ht="24" x14ac:dyDescent="0.25">
      <c r="A2077" s="140" t="s">
        <v>372</v>
      </c>
      <c r="B2077" s="163" t="s">
        <v>2541</v>
      </c>
    </row>
    <row r="2078" spans="1:2" ht="24" x14ac:dyDescent="0.25">
      <c r="A2078" s="140" t="s">
        <v>372</v>
      </c>
      <c r="B2078" s="163" t="s">
        <v>2542</v>
      </c>
    </row>
    <row r="2079" spans="1:2" ht="24" x14ac:dyDescent="0.25">
      <c r="A2079" s="140" t="s">
        <v>372</v>
      </c>
      <c r="B2079" s="163" t="s">
        <v>2543</v>
      </c>
    </row>
    <row r="2080" spans="1:2" ht="24" x14ac:dyDescent="0.25">
      <c r="A2080" s="140" t="s">
        <v>372</v>
      </c>
      <c r="B2080" s="163" t="s">
        <v>2544</v>
      </c>
    </row>
    <row r="2081" spans="1:2" ht="24" x14ac:dyDescent="0.25">
      <c r="A2081" s="140" t="s">
        <v>372</v>
      </c>
      <c r="B2081" s="163" t="s">
        <v>2545</v>
      </c>
    </row>
    <row r="2082" spans="1:2" ht="24" x14ac:dyDescent="0.25">
      <c r="A2082" s="140" t="s">
        <v>372</v>
      </c>
      <c r="B2082" s="163" t="s">
        <v>2546</v>
      </c>
    </row>
    <row r="2083" spans="1:2" ht="24" x14ac:dyDescent="0.25">
      <c r="A2083" s="140" t="s">
        <v>372</v>
      </c>
      <c r="B2083" s="163" t="s">
        <v>1142</v>
      </c>
    </row>
    <row r="2084" spans="1:2" ht="24" x14ac:dyDescent="0.25">
      <c r="A2084" s="140" t="s">
        <v>372</v>
      </c>
      <c r="B2084" s="163" t="s">
        <v>2329</v>
      </c>
    </row>
    <row r="2085" spans="1:2" ht="24" x14ac:dyDescent="0.25">
      <c r="A2085" s="140" t="s">
        <v>372</v>
      </c>
      <c r="B2085" s="163" t="s">
        <v>2547</v>
      </c>
    </row>
    <row r="2086" spans="1:2" ht="24" x14ac:dyDescent="0.25">
      <c r="A2086" s="140" t="s">
        <v>372</v>
      </c>
      <c r="B2086" s="163" t="s">
        <v>2548</v>
      </c>
    </row>
    <row r="2087" spans="1:2" ht="24" x14ac:dyDescent="0.25">
      <c r="A2087" s="140" t="s">
        <v>372</v>
      </c>
      <c r="B2087" s="163" t="s">
        <v>2549</v>
      </c>
    </row>
    <row r="2088" spans="1:2" ht="24" x14ac:dyDescent="0.25">
      <c r="A2088" s="140" t="s">
        <v>372</v>
      </c>
      <c r="B2088" s="163" t="s">
        <v>1491</v>
      </c>
    </row>
    <row r="2089" spans="1:2" ht="24" x14ac:dyDescent="0.25">
      <c r="A2089" s="140" t="s">
        <v>372</v>
      </c>
      <c r="B2089" s="163" t="s">
        <v>2550</v>
      </c>
    </row>
    <row r="2090" spans="1:2" ht="24" x14ac:dyDescent="0.25">
      <c r="A2090" s="140" t="s">
        <v>372</v>
      </c>
      <c r="B2090" s="163" t="s">
        <v>2551</v>
      </c>
    </row>
    <row r="2091" spans="1:2" ht="24" x14ac:dyDescent="0.25">
      <c r="A2091" s="140" t="s">
        <v>372</v>
      </c>
      <c r="B2091" s="163" t="s">
        <v>2552</v>
      </c>
    </row>
    <row r="2092" spans="1:2" ht="24" x14ac:dyDescent="0.25">
      <c r="A2092" s="140" t="s">
        <v>372</v>
      </c>
      <c r="B2092" s="163" t="s">
        <v>2553</v>
      </c>
    </row>
    <row r="2093" spans="1:2" ht="24" x14ac:dyDescent="0.25">
      <c r="A2093" s="140" t="s">
        <v>372</v>
      </c>
      <c r="B2093" s="163" t="s">
        <v>258</v>
      </c>
    </row>
    <row r="2094" spans="1:2" ht="24" x14ac:dyDescent="0.25">
      <c r="A2094" s="140" t="s">
        <v>372</v>
      </c>
      <c r="B2094" s="163" t="s">
        <v>2554</v>
      </c>
    </row>
    <row r="2095" spans="1:2" ht="24" x14ac:dyDescent="0.25">
      <c r="A2095" s="140" t="s">
        <v>372</v>
      </c>
      <c r="B2095" s="163" t="s">
        <v>2555</v>
      </c>
    </row>
    <row r="2096" spans="1:2" x14ac:dyDescent="0.25">
      <c r="A2096" s="140" t="s">
        <v>373</v>
      </c>
      <c r="B2096" s="163" t="s">
        <v>2556</v>
      </c>
    </row>
    <row r="2097" spans="1:2" x14ac:dyDescent="0.25">
      <c r="A2097" s="140" t="s">
        <v>373</v>
      </c>
      <c r="B2097" s="163" t="s">
        <v>2557</v>
      </c>
    </row>
    <row r="2098" spans="1:2" x14ac:dyDescent="0.25">
      <c r="A2098" s="140" t="s">
        <v>373</v>
      </c>
      <c r="B2098" s="163" t="s">
        <v>2558</v>
      </c>
    </row>
    <row r="2099" spans="1:2" x14ac:dyDescent="0.25">
      <c r="A2099" s="140" t="s">
        <v>373</v>
      </c>
      <c r="B2099" s="163" t="s">
        <v>2559</v>
      </c>
    </row>
    <row r="2100" spans="1:2" x14ac:dyDescent="0.25">
      <c r="A2100" s="140" t="s">
        <v>373</v>
      </c>
      <c r="B2100" s="163" t="s">
        <v>2560</v>
      </c>
    </row>
    <row r="2101" spans="1:2" x14ac:dyDescent="0.25">
      <c r="A2101" s="140" t="s">
        <v>373</v>
      </c>
      <c r="B2101" s="163" t="s">
        <v>945</v>
      </c>
    </row>
    <row r="2102" spans="1:2" x14ac:dyDescent="0.25">
      <c r="A2102" s="140" t="s">
        <v>373</v>
      </c>
      <c r="B2102" s="163" t="s">
        <v>2561</v>
      </c>
    </row>
    <row r="2103" spans="1:2" x14ac:dyDescent="0.25">
      <c r="A2103" s="140" t="s">
        <v>373</v>
      </c>
      <c r="B2103" s="163" t="s">
        <v>2562</v>
      </c>
    </row>
    <row r="2104" spans="1:2" x14ac:dyDescent="0.25">
      <c r="A2104" s="140" t="s">
        <v>373</v>
      </c>
      <c r="B2104" s="163" t="s">
        <v>2563</v>
      </c>
    </row>
    <row r="2105" spans="1:2" x14ac:dyDescent="0.25">
      <c r="A2105" s="140" t="s">
        <v>373</v>
      </c>
      <c r="B2105" s="163" t="s">
        <v>2564</v>
      </c>
    </row>
    <row r="2106" spans="1:2" x14ac:dyDescent="0.25">
      <c r="A2106" s="140" t="s">
        <v>373</v>
      </c>
      <c r="B2106" s="163" t="s">
        <v>2565</v>
      </c>
    </row>
    <row r="2107" spans="1:2" x14ac:dyDescent="0.25">
      <c r="A2107" s="140" t="s">
        <v>373</v>
      </c>
      <c r="B2107" s="163" t="s">
        <v>2566</v>
      </c>
    </row>
    <row r="2108" spans="1:2" x14ac:dyDescent="0.25">
      <c r="A2108" s="140" t="s">
        <v>373</v>
      </c>
      <c r="B2108" s="163" t="s">
        <v>2567</v>
      </c>
    </row>
    <row r="2109" spans="1:2" x14ac:dyDescent="0.25">
      <c r="A2109" s="140" t="s">
        <v>373</v>
      </c>
      <c r="B2109" s="163" t="s">
        <v>2568</v>
      </c>
    </row>
    <row r="2110" spans="1:2" x14ac:dyDescent="0.25">
      <c r="A2110" s="140" t="s">
        <v>373</v>
      </c>
      <c r="B2110" s="163" t="s">
        <v>2569</v>
      </c>
    </row>
    <row r="2111" spans="1:2" x14ac:dyDescent="0.25">
      <c r="A2111" s="140" t="s">
        <v>373</v>
      </c>
      <c r="B2111" s="163" t="s">
        <v>2570</v>
      </c>
    </row>
    <row r="2112" spans="1:2" x14ac:dyDescent="0.25">
      <c r="A2112" s="140" t="s">
        <v>373</v>
      </c>
      <c r="B2112" s="163" t="s">
        <v>2571</v>
      </c>
    </row>
    <row r="2113" spans="1:2" x14ac:dyDescent="0.25">
      <c r="A2113" s="140" t="s">
        <v>373</v>
      </c>
      <c r="B2113" s="163" t="s">
        <v>2572</v>
      </c>
    </row>
    <row r="2114" spans="1:2" x14ac:dyDescent="0.25">
      <c r="A2114" s="140" t="s">
        <v>373</v>
      </c>
      <c r="B2114" s="163" t="s">
        <v>2573</v>
      </c>
    </row>
    <row r="2115" spans="1:2" x14ac:dyDescent="0.25">
      <c r="A2115" s="140" t="s">
        <v>373</v>
      </c>
      <c r="B2115" s="163" t="s">
        <v>2574</v>
      </c>
    </row>
    <row r="2116" spans="1:2" x14ac:dyDescent="0.25">
      <c r="A2116" s="140" t="s">
        <v>373</v>
      </c>
      <c r="B2116" s="163" t="s">
        <v>2575</v>
      </c>
    </row>
    <row r="2117" spans="1:2" x14ac:dyDescent="0.25">
      <c r="A2117" s="140" t="s">
        <v>373</v>
      </c>
      <c r="B2117" s="163" t="s">
        <v>1221</v>
      </c>
    </row>
    <row r="2118" spans="1:2" x14ac:dyDescent="0.25">
      <c r="A2118" s="140" t="s">
        <v>373</v>
      </c>
      <c r="B2118" s="163" t="s">
        <v>2576</v>
      </c>
    </row>
    <row r="2119" spans="1:2" ht="24" x14ac:dyDescent="0.25">
      <c r="A2119" s="140" t="s">
        <v>373</v>
      </c>
      <c r="B2119" s="163" t="s">
        <v>2577</v>
      </c>
    </row>
    <row r="2120" spans="1:2" x14ac:dyDescent="0.25">
      <c r="A2120" s="140" t="s">
        <v>373</v>
      </c>
      <c r="B2120" s="163" t="s">
        <v>1051</v>
      </c>
    </row>
    <row r="2121" spans="1:2" x14ac:dyDescent="0.25">
      <c r="A2121" s="140" t="s">
        <v>373</v>
      </c>
      <c r="B2121" s="163" t="s">
        <v>2578</v>
      </c>
    </row>
    <row r="2122" spans="1:2" x14ac:dyDescent="0.25">
      <c r="A2122" s="140" t="s">
        <v>373</v>
      </c>
      <c r="B2122" s="163" t="s">
        <v>1491</v>
      </c>
    </row>
    <row r="2123" spans="1:2" x14ac:dyDescent="0.25">
      <c r="A2123" s="140" t="s">
        <v>373</v>
      </c>
      <c r="B2123" s="163" t="s">
        <v>2579</v>
      </c>
    </row>
    <row r="2124" spans="1:2" x14ac:dyDescent="0.25">
      <c r="A2124" s="140" t="s">
        <v>373</v>
      </c>
      <c r="B2124" s="163" t="s">
        <v>2580</v>
      </c>
    </row>
    <row r="2125" spans="1:2" x14ac:dyDescent="0.25">
      <c r="A2125" s="140" t="s">
        <v>373</v>
      </c>
      <c r="B2125" s="163" t="s">
        <v>2581</v>
      </c>
    </row>
    <row r="2126" spans="1:2" x14ac:dyDescent="0.25">
      <c r="A2126" s="140" t="s">
        <v>373</v>
      </c>
      <c r="B2126" s="163" t="s">
        <v>2582</v>
      </c>
    </row>
    <row r="2127" spans="1:2" x14ac:dyDescent="0.25">
      <c r="A2127" s="140" t="s">
        <v>373</v>
      </c>
      <c r="B2127" s="163" t="s">
        <v>1491</v>
      </c>
    </row>
    <row r="2128" spans="1:2" x14ac:dyDescent="0.25">
      <c r="A2128" s="140" t="s">
        <v>373</v>
      </c>
      <c r="B2128" s="163" t="s">
        <v>2583</v>
      </c>
    </row>
    <row r="2129" spans="1:2" x14ac:dyDescent="0.25">
      <c r="A2129" s="140" t="s">
        <v>373</v>
      </c>
      <c r="B2129" s="163" t="s">
        <v>2584</v>
      </c>
    </row>
    <row r="2130" spans="1:2" x14ac:dyDescent="0.25">
      <c r="A2130" s="140" t="s">
        <v>373</v>
      </c>
      <c r="B2130" s="163" t="s">
        <v>2585</v>
      </c>
    </row>
    <row r="2131" spans="1:2" ht="24" x14ac:dyDescent="0.25">
      <c r="A2131" s="140" t="s">
        <v>373</v>
      </c>
      <c r="B2131" s="163" t="s">
        <v>2586</v>
      </c>
    </row>
    <row r="2132" spans="1:2" x14ac:dyDescent="0.25">
      <c r="A2132" s="140" t="s">
        <v>373</v>
      </c>
      <c r="B2132" s="163" t="s">
        <v>2587</v>
      </c>
    </row>
    <row r="2133" spans="1:2" x14ac:dyDescent="0.25">
      <c r="A2133" s="140" t="s">
        <v>373</v>
      </c>
      <c r="B2133" s="163" t="s">
        <v>2588</v>
      </c>
    </row>
    <row r="2134" spans="1:2" x14ac:dyDescent="0.25">
      <c r="A2134" s="140" t="s">
        <v>373</v>
      </c>
      <c r="B2134" s="163" t="s">
        <v>2589</v>
      </c>
    </row>
    <row r="2135" spans="1:2" x14ac:dyDescent="0.25">
      <c r="A2135" s="140" t="s">
        <v>373</v>
      </c>
      <c r="B2135" s="163" t="s">
        <v>2590</v>
      </c>
    </row>
    <row r="2136" spans="1:2" x14ac:dyDescent="0.25">
      <c r="A2136" s="140" t="s">
        <v>373</v>
      </c>
      <c r="B2136" s="163" t="s">
        <v>2591</v>
      </c>
    </row>
    <row r="2137" spans="1:2" x14ac:dyDescent="0.25">
      <c r="A2137" s="140" t="s">
        <v>373</v>
      </c>
      <c r="B2137" s="163" t="s">
        <v>2592</v>
      </c>
    </row>
    <row r="2138" spans="1:2" x14ac:dyDescent="0.25">
      <c r="A2138" s="140" t="s">
        <v>373</v>
      </c>
      <c r="B2138" s="163" t="s">
        <v>813</v>
      </c>
    </row>
    <row r="2139" spans="1:2" x14ac:dyDescent="0.25">
      <c r="A2139" s="140" t="s">
        <v>373</v>
      </c>
      <c r="B2139" s="163" t="s">
        <v>2593</v>
      </c>
    </row>
    <row r="2140" spans="1:2" x14ac:dyDescent="0.25">
      <c r="A2140" s="140" t="s">
        <v>373</v>
      </c>
      <c r="B2140" s="163" t="s">
        <v>2594</v>
      </c>
    </row>
    <row r="2141" spans="1:2" x14ac:dyDescent="0.25">
      <c r="A2141" s="140" t="s">
        <v>373</v>
      </c>
      <c r="B2141" s="163" t="s">
        <v>731</v>
      </c>
    </row>
    <row r="2142" spans="1:2" x14ac:dyDescent="0.25">
      <c r="A2142" s="140" t="s">
        <v>373</v>
      </c>
      <c r="B2142" s="163" t="s">
        <v>2595</v>
      </c>
    </row>
    <row r="2143" spans="1:2" ht="24" x14ac:dyDescent="0.25">
      <c r="A2143" s="140" t="s">
        <v>374</v>
      </c>
      <c r="B2143" s="163" t="s">
        <v>2596</v>
      </c>
    </row>
    <row r="2144" spans="1:2" ht="24" x14ac:dyDescent="0.25">
      <c r="A2144" s="140" t="s">
        <v>374</v>
      </c>
      <c r="B2144" s="163" t="s">
        <v>2597</v>
      </c>
    </row>
    <row r="2145" spans="1:2" ht="24" x14ac:dyDescent="0.25">
      <c r="A2145" s="140" t="s">
        <v>374</v>
      </c>
      <c r="B2145" s="163" t="s">
        <v>2598</v>
      </c>
    </row>
    <row r="2146" spans="1:2" ht="24" x14ac:dyDescent="0.25">
      <c r="A2146" s="140" t="s">
        <v>374</v>
      </c>
      <c r="B2146" s="163" t="s">
        <v>2194</v>
      </c>
    </row>
    <row r="2147" spans="1:2" ht="24" x14ac:dyDescent="0.25">
      <c r="A2147" s="140" t="s">
        <v>374</v>
      </c>
      <c r="B2147" s="163" t="s">
        <v>2599</v>
      </c>
    </row>
    <row r="2148" spans="1:2" ht="24" x14ac:dyDescent="0.25">
      <c r="A2148" s="140" t="s">
        <v>374</v>
      </c>
      <c r="B2148" s="163" t="s">
        <v>2600</v>
      </c>
    </row>
    <row r="2149" spans="1:2" ht="24" x14ac:dyDescent="0.25">
      <c r="A2149" s="140" t="s">
        <v>374</v>
      </c>
      <c r="B2149" s="163" t="s">
        <v>2601</v>
      </c>
    </row>
    <row r="2150" spans="1:2" ht="24" x14ac:dyDescent="0.25">
      <c r="A2150" s="140" t="s">
        <v>374</v>
      </c>
      <c r="B2150" s="163" t="s">
        <v>2602</v>
      </c>
    </row>
    <row r="2151" spans="1:2" ht="24" x14ac:dyDescent="0.25">
      <c r="A2151" s="140" t="s">
        <v>374</v>
      </c>
      <c r="B2151" s="163" t="s">
        <v>2603</v>
      </c>
    </row>
    <row r="2152" spans="1:2" ht="24" x14ac:dyDescent="0.25">
      <c r="A2152" s="140" t="s">
        <v>375</v>
      </c>
      <c r="B2152" s="163" t="s">
        <v>2604</v>
      </c>
    </row>
    <row r="2153" spans="1:2" ht="24" x14ac:dyDescent="0.25">
      <c r="A2153" s="140" t="s">
        <v>375</v>
      </c>
      <c r="B2153" s="163" t="s">
        <v>2605</v>
      </c>
    </row>
    <row r="2154" spans="1:2" ht="24" x14ac:dyDescent="0.25">
      <c r="A2154" s="140" t="s">
        <v>375</v>
      </c>
      <c r="B2154" s="163" t="s">
        <v>756</v>
      </c>
    </row>
    <row r="2155" spans="1:2" ht="24" x14ac:dyDescent="0.25">
      <c r="A2155" s="140" t="s">
        <v>376</v>
      </c>
      <c r="B2155" s="163" t="s">
        <v>2606</v>
      </c>
    </row>
    <row r="2156" spans="1:2" ht="24" x14ac:dyDescent="0.25">
      <c r="A2156" s="140" t="s">
        <v>376</v>
      </c>
      <c r="B2156" s="163" t="s">
        <v>2607</v>
      </c>
    </row>
    <row r="2157" spans="1:2" ht="24" x14ac:dyDescent="0.25">
      <c r="A2157" s="140" t="s">
        <v>376</v>
      </c>
      <c r="B2157" s="163" t="s">
        <v>2203</v>
      </c>
    </row>
    <row r="2158" spans="1:2" ht="24" x14ac:dyDescent="0.25">
      <c r="A2158" s="140" t="s">
        <v>376</v>
      </c>
      <c r="B2158" s="163" t="s">
        <v>1491</v>
      </c>
    </row>
    <row r="2159" spans="1:2" ht="24" x14ac:dyDescent="0.25">
      <c r="A2159" s="140" t="s">
        <v>376</v>
      </c>
      <c r="B2159" s="163" t="s">
        <v>2608</v>
      </c>
    </row>
    <row r="2160" spans="1:2" ht="24" x14ac:dyDescent="0.25">
      <c r="A2160" s="140" t="s">
        <v>376</v>
      </c>
      <c r="B2160" s="163" t="s">
        <v>2608</v>
      </c>
    </row>
    <row r="2161" spans="1:2" ht="24" x14ac:dyDescent="0.25">
      <c r="A2161" s="140" t="s">
        <v>376</v>
      </c>
      <c r="B2161" s="163" t="s">
        <v>2608</v>
      </c>
    </row>
    <row r="2162" spans="1:2" ht="24" x14ac:dyDescent="0.25">
      <c r="A2162" s="140" t="s">
        <v>376</v>
      </c>
      <c r="B2162" s="163" t="s">
        <v>2609</v>
      </c>
    </row>
    <row r="2163" spans="1:2" ht="24" x14ac:dyDescent="0.25">
      <c r="A2163" s="140" t="s">
        <v>376</v>
      </c>
      <c r="B2163" s="163" t="s">
        <v>741</v>
      </c>
    </row>
    <row r="2164" spans="1:2" ht="24" x14ac:dyDescent="0.25">
      <c r="A2164" s="140" t="s">
        <v>376</v>
      </c>
      <c r="B2164" s="163" t="s">
        <v>2610</v>
      </c>
    </row>
    <row r="2165" spans="1:2" ht="24" x14ac:dyDescent="0.25">
      <c r="A2165" s="140" t="s">
        <v>376</v>
      </c>
      <c r="B2165" s="163" t="s">
        <v>2611</v>
      </c>
    </row>
    <row r="2166" spans="1:2" ht="24" x14ac:dyDescent="0.25">
      <c r="A2166" s="140" t="s">
        <v>376</v>
      </c>
      <c r="B2166" s="163" t="s">
        <v>2612</v>
      </c>
    </row>
    <row r="2167" spans="1:2" ht="24" x14ac:dyDescent="0.25">
      <c r="A2167" s="140" t="s">
        <v>376</v>
      </c>
      <c r="B2167" s="163" t="s">
        <v>2613</v>
      </c>
    </row>
    <row r="2168" spans="1:2" ht="24" x14ac:dyDescent="0.25">
      <c r="A2168" s="140" t="s">
        <v>376</v>
      </c>
      <c r="B2168" s="163" t="s">
        <v>2614</v>
      </c>
    </row>
    <row r="2169" spans="1:2" ht="24" x14ac:dyDescent="0.25">
      <c r="A2169" s="140" t="s">
        <v>376</v>
      </c>
      <c r="B2169" s="163" t="s">
        <v>2615</v>
      </c>
    </row>
    <row r="2170" spans="1:2" ht="24" x14ac:dyDescent="0.25">
      <c r="A2170" s="140" t="s">
        <v>376</v>
      </c>
      <c r="B2170" s="163" t="s">
        <v>2616</v>
      </c>
    </row>
    <row r="2171" spans="1:2" ht="24" x14ac:dyDescent="0.25">
      <c r="A2171" s="140" t="s">
        <v>376</v>
      </c>
      <c r="B2171" s="163" t="s">
        <v>2617</v>
      </c>
    </row>
    <row r="2172" spans="1:2" ht="24" x14ac:dyDescent="0.25">
      <c r="A2172" s="140" t="s">
        <v>376</v>
      </c>
      <c r="B2172" s="163" t="s">
        <v>2618</v>
      </c>
    </row>
    <row r="2173" spans="1:2" ht="24" x14ac:dyDescent="0.25">
      <c r="A2173" s="140" t="s">
        <v>376</v>
      </c>
      <c r="B2173" s="163" t="s">
        <v>2619</v>
      </c>
    </row>
    <row r="2174" spans="1:2" ht="24" x14ac:dyDescent="0.25">
      <c r="A2174" s="140" t="s">
        <v>376</v>
      </c>
      <c r="B2174" s="163" t="s">
        <v>2620</v>
      </c>
    </row>
    <row r="2175" spans="1:2" ht="24" x14ac:dyDescent="0.25">
      <c r="A2175" s="140" t="s">
        <v>376</v>
      </c>
      <c r="B2175" s="163" t="s">
        <v>2621</v>
      </c>
    </row>
    <row r="2176" spans="1:2" ht="24" x14ac:dyDescent="0.25">
      <c r="A2176" s="140" t="s">
        <v>376</v>
      </c>
      <c r="B2176" s="163" t="s">
        <v>2622</v>
      </c>
    </row>
    <row r="2177" spans="1:2" ht="24" x14ac:dyDescent="0.25">
      <c r="A2177" s="140" t="s">
        <v>376</v>
      </c>
      <c r="B2177" s="163" t="s">
        <v>2623</v>
      </c>
    </row>
    <row r="2178" spans="1:2" ht="24" x14ac:dyDescent="0.25">
      <c r="A2178" s="140" t="s">
        <v>376</v>
      </c>
      <c r="B2178" s="163" t="s">
        <v>2624</v>
      </c>
    </row>
    <row r="2179" spans="1:2" ht="24" x14ac:dyDescent="0.25">
      <c r="A2179" s="140" t="s">
        <v>376</v>
      </c>
      <c r="B2179" s="163" t="s">
        <v>2625</v>
      </c>
    </row>
    <row r="2180" spans="1:2" ht="24" x14ac:dyDescent="0.25">
      <c r="A2180" s="140" t="s">
        <v>376</v>
      </c>
      <c r="B2180" s="163" t="s">
        <v>2626</v>
      </c>
    </row>
    <row r="2181" spans="1:2" ht="24" x14ac:dyDescent="0.25">
      <c r="A2181" s="140" t="s">
        <v>376</v>
      </c>
      <c r="B2181" s="163" t="s">
        <v>2627</v>
      </c>
    </row>
    <row r="2182" spans="1:2" ht="24" x14ac:dyDescent="0.25">
      <c r="A2182" s="140" t="s">
        <v>376</v>
      </c>
      <c r="B2182" s="163" t="s">
        <v>2628</v>
      </c>
    </row>
    <row r="2183" spans="1:2" ht="24" x14ac:dyDescent="0.25">
      <c r="A2183" s="140" t="s">
        <v>376</v>
      </c>
      <c r="B2183" s="163" t="s">
        <v>2629</v>
      </c>
    </row>
    <row r="2184" spans="1:2" ht="24" x14ac:dyDescent="0.25">
      <c r="A2184" s="140" t="s">
        <v>376</v>
      </c>
      <c r="B2184" s="163" t="s">
        <v>2630</v>
      </c>
    </row>
    <row r="2185" spans="1:2" ht="24" x14ac:dyDescent="0.25">
      <c r="A2185" s="140" t="s">
        <v>376</v>
      </c>
      <c r="B2185" s="163" t="s">
        <v>2631</v>
      </c>
    </row>
    <row r="2186" spans="1:2" ht="24" x14ac:dyDescent="0.25">
      <c r="A2186" s="140" t="s">
        <v>376</v>
      </c>
      <c r="B2186" s="163" t="s">
        <v>2632</v>
      </c>
    </row>
    <row r="2187" spans="1:2" ht="24" x14ac:dyDescent="0.25">
      <c r="A2187" s="140" t="s">
        <v>376</v>
      </c>
      <c r="B2187" s="163" t="s">
        <v>2633</v>
      </c>
    </row>
    <row r="2188" spans="1:2" ht="24" x14ac:dyDescent="0.25">
      <c r="A2188" s="140" t="s">
        <v>376</v>
      </c>
      <c r="B2188" s="163" t="s">
        <v>2634</v>
      </c>
    </row>
    <row r="2189" spans="1:2" ht="24" x14ac:dyDescent="0.25">
      <c r="A2189" s="140" t="s">
        <v>376</v>
      </c>
      <c r="B2189" s="163" t="s">
        <v>2635</v>
      </c>
    </row>
    <row r="2190" spans="1:2" ht="24" x14ac:dyDescent="0.25">
      <c r="A2190" s="140" t="s">
        <v>376</v>
      </c>
      <c r="B2190" s="163" t="s">
        <v>2636</v>
      </c>
    </row>
    <row r="2191" spans="1:2" ht="24" x14ac:dyDescent="0.25">
      <c r="A2191" s="140" t="s">
        <v>376</v>
      </c>
      <c r="B2191" s="163" t="s">
        <v>2637</v>
      </c>
    </row>
    <row r="2192" spans="1:2" ht="24" x14ac:dyDescent="0.25">
      <c r="A2192" s="140" t="s">
        <v>376</v>
      </c>
      <c r="B2192" s="163" t="s">
        <v>756</v>
      </c>
    </row>
    <row r="2193" spans="1:2" ht="24" x14ac:dyDescent="0.25">
      <c r="A2193" s="140" t="s">
        <v>376</v>
      </c>
      <c r="B2193" s="163" t="s">
        <v>1491</v>
      </c>
    </row>
    <row r="2194" spans="1:2" ht="24" x14ac:dyDescent="0.25">
      <c r="A2194" s="140" t="s">
        <v>377</v>
      </c>
      <c r="B2194" s="163" t="s">
        <v>2638</v>
      </c>
    </row>
    <row r="2195" spans="1:2" ht="24" x14ac:dyDescent="0.25">
      <c r="A2195" s="140" t="s">
        <v>377</v>
      </c>
      <c r="B2195" s="163" t="s">
        <v>2639</v>
      </c>
    </row>
    <row r="2196" spans="1:2" ht="24" x14ac:dyDescent="0.25">
      <c r="A2196" s="140" t="s">
        <v>377</v>
      </c>
      <c r="B2196" s="163" t="s">
        <v>2640</v>
      </c>
    </row>
    <row r="2197" spans="1:2" ht="24" x14ac:dyDescent="0.25">
      <c r="A2197" s="140" t="s">
        <v>377</v>
      </c>
      <c r="B2197" s="163" t="s">
        <v>2641</v>
      </c>
    </row>
    <row r="2198" spans="1:2" ht="24" x14ac:dyDescent="0.25">
      <c r="A2198" s="140" t="s">
        <v>377</v>
      </c>
      <c r="B2198" s="163" t="s">
        <v>2642</v>
      </c>
    </row>
    <row r="2199" spans="1:2" ht="24" x14ac:dyDescent="0.25">
      <c r="A2199" s="140" t="s">
        <v>377</v>
      </c>
      <c r="B2199" s="163" t="s">
        <v>2643</v>
      </c>
    </row>
    <row r="2200" spans="1:2" ht="24" x14ac:dyDescent="0.25">
      <c r="A2200" s="140" t="s">
        <v>377</v>
      </c>
      <c r="B2200" s="163" t="s">
        <v>2644</v>
      </c>
    </row>
    <row r="2201" spans="1:2" ht="24" x14ac:dyDescent="0.25">
      <c r="A2201" s="140" t="s">
        <v>377</v>
      </c>
      <c r="B2201" s="163" t="s">
        <v>2645</v>
      </c>
    </row>
    <row r="2202" spans="1:2" ht="24" x14ac:dyDescent="0.25">
      <c r="A2202" s="140" t="s">
        <v>377</v>
      </c>
      <c r="B2202" s="163" t="s">
        <v>2646</v>
      </c>
    </row>
    <row r="2203" spans="1:2" ht="24" x14ac:dyDescent="0.25">
      <c r="A2203" s="140" t="s">
        <v>377</v>
      </c>
      <c r="B2203" s="163" t="s">
        <v>756</v>
      </c>
    </row>
    <row r="2204" spans="1:2" ht="24" x14ac:dyDescent="0.25">
      <c r="A2204" s="140" t="s">
        <v>377</v>
      </c>
      <c r="B2204" s="163" t="s">
        <v>2647</v>
      </c>
    </row>
    <row r="2205" spans="1:2" ht="24" x14ac:dyDescent="0.25">
      <c r="A2205" s="140" t="s">
        <v>377</v>
      </c>
      <c r="B2205" s="163" t="s">
        <v>2648</v>
      </c>
    </row>
    <row r="2206" spans="1:2" ht="24" x14ac:dyDescent="0.25">
      <c r="A2206" s="140" t="s">
        <v>377</v>
      </c>
      <c r="B2206" s="163" t="s">
        <v>2649</v>
      </c>
    </row>
    <row r="2207" spans="1:2" ht="24" x14ac:dyDescent="0.25">
      <c r="A2207" s="140" t="s">
        <v>377</v>
      </c>
      <c r="B2207" s="163" t="s">
        <v>2650</v>
      </c>
    </row>
    <row r="2208" spans="1:2" ht="24" x14ac:dyDescent="0.25">
      <c r="A2208" s="140" t="s">
        <v>377</v>
      </c>
      <c r="B2208" s="163" t="s">
        <v>2651</v>
      </c>
    </row>
    <row r="2209" spans="1:2" ht="24" x14ac:dyDescent="0.25">
      <c r="A2209" s="140" t="s">
        <v>377</v>
      </c>
      <c r="B2209" s="163" t="s">
        <v>2652</v>
      </c>
    </row>
    <row r="2210" spans="1:2" ht="24" x14ac:dyDescent="0.25">
      <c r="A2210" s="140" t="s">
        <v>377</v>
      </c>
      <c r="B2210" s="163" t="s">
        <v>2653</v>
      </c>
    </row>
    <row r="2211" spans="1:2" ht="24" x14ac:dyDescent="0.25">
      <c r="A2211" s="140" t="s">
        <v>377</v>
      </c>
      <c r="B2211" s="163" t="s">
        <v>2654</v>
      </c>
    </row>
    <row r="2212" spans="1:2" ht="24" x14ac:dyDescent="0.25">
      <c r="A2212" s="140" t="s">
        <v>377</v>
      </c>
      <c r="B2212" s="163" t="s">
        <v>2655</v>
      </c>
    </row>
    <row r="2213" spans="1:2" ht="24" x14ac:dyDescent="0.25">
      <c r="A2213" s="140" t="s">
        <v>377</v>
      </c>
      <c r="B2213" s="163" t="s">
        <v>2656</v>
      </c>
    </row>
    <row r="2214" spans="1:2" ht="24" x14ac:dyDescent="0.25">
      <c r="A2214" s="140" t="s">
        <v>377</v>
      </c>
      <c r="B2214" s="163" t="s">
        <v>2657</v>
      </c>
    </row>
    <row r="2215" spans="1:2" ht="24" x14ac:dyDescent="0.25">
      <c r="A2215" s="140" t="s">
        <v>377</v>
      </c>
      <c r="B2215" s="163" t="s">
        <v>2658</v>
      </c>
    </row>
    <row r="2216" spans="1:2" ht="24" x14ac:dyDescent="0.25">
      <c r="A2216" s="140" t="s">
        <v>377</v>
      </c>
      <c r="B2216" s="163" t="s">
        <v>2290</v>
      </c>
    </row>
    <row r="2217" spans="1:2" ht="24" x14ac:dyDescent="0.25">
      <c r="A2217" s="140" t="s">
        <v>377</v>
      </c>
      <c r="B2217" s="163" t="s">
        <v>2659</v>
      </c>
    </row>
    <row r="2218" spans="1:2" ht="36" x14ac:dyDescent="0.25">
      <c r="A2218" s="140" t="s">
        <v>377</v>
      </c>
      <c r="B2218" s="163" t="s">
        <v>2660</v>
      </c>
    </row>
    <row r="2219" spans="1:2" ht="24" x14ac:dyDescent="0.25">
      <c r="A2219" s="140" t="s">
        <v>377</v>
      </c>
      <c r="B2219" s="163" t="s">
        <v>1491</v>
      </c>
    </row>
    <row r="2220" spans="1:2" ht="24" x14ac:dyDescent="0.25">
      <c r="A2220" s="140" t="s">
        <v>377</v>
      </c>
      <c r="B2220" s="163" t="s">
        <v>2661</v>
      </c>
    </row>
    <row r="2221" spans="1:2" ht="24" x14ac:dyDescent="0.25">
      <c r="A2221" s="140" t="s">
        <v>377</v>
      </c>
      <c r="B2221" s="163" t="s">
        <v>2662</v>
      </c>
    </row>
    <row r="2222" spans="1:2" ht="24" x14ac:dyDescent="0.25">
      <c r="A2222" s="140" t="s">
        <v>377</v>
      </c>
      <c r="B2222" s="163" t="s">
        <v>2663</v>
      </c>
    </row>
    <row r="2223" spans="1:2" ht="24" x14ac:dyDescent="0.25">
      <c r="A2223" s="140" t="s">
        <v>378</v>
      </c>
      <c r="B2223" s="163" t="s">
        <v>2664</v>
      </c>
    </row>
    <row r="2224" spans="1:2" ht="24" x14ac:dyDescent="0.25">
      <c r="A2224" s="140" t="s">
        <v>378</v>
      </c>
      <c r="B2224" s="163" t="s">
        <v>2308</v>
      </c>
    </row>
    <row r="2225" spans="1:2" ht="24" x14ac:dyDescent="0.25">
      <c r="A2225" s="140" t="s">
        <v>378</v>
      </c>
      <c r="B2225" s="163" t="s">
        <v>2665</v>
      </c>
    </row>
    <row r="2226" spans="1:2" ht="24" x14ac:dyDescent="0.25">
      <c r="A2226" s="140" t="s">
        <v>378</v>
      </c>
      <c r="B2226" s="163" t="s">
        <v>2334</v>
      </c>
    </row>
    <row r="2227" spans="1:2" ht="24" x14ac:dyDescent="0.25">
      <c r="A2227" s="140" t="s">
        <v>378</v>
      </c>
      <c r="B2227" s="163" t="s">
        <v>2666</v>
      </c>
    </row>
    <row r="2228" spans="1:2" ht="24" x14ac:dyDescent="0.25">
      <c r="A2228" s="140" t="s">
        <v>378</v>
      </c>
      <c r="B2228" s="163" t="s">
        <v>2667</v>
      </c>
    </row>
    <row r="2229" spans="1:2" ht="24" x14ac:dyDescent="0.25">
      <c r="A2229" s="140" t="s">
        <v>378</v>
      </c>
      <c r="B2229" s="163" t="s">
        <v>2668</v>
      </c>
    </row>
    <row r="2230" spans="1:2" ht="24" x14ac:dyDescent="0.25">
      <c r="A2230" s="140" t="s">
        <v>378</v>
      </c>
      <c r="B2230" s="163" t="s">
        <v>2308</v>
      </c>
    </row>
    <row r="2231" spans="1:2" ht="24" x14ac:dyDescent="0.25">
      <c r="A2231" s="140" t="s">
        <v>378</v>
      </c>
      <c r="B2231" s="163" t="s">
        <v>2669</v>
      </c>
    </row>
    <row r="2232" spans="1:2" ht="24" x14ac:dyDescent="0.25">
      <c r="A2232" s="140" t="s">
        <v>378</v>
      </c>
      <c r="B2232" s="163" t="s">
        <v>2670</v>
      </c>
    </row>
    <row r="2233" spans="1:2" ht="24" x14ac:dyDescent="0.25">
      <c r="A2233" s="140" t="s">
        <v>378</v>
      </c>
      <c r="B2233" s="163" t="s">
        <v>2671</v>
      </c>
    </row>
    <row r="2234" spans="1:2" ht="24" x14ac:dyDescent="0.25">
      <c r="A2234" s="140" t="s">
        <v>378</v>
      </c>
      <c r="B2234" s="163" t="s">
        <v>2672</v>
      </c>
    </row>
    <row r="2235" spans="1:2" ht="24" x14ac:dyDescent="0.25">
      <c r="A2235" s="140" t="s">
        <v>378</v>
      </c>
      <c r="B2235" s="163" t="s">
        <v>2673</v>
      </c>
    </row>
    <row r="2236" spans="1:2" ht="24" x14ac:dyDescent="0.25">
      <c r="A2236" s="140" t="s">
        <v>378</v>
      </c>
      <c r="B2236" s="163" t="s">
        <v>2674</v>
      </c>
    </row>
    <row r="2237" spans="1:2" ht="24" x14ac:dyDescent="0.25">
      <c r="A2237" s="140" t="s">
        <v>378</v>
      </c>
      <c r="B2237" s="163" t="s">
        <v>2675</v>
      </c>
    </row>
    <row r="2238" spans="1:2" ht="24" x14ac:dyDescent="0.25">
      <c r="A2238" s="140" t="s">
        <v>378</v>
      </c>
      <c r="B2238" s="163" t="s">
        <v>756</v>
      </c>
    </row>
    <row r="2239" spans="1:2" ht="24" x14ac:dyDescent="0.25">
      <c r="A2239" s="140" t="s">
        <v>378</v>
      </c>
      <c r="B2239" s="163" t="s">
        <v>2676</v>
      </c>
    </row>
    <row r="2240" spans="1:2" ht="24" x14ac:dyDescent="0.25">
      <c r="A2240" s="140" t="s">
        <v>379</v>
      </c>
      <c r="B2240" s="163" t="s">
        <v>2677</v>
      </c>
    </row>
    <row r="2241" spans="1:2" ht="24" x14ac:dyDescent="0.25">
      <c r="A2241" s="140" t="s">
        <v>379</v>
      </c>
      <c r="B2241" s="163" t="s">
        <v>2678</v>
      </c>
    </row>
    <row r="2242" spans="1:2" ht="24" x14ac:dyDescent="0.25">
      <c r="A2242" s="140" t="s">
        <v>379</v>
      </c>
      <c r="B2242" s="163" t="s">
        <v>2679</v>
      </c>
    </row>
    <row r="2243" spans="1:2" ht="24" x14ac:dyDescent="0.25">
      <c r="A2243" s="140" t="s">
        <v>379</v>
      </c>
      <c r="B2243" s="163" t="s">
        <v>2680</v>
      </c>
    </row>
    <row r="2244" spans="1:2" ht="24" x14ac:dyDescent="0.25">
      <c r="A2244" s="140" t="s">
        <v>380</v>
      </c>
      <c r="B2244" s="163" t="s">
        <v>2681</v>
      </c>
    </row>
    <row r="2245" spans="1:2" ht="24" x14ac:dyDescent="0.25">
      <c r="A2245" s="140" t="s">
        <v>380</v>
      </c>
      <c r="B2245" s="163" t="s">
        <v>2682</v>
      </c>
    </row>
    <row r="2246" spans="1:2" ht="24" x14ac:dyDescent="0.25">
      <c r="A2246" s="140" t="s">
        <v>380</v>
      </c>
      <c r="B2246" s="163" t="s">
        <v>2683</v>
      </c>
    </row>
    <row r="2247" spans="1:2" ht="24" x14ac:dyDescent="0.25">
      <c r="A2247" s="140" t="s">
        <v>380</v>
      </c>
      <c r="B2247" s="163" t="s">
        <v>2684</v>
      </c>
    </row>
    <row r="2248" spans="1:2" ht="24" x14ac:dyDescent="0.25">
      <c r="A2248" s="140" t="s">
        <v>380</v>
      </c>
      <c r="B2248" s="163" t="s">
        <v>2685</v>
      </c>
    </row>
    <row r="2249" spans="1:2" ht="24" x14ac:dyDescent="0.25">
      <c r="A2249" s="140" t="s">
        <v>380</v>
      </c>
      <c r="B2249" s="163" t="s">
        <v>1092</v>
      </c>
    </row>
    <row r="2250" spans="1:2" ht="24" x14ac:dyDescent="0.25">
      <c r="A2250" s="140" t="s">
        <v>380</v>
      </c>
      <c r="B2250" s="163" t="s">
        <v>1538</v>
      </c>
    </row>
    <row r="2251" spans="1:2" ht="24" x14ac:dyDescent="0.25">
      <c r="A2251" s="140" t="s">
        <v>380</v>
      </c>
      <c r="B2251" s="163" t="s">
        <v>756</v>
      </c>
    </row>
    <row r="2252" spans="1:2" ht="24" x14ac:dyDescent="0.25">
      <c r="A2252" s="140" t="s">
        <v>380</v>
      </c>
      <c r="B2252" s="163" t="s">
        <v>2686</v>
      </c>
    </row>
    <row r="2253" spans="1:2" ht="24" x14ac:dyDescent="0.25">
      <c r="A2253" s="140" t="s">
        <v>380</v>
      </c>
      <c r="B2253" s="163" t="s">
        <v>2687</v>
      </c>
    </row>
    <row r="2254" spans="1:2" ht="24" x14ac:dyDescent="0.25">
      <c r="A2254" s="140" t="s">
        <v>380</v>
      </c>
      <c r="B2254" s="163" t="s">
        <v>2688</v>
      </c>
    </row>
    <row r="2255" spans="1:2" ht="24" x14ac:dyDescent="0.25">
      <c r="A2255" s="140" t="s">
        <v>380</v>
      </c>
      <c r="B2255" s="163" t="s">
        <v>2689</v>
      </c>
    </row>
    <row r="2256" spans="1:2" ht="24" x14ac:dyDescent="0.25">
      <c r="A2256" s="140" t="s">
        <v>380</v>
      </c>
      <c r="B2256" s="163" t="s">
        <v>2690</v>
      </c>
    </row>
    <row r="2257" spans="1:2" ht="48" x14ac:dyDescent="0.25">
      <c r="A2257" s="140" t="s">
        <v>380</v>
      </c>
      <c r="B2257" s="163" t="s">
        <v>2691</v>
      </c>
    </row>
    <row r="2258" spans="1:2" ht="24" x14ac:dyDescent="0.25">
      <c r="A2258" s="140" t="s">
        <v>380</v>
      </c>
      <c r="B2258" s="163" t="s">
        <v>2692</v>
      </c>
    </row>
    <row r="2259" spans="1:2" ht="24" x14ac:dyDescent="0.25">
      <c r="A2259" s="140" t="s">
        <v>380</v>
      </c>
      <c r="B2259" s="163" t="s">
        <v>2693</v>
      </c>
    </row>
    <row r="2260" spans="1:2" ht="24" x14ac:dyDescent="0.25">
      <c r="A2260" s="140" t="s">
        <v>380</v>
      </c>
      <c r="B2260" s="163" t="s">
        <v>2694</v>
      </c>
    </row>
    <row r="2261" spans="1:2" ht="24" x14ac:dyDescent="0.25">
      <c r="A2261" s="140" t="s">
        <v>380</v>
      </c>
      <c r="B2261" s="163" t="s">
        <v>2695</v>
      </c>
    </row>
    <row r="2262" spans="1:2" ht="24" x14ac:dyDescent="0.25">
      <c r="A2262" s="140" t="s">
        <v>380</v>
      </c>
      <c r="B2262" s="163" t="s">
        <v>2696</v>
      </c>
    </row>
    <row r="2263" spans="1:2" ht="24" x14ac:dyDescent="0.25">
      <c r="A2263" s="140" t="s">
        <v>380</v>
      </c>
      <c r="B2263" s="163" t="s">
        <v>2697</v>
      </c>
    </row>
    <row r="2264" spans="1:2" ht="24" x14ac:dyDescent="0.25">
      <c r="A2264" s="140" t="s">
        <v>380</v>
      </c>
      <c r="B2264" s="163" t="s">
        <v>2698</v>
      </c>
    </row>
    <row r="2265" spans="1:2" ht="24" x14ac:dyDescent="0.25">
      <c r="A2265" s="140" t="s">
        <v>380</v>
      </c>
      <c r="B2265" s="163" t="s">
        <v>2699</v>
      </c>
    </row>
    <row r="2266" spans="1:2" ht="24" x14ac:dyDescent="0.25">
      <c r="A2266" s="140" t="s">
        <v>380</v>
      </c>
      <c r="B2266" s="163" t="s">
        <v>2700</v>
      </c>
    </row>
    <row r="2267" spans="1:2" ht="24" x14ac:dyDescent="0.25">
      <c r="A2267" s="140" t="s">
        <v>380</v>
      </c>
      <c r="B2267" s="163" t="s">
        <v>2701</v>
      </c>
    </row>
    <row r="2268" spans="1:2" ht="24" x14ac:dyDescent="0.25">
      <c r="A2268" s="140" t="s">
        <v>380</v>
      </c>
      <c r="B2268" s="163" t="s">
        <v>1491</v>
      </c>
    </row>
    <row r="2269" spans="1:2" ht="24" x14ac:dyDescent="0.25">
      <c r="A2269" s="140" t="s">
        <v>380</v>
      </c>
      <c r="B2269" s="163" t="s">
        <v>1852</v>
      </c>
    </row>
    <row r="2270" spans="1:2" ht="24" x14ac:dyDescent="0.25">
      <c r="A2270" s="140" t="s">
        <v>380</v>
      </c>
      <c r="B2270" s="163" t="s">
        <v>2702</v>
      </c>
    </row>
    <row r="2271" spans="1:2" ht="24" x14ac:dyDescent="0.25">
      <c r="A2271" s="140" t="s">
        <v>380</v>
      </c>
      <c r="B2271" s="163" t="s">
        <v>2703</v>
      </c>
    </row>
    <row r="2272" spans="1:2" ht="60" x14ac:dyDescent="0.25">
      <c r="A2272" s="140" t="s">
        <v>380</v>
      </c>
      <c r="B2272" s="163" t="s">
        <v>2704</v>
      </c>
    </row>
    <row r="2273" spans="1:2" ht="24" x14ac:dyDescent="0.25">
      <c r="A2273" s="140" t="s">
        <v>380</v>
      </c>
      <c r="B2273" s="163" t="s">
        <v>2705</v>
      </c>
    </row>
    <row r="2274" spans="1:2" ht="24" x14ac:dyDescent="0.25">
      <c r="A2274" s="140" t="s">
        <v>380</v>
      </c>
      <c r="B2274" s="163" t="s">
        <v>831</v>
      </c>
    </row>
    <row r="2275" spans="1:2" ht="24" x14ac:dyDescent="0.25">
      <c r="A2275" s="140" t="s">
        <v>380</v>
      </c>
      <c r="B2275" s="163" t="s">
        <v>2706</v>
      </c>
    </row>
    <row r="2276" spans="1:2" ht="24" x14ac:dyDescent="0.25">
      <c r="A2276" s="140" t="s">
        <v>380</v>
      </c>
      <c r="B2276" s="163" t="s">
        <v>2707</v>
      </c>
    </row>
    <row r="2277" spans="1:2" ht="24" x14ac:dyDescent="0.25">
      <c r="A2277" s="140" t="s">
        <v>380</v>
      </c>
      <c r="B2277" s="163" t="s">
        <v>2708</v>
      </c>
    </row>
    <row r="2278" spans="1:2" ht="24" x14ac:dyDescent="0.25">
      <c r="A2278" s="140" t="s">
        <v>380</v>
      </c>
      <c r="B2278" s="163" t="s">
        <v>990</v>
      </c>
    </row>
    <row r="2279" spans="1:2" ht="36" x14ac:dyDescent="0.25">
      <c r="A2279" s="140" t="s">
        <v>380</v>
      </c>
      <c r="B2279" s="163" t="s">
        <v>2709</v>
      </c>
    </row>
    <row r="2280" spans="1:2" ht="24" x14ac:dyDescent="0.25">
      <c r="A2280" s="140" t="s">
        <v>380</v>
      </c>
      <c r="B2280" s="163" t="s">
        <v>2710</v>
      </c>
    </row>
    <row r="2281" spans="1:2" ht="24" x14ac:dyDescent="0.25">
      <c r="A2281" s="140" t="s">
        <v>380</v>
      </c>
      <c r="B2281" s="163" t="s">
        <v>2711</v>
      </c>
    </row>
    <row r="2282" spans="1:2" ht="24" x14ac:dyDescent="0.25">
      <c r="A2282" s="140" t="s">
        <v>380</v>
      </c>
      <c r="B2282" s="163" t="s">
        <v>990</v>
      </c>
    </row>
    <row r="2283" spans="1:2" ht="24" x14ac:dyDescent="0.25">
      <c r="A2283" s="140" t="s">
        <v>380</v>
      </c>
      <c r="B2283" s="163" t="s">
        <v>914</v>
      </c>
    </row>
    <row r="2284" spans="1:2" ht="24" x14ac:dyDescent="0.25">
      <c r="A2284" s="140" t="s">
        <v>380</v>
      </c>
      <c r="B2284" s="163" t="s">
        <v>2712</v>
      </c>
    </row>
    <row r="2285" spans="1:2" ht="24" x14ac:dyDescent="0.25">
      <c r="A2285" s="140" t="s">
        <v>380</v>
      </c>
      <c r="B2285" s="163" t="s">
        <v>2713</v>
      </c>
    </row>
    <row r="2286" spans="1:2" ht="24" x14ac:dyDescent="0.25">
      <c r="A2286" s="140" t="s">
        <v>380</v>
      </c>
      <c r="B2286" s="163" t="s">
        <v>2714</v>
      </c>
    </row>
    <row r="2287" spans="1:2" ht="24" x14ac:dyDescent="0.25">
      <c r="A2287" s="140" t="s">
        <v>380</v>
      </c>
      <c r="B2287" s="163" t="s">
        <v>2715</v>
      </c>
    </row>
    <row r="2288" spans="1:2" ht="24" x14ac:dyDescent="0.25">
      <c r="A2288" s="140" t="s">
        <v>380</v>
      </c>
      <c r="B2288" s="163" t="s">
        <v>2716</v>
      </c>
    </row>
    <row r="2289" spans="1:2" ht="24" x14ac:dyDescent="0.25">
      <c r="A2289" s="140" t="s">
        <v>380</v>
      </c>
      <c r="B2289" s="163" t="s">
        <v>2717</v>
      </c>
    </row>
    <row r="2290" spans="1:2" ht="24" x14ac:dyDescent="0.25">
      <c r="A2290" s="140" t="s">
        <v>380</v>
      </c>
      <c r="B2290" s="163" t="s">
        <v>2718</v>
      </c>
    </row>
    <row r="2291" spans="1:2" ht="24" x14ac:dyDescent="0.25">
      <c r="A2291" s="140" t="s">
        <v>380</v>
      </c>
      <c r="B2291" s="163" t="s">
        <v>2719</v>
      </c>
    </row>
    <row r="2292" spans="1:2" ht="24" x14ac:dyDescent="0.25">
      <c r="A2292" s="140" t="s">
        <v>380</v>
      </c>
      <c r="B2292" s="163" t="s">
        <v>2720</v>
      </c>
    </row>
    <row r="2293" spans="1:2" ht="24" x14ac:dyDescent="0.25">
      <c r="A2293" s="140" t="s">
        <v>380</v>
      </c>
      <c r="B2293" s="163" t="s">
        <v>2578</v>
      </c>
    </row>
    <row r="2294" spans="1:2" ht="24" x14ac:dyDescent="0.25">
      <c r="A2294" s="140" t="s">
        <v>380</v>
      </c>
      <c r="B2294" s="163" t="s">
        <v>2721</v>
      </c>
    </row>
    <row r="2295" spans="1:2" ht="24" x14ac:dyDescent="0.25">
      <c r="A2295" s="140" t="s">
        <v>380</v>
      </c>
      <c r="B2295" s="163" t="s">
        <v>2722</v>
      </c>
    </row>
    <row r="2296" spans="1:2" ht="24" x14ac:dyDescent="0.25">
      <c r="A2296" s="140" t="s">
        <v>380</v>
      </c>
      <c r="B2296" s="163" t="s">
        <v>763</v>
      </c>
    </row>
    <row r="2297" spans="1:2" ht="24" x14ac:dyDescent="0.25">
      <c r="A2297" s="140" t="s">
        <v>380</v>
      </c>
      <c r="B2297" s="163" t="s">
        <v>2723</v>
      </c>
    </row>
    <row r="2298" spans="1:2" ht="24" x14ac:dyDescent="0.25">
      <c r="A2298" s="140" t="s">
        <v>380</v>
      </c>
      <c r="B2298" s="163" t="s">
        <v>2724</v>
      </c>
    </row>
    <row r="2299" spans="1:2" ht="24" x14ac:dyDescent="0.25">
      <c r="A2299" s="140" t="s">
        <v>380</v>
      </c>
      <c r="B2299" s="163" t="s">
        <v>2725</v>
      </c>
    </row>
    <row r="2300" spans="1:2" ht="24" x14ac:dyDescent="0.25">
      <c r="A2300" s="140" t="s">
        <v>380</v>
      </c>
      <c r="B2300" s="163" t="s">
        <v>1142</v>
      </c>
    </row>
    <row r="2301" spans="1:2" ht="24" x14ac:dyDescent="0.25">
      <c r="A2301" s="140" t="s">
        <v>380</v>
      </c>
      <c r="B2301" s="163" t="s">
        <v>2726</v>
      </c>
    </row>
    <row r="2302" spans="1:2" ht="24" x14ac:dyDescent="0.25">
      <c r="A2302" s="140" t="s">
        <v>380</v>
      </c>
      <c r="B2302" s="163" t="s">
        <v>2727</v>
      </c>
    </row>
    <row r="2303" spans="1:2" ht="24" x14ac:dyDescent="0.25">
      <c r="A2303" s="140" t="s">
        <v>380</v>
      </c>
      <c r="B2303" s="163" t="s">
        <v>2728</v>
      </c>
    </row>
    <row r="2304" spans="1:2" ht="24" x14ac:dyDescent="0.25">
      <c r="A2304" s="140" t="s">
        <v>380</v>
      </c>
      <c r="B2304" s="163" t="s">
        <v>2729</v>
      </c>
    </row>
    <row r="2305" spans="1:2" ht="24" x14ac:dyDescent="0.25">
      <c r="A2305" s="140" t="s">
        <v>380</v>
      </c>
      <c r="B2305" s="163" t="s">
        <v>2730</v>
      </c>
    </row>
    <row r="2306" spans="1:2" ht="24" x14ac:dyDescent="0.25">
      <c r="A2306" s="140" t="s">
        <v>380</v>
      </c>
      <c r="B2306" s="163" t="s">
        <v>753</v>
      </c>
    </row>
    <row r="2307" spans="1:2" ht="24" x14ac:dyDescent="0.25">
      <c r="A2307" s="140" t="s">
        <v>380</v>
      </c>
      <c r="B2307" s="163" t="s">
        <v>2731</v>
      </c>
    </row>
    <row r="2308" spans="1:2" ht="60" x14ac:dyDescent="0.25">
      <c r="A2308" s="140" t="s">
        <v>380</v>
      </c>
      <c r="B2308" s="163" t="s">
        <v>2732</v>
      </c>
    </row>
    <row r="2309" spans="1:2" ht="24" x14ac:dyDescent="0.25">
      <c r="A2309" s="140" t="s">
        <v>380</v>
      </c>
      <c r="B2309" s="163" t="s">
        <v>2140</v>
      </c>
    </row>
    <row r="2310" spans="1:2" ht="24" x14ac:dyDescent="0.25">
      <c r="A2310" s="140" t="s">
        <v>380</v>
      </c>
      <c r="B2310" s="163" t="s">
        <v>2733</v>
      </c>
    </row>
    <row r="2311" spans="1:2" ht="24" x14ac:dyDescent="0.25">
      <c r="A2311" s="140" t="s">
        <v>380</v>
      </c>
      <c r="B2311" s="163" t="s">
        <v>2734</v>
      </c>
    </row>
    <row r="2312" spans="1:2" ht="24" x14ac:dyDescent="0.25">
      <c r="A2312" s="140" t="s">
        <v>380</v>
      </c>
      <c r="B2312" s="163" t="s">
        <v>2735</v>
      </c>
    </row>
    <row r="2313" spans="1:2" ht="24" x14ac:dyDescent="0.25">
      <c r="A2313" s="140" t="s">
        <v>380</v>
      </c>
      <c r="B2313" s="163" t="s">
        <v>2736</v>
      </c>
    </row>
    <row r="2314" spans="1:2" ht="24" x14ac:dyDescent="0.25">
      <c r="A2314" s="140" t="s">
        <v>380</v>
      </c>
      <c r="B2314" s="163" t="s">
        <v>1433</v>
      </c>
    </row>
    <row r="2315" spans="1:2" ht="24" x14ac:dyDescent="0.25">
      <c r="A2315" s="140" t="s">
        <v>380</v>
      </c>
      <c r="B2315" s="163" t="s">
        <v>2737</v>
      </c>
    </row>
    <row r="2316" spans="1:2" ht="24" x14ac:dyDescent="0.25">
      <c r="A2316" s="140" t="s">
        <v>380</v>
      </c>
      <c r="B2316" s="163" t="s">
        <v>2738</v>
      </c>
    </row>
    <row r="2317" spans="1:2" ht="24" x14ac:dyDescent="0.25">
      <c r="A2317" s="140" t="s">
        <v>380</v>
      </c>
      <c r="B2317" s="163" t="s">
        <v>2739</v>
      </c>
    </row>
    <row r="2318" spans="1:2" ht="24" x14ac:dyDescent="0.25">
      <c r="A2318" s="140" t="s">
        <v>380</v>
      </c>
      <c r="B2318" s="163" t="s">
        <v>2740</v>
      </c>
    </row>
    <row r="2319" spans="1:2" ht="24" x14ac:dyDescent="0.25">
      <c r="A2319" s="140" t="s">
        <v>380</v>
      </c>
      <c r="B2319" s="163" t="s">
        <v>2741</v>
      </c>
    </row>
    <row r="2320" spans="1:2" ht="24" x14ac:dyDescent="0.25">
      <c r="A2320" s="140" t="s">
        <v>380</v>
      </c>
      <c r="B2320" s="163" t="s">
        <v>2742</v>
      </c>
    </row>
    <row r="2321" spans="1:2" ht="24" x14ac:dyDescent="0.25">
      <c r="A2321" s="140" t="s">
        <v>380</v>
      </c>
      <c r="B2321" s="163" t="s">
        <v>2743</v>
      </c>
    </row>
    <row r="2322" spans="1:2" ht="24" x14ac:dyDescent="0.25">
      <c r="A2322" s="140" t="s">
        <v>380</v>
      </c>
      <c r="B2322" s="163" t="s">
        <v>2744</v>
      </c>
    </row>
    <row r="2323" spans="1:2" ht="24" x14ac:dyDescent="0.25">
      <c r="A2323" s="140" t="s">
        <v>380</v>
      </c>
      <c r="B2323" s="163" t="s">
        <v>2745</v>
      </c>
    </row>
    <row r="2324" spans="1:2" ht="24" x14ac:dyDescent="0.25">
      <c r="A2324" s="140" t="s">
        <v>380</v>
      </c>
      <c r="B2324" s="163" t="s">
        <v>2746</v>
      </c>
    </row>
    <row r="2325" spans="1:2" ht="24" x14ac:dyDescent="0.25">
      <c r="A2325" s="140" t="s">
        <v>380</v>
      </c>
      <c r="B2325" s="163" t="s">
        <v>2747</v>
      </c>
    </row>
    <row r="2326" spans="1:2" ht="24" x14ac:dyDescent="0.25">
      <c r="A2326" s="140" t="s">
        <v>380</v>
      </c>
      <c r="B2326" s="163" t="s">
        <v>2748</v>
      </c>
    </row>
    <row r="2327" spans="1:2" ht="24" x14ac:dyDescent="0.25">
      <c r="A2327" s="140" t="s">
        <v>380</v>
      </c>
      <c r="B2327" s="163" t="s">
        <v>2749</v>
      </c>
    </row>
    <row r="2328" spans="1:2" ht="24" x14ac:dyDescent="0.25">
      <c r="A2328" s="140" t="s">
        <v>380</v>
      </c>
      <c r="B2328" s="163" t="s">
        <v>2750</v>
      </c>
    </row>
    <row r="2329" spans="1:2" ht="24" x14ac:dyDescent="0.25">
      <c r="A2329" s="140" t="s">
        <v>380</v>
      </c>
      <c r="B2329" s="163" t="s">
        <v>2751</v>
      </c>
    </row>
    <row r="2330" spans="1:2" ht="24" x14ac:dyDescent="0.25">
      <c r="A2330" s="140" t="s">
        <v>380</v>
      </c>
      <c r="B2330" s="163" t="s">
        <v>2752</v>
      </c>
    </row>
    <row r="2331" spans="1:2" ht="24" x14ac:dyDescent="0.25">
      <c r="A2331" s="140" t="s">
        <v>380</v>
      </c>
      <c r="B2331" s="163" t="s">
        <v>2753</v>
      </c>
    </row>
    <row r="2332" spans="1:2" ht="24" x14ac:dyDescent="0.25">
      <c r="A2332" s="140" t="s">
        <v>380</v>
      </c>
      <c r="B2332" s="163" t="s">
        <v>2754</v>
      </c>
    </row>
    <row r="2333" spans="1:2" ht="24" x14ac:dyDescent="0.25">
      <c r="A2333" s="140" t="s">
        <v>380</v>
      </c>
      <c r="B2333" s="163" t="s">
        <v>2755</v>
      </c>
    </row>
    <row r="2334" spans="1:2" ht="24" x14ac:dyDescent="0.25">
      <c r="A2334" s="140" t="s">
        <v>380</v>
      </c>
      <c r="B2334" s="163" t="s">
        <v>1286</v>
      </c>
    </row>
    <row r="2335" spans="1:2" ht="24" x14ac:dyDescent="0.25">
      <c r="A2335" s="140" t="s">
        <v>380</v>
      </c>
      <c r="B2335" s="163" t="s">
        <v>1286</v>
      </c>
    </row>
    <row r="2336" spans="1:2" ht="24" x14ac:dyDescent="0.25">
      <c r="A2336" s="140" t="s">
        <v>380</v>
      </c>
      <c r="B2336" s="163" t="s">
        <v>1286</v>
      </c>
    </row>
    <row r="2337" spans="1:2" ht="24" x14ac:dyDescent="0.25">
      <c r="A2337" s="140" t="s">
        <v>380</v>
      </c>
      <c r="B2337" s="163" t="s">
        <v>1286</v>
      </c>
    </row>
    <row r="2338" spans="1:2" ht="24" x14ac:dyDescent="0.25">
      <c r="A2338" s="140" t="s">
        <v>380</v>
      </c>
      <c r="B2338" s="163" t="s">
        <v>1286</v>
      </c>
    </row>
    <row r="2339" spans="1:2" ht="24" x14ac:dyDescent="0.25">
      <c r="A2339" s="140" t="s">
        <v>380</v>
      </c>
      <c r="B2339" s="163" t="s">
        <v>756</v>
      </c>
    </row>
    <row r="2340" spans="1:2" ht="24" x14ac:dyDescent="0.25">
      <c r="A2340" s="140" t="s">
        <v>380</v>
      </c>
      <c r="B2340" s="163" t="s">
        <v>2756</v>
      </c>
    </row>
    <row r="2341" spans="1:2" ht="24" x14ac:dyDescent="0.25">
      <c r="A2341" s="140" t="s">
        <v>380</v>
      </c>
      <c r="B2341" s="163" t="s">
        <v>2757</v>
      </c>
    </row>
    <row r="2342" spans="1:2" ht="24" x14ac:dyDescent="0.25">
      <c r="A2342" s="140" t="s">
        <v>380</v>
      </c>
      <c r="B2342" s="163" t="s">
        <v>2758</v>
      </c>
    </row>
    <row r="2343" spans="1:2" ht="24" x14ac:dyDescent="0.25">
      <c r="A2343" s="140" t="s">
        <v>380</v>
      </c>
      <c r="B2343" s="163" t="s">
        <v>2751</v>
      </c>
    </row>
    <row r="2344" spans="1:2" ht="24" x14ac:dyDescent="0.25">
      <c r="A2344" s="140" t="s">
        <v>380</v>
      </c>
      <c r="B2344" s="163" t="s">
        <v>2759</v>
      </c>
    </row>
    <row r="2345" spans="1:2" ht="24" x14ac:dyDescent="0.25">
      <c r="A2345" s="140" t="s">
        <v>380</v>
      </c>
      <c r="B2345" s="163" t="s">
        <v>2760</v>
      </c>
    </row>
    <row r="2346" spans="1:2" ht="24" x14ac:dyDescent="0.25">
      <c r="A2346" s="140" t="s">
        <v>380</v>
      </c>
      <c r="B2346" s="163" t="s">
        <v>2761</v>
      </c>
    </row>
    <row r="2347" spans="1:2" ht="24" x14ac:dyDescent="0.25">
      <c r="A2347" s="140" t="s">
        <v>380</v>
      </c>
      <c r="B2347" s="163" t="s">
        <v>2762</v>
      </c>
    </row>
    <row r="2348" spans="1:2" ht="24" x14ac:dyDescent="0.25">
      <c r="A2348" s="140" t="s">
        <v>380</v>
      </c>
      <c r="B2348" s="163" t="s">
        <v>1286</v>
      </c>
    </row>
    <row r="2349" spans="1:2" ht="24" x14ac:dyDescent="0.25">
      <c r="A2349" s="140" t="s">
        <v>380</v>
      </c>
      <c r="B2349" s="163" t="s">
        <v>756</v>
      </c>
    </row>
    <row r="2350" spans="1:2" ht="24" x14ac:dyDescent="0.25">
      <c r="A2350" s="140" t="s">
        <v>380</v>
      </c>
      <c r="B2350" s="163" t="s">
        <v>756</v>
      </c>
    </row>
    <row r="2351" spans="1:2" ht="24" x14ac:dyDescent="0.25">
      <c r="A2351" s="140" t="s">
        <v>380</v>
      </c>
      <c r="B2351" s="163" t="s">
        <v>756</v>
      </c>
    </row>
    <row r="2352" spans="1:2" ht="24" x14ac:dyDescent="0.25">
      <c r="A2352" s="140" t="s">
        <v>380</v>
      </c>
      <c r="B2352" s="163" t="s">
        <v>1286</v>
      </c>
    </row>
    <row r="2353" spans="1:2" ht="24" x14ac:dyDescent="0.25">
      <c r="A2353" s="140" t="s">
        <v>380</v>
      </c>
      <c r="B2353" s="163" t="s">
        <v>1286</v>
      </c>
    </row>
    <row r="2354" spans="1:2" ht="24" x14ac:dyDescent="0.25">
      <c r="A2354" s="140" t="s">
        <v>380</v>
      </c>
      <c r="B2354" s="163" t="s">
        <v>756</v>
      </c>
    </row>
    <row r="2355" spans="1:2" ht="24" x14ac:dyDescent="0.25">
      <c r="A2355" s="140" t="s">
        <v>380</v>
      </c>
      <c r="B2355" s="163" t="s">
        <v>2763</v>
      </c>
    </row>
    <row r="2356" spans="1:2" ht="24" x14ac:dyDescent="0.25">
      <c r="A2356" s="140" t="s">
        <v>380</v>
      </c>
      <c r="B2356" s="163" t="s">
        <v>2764</v>
      </c>
    </row>
    <row r="2357" spans="1:2" ht="24" x14ac:dyDescent="0.25">
      <c r="A2357" s="140" t="s">
        <v>380</v>
      </c>
      <c r="B2357" s="163" t="s">
        <v>1051</v>
      </c>
    </row>
    <row r="2358" spans="1:2" ht="24" x14ac:dyDescent="0.25">
      <c r="A2358" s="140" t="s">
        <v>380</v>
      </c>
      <c r="B2358" s="163" t="s">
        <v>2765</v>
      </c>
    </row>
    <row r="2359" spans="1:2" ht="24" x14ac:dyDescent="0.25">
      <c r="A2359" s="140" t="s">
        <v>380</v>
      </c>
      <c r="B2359" s="163" t="s">
        <v>2766</v>
      </c>
    </row>
    <row r="2360" spans="1:2" ht="24" x14ac:dyDescent="0.25">
      <c r="A2360" s="140" t="s">
        <v>380</v>
      </c>
      <c r="B2360" s="163" t="s">
        <v>2767</v>
      </c>
    </row>
    <row r="2361" spans="1:2" ht="24" x14ac:dyDescent="0.25">
      <c r="A2361" s="140" t="s">
        <v>380</v>
      </c>
      <c r="B2361" s="163" t="s">
        <v>2768</v>
      </c>
    </row>
    <row r="2362" spans="1:2" ht="24" x14ac:dyDescent="0.25">
      <c r="A2362" s="140" t="s">
        <v>380</v>
      </c>
      <c r="B2362" s="163" t="s">
        <v>2769</v>
      </c>
    </row>
    <row r="2363" spans="1:2" ht="24" x14ac:dyDescent="0.25">
      <c r="A2363" s="140" t="s">
        <v>380</v>
      </c>
      <c r="B2363" s="163" t="s">
        <v>2770</v>
      </c>
    </row>
    <row r="2364" spans="1:2" ht="24" x14ac:dyDescent="0.25">
      <c r="A2364" s="140" t="s">
        <v>380</v>
      </c>
      <c r="B2364" s="163" t="s">
        <v>2771</v>
      </c>
    </row>
    <row r="2365" spans="1:2" ht="24" x14ac:dyDescent="0.25">
      <c r="A2365" s="140" t="s">
        <v>380</v>
      </c>
      <c r="B2365" s="163" t="s">
        <v>2772</v>
      </c>
    </row>
    <row r="2366" spans="1:2" ht="24" x14ac:dyDescent="0.25">
      <c r="A2366" s="140" t="s">
        <v>380</v>
      </c>
      <c r="B2366" s="163" t="s">
        <v>2773</v>
      </c>
    </row>
    <row r="2367" spans="1:2" ht="24" x14ac:dyDescent="0.25">
      <c r="A2367" s="140" t="s">
        <v>380</v>
      </c>
      <c r="B2367" s="163" t="s">
        <v>2751</v>
      </c>
    </row>
    <row r="2368" spans="1:2" ht="24" x14ac:dyDescent="0.25">
      <c r="A2368" s="140" t="s">
        <v>380</v>
      </c>
      <c r="B2368" s="163" t="s">
        <v>945</v>
      </c>
    </row>
    <row r="2369" spans="1:2" ht="24" x14ac:dyDescent="0.25">
      <c r="A2369" s="140" t="s">
        <v>380</v>
      </c>
      <c r="B2369" s="163" t="s">
        <v>2774</v>
      </c>
    </row>
    <row r="2370" spans="1:2" ht="24" x14ac:dyDescent="0.25">
      <c r="A2370" s="140" t="s">
        <v>380</v>
      </c>
      <c r="B2370" s="163" t="s">
        <v>763</v>
      </c>
    </row>
    <row r="2371" spans="1:2" ht="24" x14ac:dyDescent="0.25">
      <c r="A2371" s="140" t="s">
        <v>380</v>
      </c>
      <c r="B2371" s="163" t="s">
        <v>756</v>
      </c>
    </row>
    <row r="2372" spans="1:2" ht="24" x14ac:dyDescent="0.25">
      <c r="A2372" s="140" t="s">
        <v>380</v>
      </c>
      <c r="B2372" s="163" t="s">
        <v>2775</v>
      </c>
    </row>
    <row r="2373" spans="1:2" ht="24" x14ac:dyDescent="0.25">
      <c r="A2373" s="140" t="s">
        <v>380</v>
      </c>
      <c r="B2373" s="163" t="s">
        <v>2776</v>
      </c>
    </row>
    <row r="2374" spans="1:2" ht="24" x14ac:dyDescent="0.25">
      <c r="A2374" s="140" t="s">
        <v>380</v>
      </c>
      <c r="B2374" s="163" t="s">
        <v>2777</v>
      </c>
    </row>
    <row r="2375" spans="1:2" ht="24" x14ac:dyDescent="0.25">
      <c r="A2375" s="140" t="s">
        <v>381</v>
      </c>
      <c r="B2375" s="163" t="s">
        <v>2778</v>
      </c>
    </row>
    <row r="2376" spans="1:2" ht="24" x14ac:dyDescent="0.25">
      <c r="A2376" s="140" t="s">
        <v>381</v>
      </c>
      <c r="B2376" s="163" t="s">
        <v>2779</v>
      </c>
    </row>
    <row r="2377" spans="1:2" ht="24" x14ac:dyDescent="0.25">
      <c r="A2377" s="140" t="s">
        <v>381</v>
      </c>
      <c r="B2377" s="163" t="s">
        <v>980</v>
      </c>
    </row>
    <row r="2378" spans="1:2" ht="24" x14ac:dyDescent="0.25">
      <c r="A2378" s="140" t="s">
        <v>381</v>
      </c>
      <c r="B2378" s="163" t="s">
        <v>763</v>
      </c>
    </row>
    <row r="2379" spans="1:2" ht="24" x14ac:dyDescent="0.25">
      <c r="A2379" s="140" t="s">
        <v>381</v>
      </c>
      <c r="B2379" s="163" t="s">
        <v>1491</v>
      </c>
    </row>
    <row r="2380" spans="1:2" ht="24" x14ac:dyDescent="0.25">
      <c r="A2380" s="140" t="s">
        <v>381</v>
      </c>
      <c r="B2380" s="163" t="s">
        <v>2780</v>
      </c>
    </row>
    <row r="2381" spans="1:2" ht="24" x14ac:dyDescent="0.25">
      <c r="A2381" s="140" t="s">
        <v>381</v>
      </c>
      <c r="B2381" s="163" t="s">
        <v>756</v>
      </c>
    </row>
    <row r="2382" spans="1:2" ht="48" x14ac:dyDescent="0.25">
      <c r="A2382" s="140" t="s">
        <v>381</v>
      </c>
      <c r="B2382" s="163" t="s">
        <v>2781</v>
      </c>
    </row>
    <row r="2383" spans="1:2" ht="24" x14ac:dyDescent="0.25">
      <c r="A2383" s="140" t="s">
        <v>381</v>
      </c>
      <c r="B2383" s="163" t="s">
        <v>1596</v>
      </c>
    </row>
    <row r="2384" spans="1:2" ht="24" x14ac:dyDescent="0.25">
      <c r="A2384" s="140" t="s">
        <v>381</v>
      </c>
      <c r="B2384" s="163" t="s">
        <v>2782</v>
      </c>
    </row>
    <row r="2385" spans="1:2" ht="24" x14ac:dyDescent="0.25">
      <c r="A2385" s="140" t="s">
        <v>381</v>
      </c>
      <c r="B2385" s="163" t="s">
        <v>2783</v>
      </c>
    </row>
    <row r="2386" spans="1:2" ht="24" x14ac:dyDescent="0.25">
      <c r="A2386" s="140" t="s">
        <v>381</v>
      </c>
      <c r="B2386" s="163" t="s">
        <v>2784</v>
      </c>
    </row>
    <row r="2387" spans="1:2" ht="24" x14ac:dyDescent="0.25">
      <c r="A2387" s="140" t="s">
        <v>381</v>
      </c>
      <c r="B2387" s="163" t="s">
        <v>2785</v>
      </c>
    </row>
    <row r="2388" spans="1:2" ht="24" x14ac:dyDescent="0.25">
      <c r="A2388" s="140" t="s">
        <v>381</v>
      </c>
      <c r="B2388" s="163" t="s">
        <v>1005</v>
      </c>
    </row>
    <row r="2389" spans="1:2" ht="24" x14ac:dyDescent="0.25">
      <c r="A2389" s="140" t="s">
        <v>381</v>
      </c>
      <c r="B2389" s="163" t="s">
        <v>2786</v>
      </c>
    </row>
    <row r="2390" spans="1:2" ht="24" x14ac:dyDescent="0.25">
      <c r="A2390" s="140" t="s">
        <v>381</v>
      </c>
      <c r="B2390" s="163" t="s">
        <v>1491</v>
      </c>
    </row>
    <row r="2391" spans="1:2" ht="72" x14ac:dyDescent="0.25">
      <c r="A2391" s="140" t="s">
        <v>381</v>
      </c>
      <c r="B2391" s="163" t="s">
        <v>2787</v>
      </c>
    </row>
    <row r="2392" spans="1:2" ht="72" x14ac:dyDescent="0.25">
      <c r="A2392" s="140" t="s">
        <v>381</v>
      </c>
      <c r="B2392" s="163" t="s">
        <v>2787</v>
      </c>
    </row>
    <row r="2393" spans="1:2" ht="24" x14ac:dyDescent="0.25">
      <c r="A2393" s="140" t="s">
        <v>381</v>
      </c>
      <c r="B2393" s="163" t="s">
        <v>2788</v>
      </c>
    </row>
    <row r="2394" spans="1:2" ht="24" x14ac:dyDescent="0.25">
      <c r="A2394" s="140" t="s">
        <v>381</v>
      </c>
      <c r="B2394" s="163" t="s">
        <v>2789</v>
      </c>
    </row>
    <row r="2395" spans="1:2" ht="24" x14ac:dyDescent="0.25">
      <c r="A2395" s="140" t="s">
        <v>381</v>
      </c>
      <c r="B2395" s="163" t="s">
        <v>2790</v>
      </c>
    </row>
    <row r="2396" spans="1:2" ht="24" x14ac:dyDescent="0.25">
      <c r="A2396" s="140" t="s">
        <v>381</v>
      </c>
      <c r="B2396" s="163" t="s">
        <v>2791</v>
      </c>
    </row>
    <row r="2397" spans="1:2" ht="24" x14ac:dyDescent="0.25">
      <c r="A2397" s="140" t="s">
        <v>381</v>
      </c>
      <c r="B2397" s="163" t="s">
        <v>2297</v>
      </c>
    </row>
    <row r="2398" spans="1:2" ht="24" x14ac:dyDescent="0.25">
      <c r="A2398" s="140" t="s">
        <v>381</v>
      </c>
      <c r="B2398" s="163" t="s">
        <v>2791</v>
      </c>
    </row>
    <row r="2399" spans="1:2" ht="24" x14ac:dyDescent="0.25">
      <c r="A2399" s="140" t="s">
        <v>381</v>
      </c>
      <c r="B2399" s="163" t="s">
        <v>2782</v>
      </c>
    </row>
    <row r="2400" spans="1:2" ht="24" x14ac:dyDescent="0.25">
      <c r="A2400" s="140" t="s">
        <v>381</v>
      </c>
      <c r="B2400" s="163" t="s">
        <v>2792</v>
      </c>
    </row>
    <row r="2401" spans="1:2" ht="24" x14ac:dyDescent="0.25">
      <c r="A2401" s="140" t="s">
        <v>381</v>
      </c>
      <c r="B2401" s="163" t="s">
        <v>2793</v>
      </c>
    </row>
    <row r="2402" spans="1:2" ht="24" x14ac:dyDescent="0.25">
      <c r="A2402" s="140" t="s">
        <v>381</v>
      </c>
      <c r="B2402" s="163" t="s">
        <v>2794</v>
      </c>
    </row>
    <row r="2403" spans="1:2" ht="24" x14ac:dyDescent="0.25">
      <c r="A2403" s="140" t="s">
        <v>381</v>
      </c>
      <c r="B2403" s="163" t="s">
        <v>2795</v>
      </c>
    </row>
    <row r="2404" spans="1:2" ht="36" x14ac:dyDescent="0.25">
      <c r="A2404" s="140" t="s">
        <v>381</v>
      </c>
      <c r="B2404" s="163" t="s">
        <v>2796</v>
      </c>
    </row>
    <row r="2405" spans="1:2" ht="24" x14ac:dyDescent="0.25">
      <c r="A2405" s="140" t="s">
        <v>381</v>
      </c>
      <c r="B2405" s="163" t="s">
        <v>2797</v>
      </c>
    </row>
    <row r="2406" spans="1:2" ht="24" x14ac:dyDescent="0.25">
      <c r="A2406" s="140" t="s">
        <v>381</v>
      </c>
      <c r="B2406" s="163" t="s">
        <v>2662</v>
      </c>
    </row>
    <row r="2407" spans="1:2" ht="24" x14ac:dyDescent="0.25">
      <c r="A2407" s="140" t="s">
        <v>381</v>
      </c>
      <c r="B2407" s="163" t="s">
        <v>2798</v>
      </c>
    </row>
    <row r="2408" spans="1:2" ht="24" x14ac:dyDescent="0.25">
      <c r="A2408" s="140" t="s">
        <v>381</v>
      </c>
      <c r="B2408" s="163" t="s">
        <v>2799</v>
      </c>
    </row>
    <row r="2409" spans="1:2" ht="24" x14ac:dyDescent="0.25">
      <c r="A2409" s="140" t="s">
        <v>381</v>
      </c>
      <c r="B2409" s="163" t="s">
        <v>2800</v>
      </c>
    </row>
    <row r="2410" spans="1:2" ht="24" x14ac:dyDescent="0.25">
      <c r="A2410" s="140" t="s">
        <v>381</v>
      </c>
      <c r="B2410" s="163" t="s">
        <v>1199</v>
      </c>
    </row>
    <row r="2411" spans="1:2" ht="24" x14ac:dyDescent="0.25">
      <c r="A2411" s="140" t="s">
        <v>381</v>
      </c>
      <c r="B2411" s="163" t="s">
        <v>2801</v>
      </c>
    </row>
    <row r="2412" spans="1:2" ht="24" x14ac:dyDescent="0.25">
      <c r="A2412" s="140" t="s">
        <v>381</v>
      </c>
      <c r="B2412" s="163" t="s">
        <v>2801</v>
      </c>
    </row>
    <row r="2413" spans="1:2" ht="24" x14ac:dyDescent="0.25">
      <c r="A2413" s="140" t="s">
        <v>381</v>
      </c>
      <c r="B2413" s="163" t="s">
        <v>2802</v>
      </c>
    </row>
    <row r="2414" spans="1:2" ht="24" x14ac:dyDescent="0.25">
      <c r="A2414" s="140" t="s">
        <v>381</v>
      </c>
      <c r="B2414" s="163" t="s">
        <v>2803</v>
      </c>
    </row>
    <row r="2415" spans="1:2" ht="24" x14ac:dyDescent="0.25">
      <c r="A2415" s="140" t="s">
        <v>381</v>
      </c>
      <c r="B2415" s="163" t="s">
        <v>2804</v>
      </c>
    </row>
    <row r="2416" spans="1:2" ht="24" x14ac:dyDescent="0.25">
      <c r="A2416" s="140" t="s">
        <v>381</v>
      </c>
      <c r="B2416" s="163" t="s">
        <v>2805</v>
      </c>
    </row>
    <row r="2417" spans="1:2" ht="24" x14ac:dyDescent="0.25">
      <c r="A2417" s="140" t="s">
        <v>381</v>
      </c>
      <c r="B2417" s="163" t="s">
        <v>1491</v>
      </c>
    </row>
    <row r="2418" spans="1:2" ht="24" x14ac:dyDescent="0.25">
      <c r="A2418" s="140" t="s">
        <v>381</v>
      </c>
      <c r="B2418" s="163" t="s">
        <v>2806</v>
      </c>
    </row>
    <row r="2419" spans="1:2" ht="24" x14ac:dyDescent="0.25">
      <c r="A2419" s="140" t="s">
        <v>381</v>
      </c>
      <c r="B2419" s="163" t="s">
        <v>1491</v>
      </c>
    </row>
    <row r="2420" spans="1:2" ht="24" x14ac:dyDescent="0.25">
      <c r="A2420" s="140" t="s">
        <v>381</v>
      </c>
      <c r="B2420" s="163" t="s">
        <v>2807</v>
      </c>
    </row>
    <row r="2421" spans="1:2" ht="24" x14ac:dyDescent="0.25">
      <c r="A2421" s="140" t="s">
        <v>381</v>
      </c>
      <c r="B2421" s="163" t="s">
        <v>2334</v>
      </c>
    </row>
    <row r="2422" spans="1:2" ht="24" x14ac:dyDescent="0.25">
      <c r="A2422" s="140" t="s">
        <v>381</v>
      </c>
      <c r="B2422" s="163" t="s">
        <v>2808</v>
      </c>
    </row>
    <row r="2423" spans="1:2" ht="24" x14ac:dyDescent="0.25">
      <c r="A2423" s="140" t="s">
        <v>381</v>
      </c>
      <c r="B2423" s="163" t="s">
        <v>258</v>
      </c>
    </row>
    <row r="2424" spans="1:2" ht="24" x14ac:dyDescent="0.25">
      <c r="A2424" s="140" t="s">
        <v>381</v>
      </c>
      <c r="B2424" s="163" t="s">
        <v>744</v>
      </c>
    </row>
    <row r="2425" spans="1:2" ht="24" x14ac:dyDescent="0.25">
      <c r="A2425" s="140" t="s">
        <v>381</v>
      </c>
      <c r="B2425" s="163" t="s">
        <v>2809</v>
      </c>
    </row>
    <row r="2426" spans="1:2" ht="24" x14ac:dyDescent="0.25">
      <c r="A2426" s="140" t="s">
        <v>381</v>
      </c>
      <c r="B2426" s="163" t="s">
        <v>2810</v>
      </c>
    </row>
    <row r="2427" spans="1:2" ht="24" x14ac:dyDescent="0.25">
      <c r="A2427" s="140" t="s">
        <v>381</v>
      </c>
      <c r="B2427" s="163" t="s">
        <v>756</v>
      </c>
    </row>
    <row r="2428" spans="1:2" ht="24" x14ac:dyDescent="0.25">
      <c r="A2428" s="140" t="s">
        <v>381</v>
      </c>
      <c r="B2428" s="163" t="s">
        <v>1286</v>
      </c>
    </row>
    <row r="2429" spans="1:2" ht="24" x14ac:dyDescent="0.25">
      <c r="A2429" s="140" t="s">
        <v>381</v>
      </c>
      <c r="B2429" s="163" t="s">
        <v>2811</v>
      </c>
    </row>
    <row r="2430" spans="1:2" ht="24" x14ac:dyDescent="0.25">
      <c r="A2430" s="140" t="s">
        <v>381</v>
      </c>
      <c r="B2430" s="163" t="s">
        <v>2812</v>
      </c>
    </row>
    <row r="2431" spans="1:2" ht="24" x14ac:dyDescent="0.25">
      <c r="A2431" s="140" t="s">
        <v>381</v>
      </c>
      <c r="B2431" s="163" t="s">
        <v>2813</v>
      </c>
    </row>
    <row r="2432" spans="1:2" ht="24" x14ac:dyDescent="0.25">
      <c r="A2432" s="140" t="s">
        <v>381</v>
      </c>
      <c r="B2432" s="163" t="s">
        <v>2814</v>
      </c>
    </row>
    <row r="2433" spans="1:2" ht="24" x14ac:dyDescent="0.25">
      <c r="A2433" s="140" t="s">
        <v>381</v>
      </c>
      <c r="B2433" s="163" t="s">
        <v>2815</v>
      </c>
    </row>
    <row r="2434" spans="1:2" ht="24" x14ac:dyDescent="0.25">
      <c r="A2434" s="140" t="s">
        <v>381</v>
      </c>
      <c r="B2434" s="163" t="s">
        <v>756</v>
      </c>
    </row>
    <row r="2435" spans="1:2" ht="24" x14ac:dyDescent="0.25">
      <c r="A2435" s="140" t="s">
        <v>381</v>
      </c>
      <c r="B2435" s="163" t="s">
        <v>756</v>
      </c>
    </row>
    <row r="2436" spans="1:2" ht="24" x14ac:dyDescent="0.25">
      <c r="A2436" s="140" t="s">
        <v>381</v>
      </c>
      <c r="B2436" s="163" t="s">
        <v>1628</v>
      </c>
    </row>
    <row r="2437" spans="1:2" ht="24" x14ac:dyDescent="0.25">
      <c r="A2437" s="140" t="s">
        <v>381</v>
      </c>
      <c r="B2437" s="163" t="s">
        <v>2816</v>
      </c>
    </row>
    <row r="2438" spans="1:2" ht="24" x14ac:dyDescent="0.25">
      <c r="A2438" s="140" t="s">
        <v>381</v>
      </c>
      <c r="B2438" s="163" t="s">
        <v>2817</v>
      </c>
    </row>
    <row r="2439" spans="1:2" ht="24" x14ac:dyDescent="0.25">
      <c r="A2439" s="140" t="s">
        <v>381</v>
      </c>
      <c r="B2439" s="163" t="s">
        <v>884</v>
      </c>
    </row>
    <row r="2440" spans="1:2" ht="24" x14ac:dyDescent="0.25">
      <c r="A2440" s="140" t="s">
        <v>381</v>
      </c>
      <c r="B2440" s="163" t="s">
        <v>2818</v>
      </c>
    </row>
    <row r="2441" spans="1:2" ht="24" x14ac:dyDescent="0.25">
      <c r="A2441" s="140" t="s">
        <v>381</v>
      </c>
      <c r="B2441" s="163" t="s">
        <v>2819</v>
      </c>
    </row>
    <row r="2442" spans="1:2" ht="24" x14ac:dyDescent="0.25">
      <c r="A2442" s="140" t="s">
        <v>381</v>
      </c>
      <c r="B2442" s="163" t="s">
        <v>2820</v>
      </c>
    </row>
    <row r="2443" spans="1:2" ht="24" x14ac:dyDescent="0.25">
      <c r="A2443" s="140" t="s">
        <v>381</v>
      </c>
      <c r="B2443" s="163" t="s">
        <v>2782</v>
      </c>
    </row>
    <row r="2444" spans="1:2" ht="24" x14ac:dyDescent="0.25">
      <c r="A2444" s="140" t="s">
        <v>381</v>
      </c>
      <c r="B2444" s="163" t="s">
        <v>2821</v>
      </c>
    </row>
    <row r="2445" spans="1:2" ht="24" x14ac:dyDescent="0.25">
      <c r="A2445" s="140" t="s">
        <v>381</v>
      </c>
      <c r="B2445" s="163" t="s">
        <v>2822</v>
      </c>
    </row>
    <row r="2446" spans="1:2" ht="24" x14ac:dyDescent="0.25">
      <c r="A2446" s="140" t="s">
        <v>381</v>
      </c>
      <c r="B2446" s="163" t="s">
        <v>2823</v>
      </c>
    </row>
    <row r="2447" spans="1:2" ht="24" x14ac:dyDescent="0.25">
      <c r="A2447" s="140" t="s">
        <v>381</v>
      </c>
      <c r="B2447" s="163" t="s">
        <v>2824</v>
      </c>
    </row>
    <row r="2448" spans="1:2" ht="24" x14ac:dyDescent="0.25">
      <c r="A2448" s="140" t="s">
        <v>381</v>
      </c>
      <c r="B2448" s="163" t="s">
        <v>2825</v>
      </c>
    </row>
    <row r="2449" spans="1:2" ht="24" x14ac:dyDescent="0.25">
      <c r="A2449" s="140" t="s">
        <v>381</v>
      </c>
      <c r="B2449" s="163" t="s">
        <v>2826</v>
      </c>
    </row>
    <row r="2450" spans="1:2" ht="24" x14ac:dyDescent="0.25">
      <c r="A2450" s="140" t="s">
        <v>381</v>
      </c>
      <c r="B2450" s="163" t="s">
        <v>2802</v>
      </c>
    </row>
    <row r="2451" spans="1:2" ht="24" x14ac:dyDescent="0.25">
      <c r="A2451" s="140" t="s">
        <v>381</v>
      </c>
      <c r="B2451" s="163" t="s">
        <v>2827</v>
      </c>
    </row>
    <row r="2452" spans="1:2" ht="24" x14ac:dyDescent="0.25">
      <c r="A2452" s="140" t="s">
        <v>381</v>
      </c>
      <c r="B2452" s="163" t="s">
        <v>756</v>
      </c>
    </row>
    <row r="2453" spans="1:2" ht="24" x14ac:dyDescent="0.25">
      <c r="A2453" s="140" t="s">
        <v>381</v>
      </c>
      <c r="B2453" s="163" t="s">
        <v>756</v>
      </c>
    </row>
    <row r="2454" spans="1:2" ht="24" x14ac:dyDescent="0.25">
      <c r="A2454" s="140" t="s">
        <v>381</v>
      </c>
      <c r="B2454" s="163" t="s">
        <v>2662</v>
      </c>
    </row>
    <row r="2455" spans="1:2" ht="24" x14ac:dyDescent="0.25">
      <c r="A2455" s="140" t="s">
        <v>381</v>
      </c>
      <c r="B2455" s="163" t="s">
        <v>2828</v>
      </c>
    </row>
    <row r="2456" spans="1:2" ht="24" x14ac:dyDescent="0.25">
      <c r="A2456" s="140" t="s">
        <v>381</v>
      </c>
      <c r="B2456" s="163" t="s">
        <v>2829</v>
      </c>
    </row>
    <row r="2457" spans="1:2" ht="24" x14ac:dyDescent="0.25">
      <c r="A2457" s="140" t="s">
        <v>381</v>
      </c>
      <c r="B2457" s="163" t="s">
        <v>2830</v>
      </c>
    </row>
    <row r="2458" spans="1:2" ht="24" x14ac:dyDescent="0.25">
      <c r="A2458" s="140" t="s">
        <v>381</v>
      </c>
      <c r="B2458" s="163" t="s">
        <v>813</v>
      </c>
    </row>
    <row r="2459" spans="1:2" ht="24" x14ac:dyDescent="0.25">
      <c r="A2459" s="140" t="s">
        <v>381</v>
      </c>
      <c r="B2459" s="163" t="s">
        <v>2802</v>
      </c>
    </row>
    <row r="2460" spans="1:2" ht="24" x14ac:dyDescent="0.25">
      <c r="A2460" s="140" t="s">
        <v>381</v>
      </c>
      <c r="B2460" s="163" t="s">
        <v>2826</v>
      </c>
    </row>
    <row r="2461" spans="1:2" ht="24" x14ac:dyDescent="0.25">
      <c r="A2461" s="140" t="s">
        <v>381</v>
      </c>
      <c r="B2461" s="163" t="s">
        <v>2802</v>
      </c>
    </row>
    <row r="2462" spans="1:2" ht="24" x14ac:dyDescent="0.25">
      <c r="A2462" s="140" t="s">
        <v>381</v>
      </c>
      <c r="B2462" s="163" t="s">
        <v>2826</v>
      </c>
    </row>
    <row r="2463" spans="1:2" ht="24" x14ac:dyDescent="0.25">
      <c r="A2463" s="140" t="s">
        <v>381</v>
      </c>
      <c r="B2463" s="163" t="s">
        <v>2826</v>
      </c>
    </row>
    <row r="2464" spans="1:2" ht="24" x14ac:dyDescent="0.25">
      <c r="A2464" s="140" t="s">
        <v>381</v>
      </c>
      <c r="B2464" s="163" t="s">
        <v>763</v>
      </c>
    </row>
    <row r="2465" spans="1:2" ht="24" x14ac:dyDescent="0.25">
      <c r="A2465" s="140" t="s">
        <v>382</v>
      </c>
      <c r="B2465" s="163" t="s">
        <v>2831</v>
      </c>
    </row>
    <row r="2466" spans="1:2" ht="24" x14ac:dyDescent="0.25">
      <c r="A2466" s="140" t="s">
        <v>382</v>
      </c>
      <c r="B2466" s="163" t="s">
        <v>2832</v>
      </c>
    </row>
    <row r="2467" spans="1:2" ht="24" x14ac:dyDescent="0.25">
      <c r="A2467" s="140" t="s">
        <v>382</v>
      </c>
      <c r="B2467" s="163" t="s">
        <v>2833</v>
      </c>
    </row>
    <row r="2468" spans="1:2" ht="24" x14ac:dyDescent="0.25">
      <c r="A2468" s="140" t="s">
        <v>382</v>
      </c>
      <c r="B2468" s="163" t="s">
        <v>2834</v>
      </c>
    </row>
    <row r="2469" spans="1:2" ht="24" x14ac:dyDescent="0.25">
      <c r="A2469" s="140" t="s">
        <v>382</v>
      </c>
      <c r="B2469" s="163" t="s">
        <v>2835</v>
      </c>
    </row>
    <row r="2470" spans="1:2" ht="24" x14ac:dyDescent="0.25">
      <c r="A2470" s="140" t="s">
        <v>382</v>
      </c>
      <c r="B2470" s="163" t="s">
        <v>2836</v>
      </c>
    </row>
    <row r="2471" spans="1:2" ht="24" x14ac:dyDescent="0.25">
      <c r="A2471" s="140" t="s">
        <v>382</v>
      </c>
      <c r="B2471" s="163" t="s">
        <v>2837</v>
      </c>
    </row>
    <row r="2472" spans="1:2" ht="24" x14ac:dyDescent="0.25">
      <c r="A2472" s="140" t="s">
        <v>382</v>
      </c>
      <c r="B2472" s="163" t="s">
        <v>2838</v>
      </c>
    </row>
    <row r="2473" spans="1:2" ht="36" x14ac:dyDescent="0.25">
      <c r="A2473" s="140" t="s">
        <v>382</v>
      </c>
      <c r="B2473" s="163" t="s">
        <v>2839</v>
      </c>
    </row>
    <row r="2474" spans="1:2" ht="24" x14ac:dyDescent="0.25">
      <c r="A2474" s="140" t="s">
        <v>382</v>
      </c>
      <c r="B2474" s="163" t="s">
        <v>756</v>
      </c>
    </row>
    <row r="2475" spans="1:2" ht="24" x14ac:dyDescent="0.25">
      <c r="A2475" s="140" t="s">
        <v>382</v>
      </c>
      <c r="B2475" s="163" t="s">
        <v>2840</v>
      </c>
    </row>
    <row r="2476" spans="1:2" ht="24" x14ac:dyDescent="0.25">
      <c r="A2476" s="140" t="s">
        <v>382</v>
      </c>
      <c r="B2476" s="163" t="s">
        <v>2841</v>
      </c>
    </row>
    <row r="2477" spans="1:2" ht="24" x14ac:dyDescent="0.25">
      <c r="A2477" s="140" t="s">
        <v>382</v>
      </c>
      <c r="B2477" s="163" t="s">
        <v>756</v>
      </c>
    </row>
    <row r="2478" spans="1:2" ht="24" x14ac:dyDescent="0.25">
      <c r="A2478" s="140" t="s">
        <v>382</v>
      </c>
      <c r="B2478" s="163" t="s">
        <v>2842</v>
      </c>
    </row>
    <row r="2479" spans="1:2" ht="24" x14ac:dyDescent="0.25">
      <c r="A2479" s="140" t="s">
        <v>382</v>
      </c>
      <c r="B2479" s="163" t="s">
        <v>2843</v>
      </c>
    </row>
    <row r="2480" spans="1:2" ht="24" x14ac:dyDescent="0.25">
      <c r="A2480" s="140" t="s">
        <v>382</v>
      </c>
      <c r="B2480" s="163" t="s">
        <v>2844</v>
      </c>
    </row>
    <row r="2481" spans="1:2" ht="24" x14ac:dyDescent="0.25">
      <c r="A2481" s="140" t="s">
        <v>382</v>
      </c>
      <c r="B2481" s="163" t="s">
        <v>2845</v>
      </c>
    </row>
    <row r="2482" spans="1:2" ht="24" x14ac:dyDescent="0.25">
      <c r="A2482" s="140" t="s">
        <v>382</v>
      </c>
      <c r="B2482" s="163" t="s">
        <v>2846</v>
      </c>
    </row>
    <row r="2483" spans="1:2" ht="24" x14ac:dyDescent="0.25">
      <c r="A2483" s="140" t="s">
        <v>382</v>
      </c>
      <c r="B2483" s="163" t="s">
        <v>2847</v>
      </c>
    </row>
    <row r="2484" spans="1:2" ht="24" x14ac:dyDescent="0.25">
      <c r="A2484" s="140" t="s">
        <v>382</v>
      </c>
      <c r="B2484" s="163" t="s">
        <v>1491</v>
      </c>
    </row>
    <row r="2485" spans="1:2" ht="24" x14ac:dyDescent="0.25">
      <c r="A2485" s="140" t="s">
        <v>382</v>
      </c>
      <c r="B2485" s="163" t="s">
        <v>2848</v>
      </c>
    </row>
    <row r="2486" spans="1:2" ht="24" x14ac:dyDescent="0.25">
      <c r="A2486" s="140" t="s">
        <v>382</v>
      </c>
      <c r="B2486" s="163" t="s">
        <v>2849</v>
      </c>
    </row>
    <row r="2487" spans="1:2" ht="24" x14ac:dyDescent="0.25">
      <c r="A2487" s="140" t="s">
        <v>382</v>
      </c>
      <c r="B2487" s="163" t="s">
        <v>2850</v>
      </c>
    </row>
    <row r="2488" spans="1:2" ht="24" x14ac:dyDescent="0.25">
      <c r="A2488" s="140" t="s">
        <v>382</v>
      </c>
      <c r="B2488" s="163" t="s">
        <v>2851</v>
      </c>
    </row>
    <row r="2489" spans="1:2" ht="24" x14ac:dyDescent="0.25">
      <c r="A2489" s="140" t="s">
        <v>382</v>
      </c>
      <c r="B2489" s="163" t="s">
        <v>763</v>
      </c>
    </row>
    <row r="2490" spans="1:2" ht="24" x14ac:dyDescent="0.25">
      <c r="A2490" s="140" t="s">
        <v>382</v>
      </c>
      <c r="B2490" s="163" t="s">
        <v>2852</v>
      </c>
    </row>
    <row r="2491" spans="1:2" ht="24" x14ac:dyDescent="0.25">
      <c r="A2491" s="140" t="s">
        <v>382</v>
      </c>
      <c r="B2491" s="163" t="s">
        <v>2853</v>
      </c>
    </row>
    <row r="2492" spans="1:2" ht="24" x14ac:dyDescent="0.25">
      <c r="A2492" s="140" t="s">
        <v>382</v>
      </c>
      <c r="B2492" s="163" t="s">
        <v>2334</v>
      </c>
    </row>
    <row r="2493" spans="1:2" ht="24" x14ac:dyDescent="0.25">
      <c r="A2493" s="140" t="s">
        <v>382</v>
      </c>
      <c r="B2493" s="163" t="s">
        <v>1142</v>
      </c>
    </row>
    <row r="2494" spans="1:2" ht="24" x14ac:dyDescent="0.25">
      <c r="A2494" s="140" t="s">
        <v>382</v>
      </c>
      <c r="B2494" s="163" t="s">
        <v>2854</v>
      </c>
    </row>
    <row r="2495" spans="1:2" ht="24" x14ac:dyDescent="0.25">
      <c r="A2495" s="140" t="s">
        <v>382</v>
      </c>
      <c r="B2495" s="163" t="s">
        <v>2855</v>
      </c>
    </row>
    <row r="2496" spans="1:2" ht="24" x14ac:dyDescent="0.25">
      <c r="A2496" s="140" t="s">
        <v>382</v>
      </c>
      <c r="B2496" s="163" t="s">
        <v>2856</v>
      </c>
    </row>
    <row r="2497" spans="1:2" ht="24" x14ac:dyDescent="0.25">
      <c r="A2497" s="140" t="s">
        <v>382</v>
      </c>
      <c r="B2497" s="163" t="s">
        <v>2857</v>
      </c>
    </row>
    <row r="2498" spans="1:2" ht="24" x14ac:dyDescent="0.25">
      <c r="A2498" s="140" t="s">
        <v>382</v>
      </c>
      <c r="B2498" s="163" t="s">
        <v>2858</v>
      </c>
    </row>
    <row r="2499" spans="1:2" ht="24" x14ac:dyDescent="0.25">
      <c r="A2499" s="140" t="s">
        <v>382</v>
      </c>
      <c r="B2499" s="163" t="s">
        <v>2859</v>
      </c>
    </row>
    <row r="2500" spans="1:2" ht="24" x14ac:dyDescent="0.25">
      <c r="A2500" s="140" t="s">
        <v>382</v>
      </c>
      <c r="B2500" s="163" t="s">
        <v>2860</v>
      </c>
    </row>
    <row r="2501" spans="1:2" ht="24" x14ac:dyDescent="0.25">
      <c r="A2501" s="140" t="s">
        <v>382</v>
      </c>
      <c r="B2501" s="163" t="s">
        <v>2861</v>
      </c>
    </row>
    <row r="2502" spans="1:2" ht="24" x14ac:dyDescent="0.25">
      <c r="A2502" s="140" t="s">
        <v>382</v>
      </c>
      <c r="B2502" s="163" t="s">
        <v>2862</v>
      </c>
    </row>
    <row r="2503" spans="1:2" ht="24" x14ac:dyDescent="0.25">
      <c r="A2503" s="140" t="s">
        <v>382</v>
      </c>
      <c r="B2503" s="163" t="s">
        <v>2863</v>
      </c>
    </row>
    <row r="2504" spans="1:2" ht="24" x14ac:dyDescent="0.25">
      <c r="A2504" s="140" t="s">
        <v>382</v>
      </c>
      <c r="B2504" s="163" t="s">
        <v>2864</v>
      </c>
    </row>
    <row r="2505" spans="1:2" ht="24" x14ac:dyDescent="0.25">
      <c r="A2505" s="140" t="s">
        <v>382</v>
      </c>
      <c r="B2505" s="163" t="s">
        <v>2865</v>
      </c>
    </row>
    <row r="2506" spans="1:2" ht="24" x14ac:dyDescent="0.25">
      <c r="A2506" s="140" t="s">
        <v>382</v>
      </c>
      <c r="B2506" s="163" t="s">
        <v>2866</v>
      </c>
    </row>
    <row r="2507" spans="1:2" ht="24" x14ac:dyDescent="0.25">
      <c r="A2507" s="140" t="s">
        <v>382</v>
      </c>
      <c r="B2507" s="163" t="s">
        <v>2867</v>
      </c>
    </row>
    <row r="2508" spans="1:2" ht="24" x14ac:dyDescent="0.25">
      <c r="A2508" s="140" t="s">
        <v>382</v>
      </c>
      <c r="B2508" s="163" t="s">
        <v>2868</v>
      </c>
    </row>
    <row r="2509" spans="1:2" ht="24" x14ac:dyDescent="0.25">
      <c r="A2509" s="140" t="s">
        <v>382</v>
      </c>
      <c r="B2509" s="163" t="s">
        <v>2869</v>
      </c>
    </row>
    <row r="2510" spans="1:2" ht="24" x14ac:dyDescent="0.25">
      <c r="A2510" s="140" t="s">
        <v>382</v>
      </c>
      <c r="B2510" s="163" t="s">
        <v>2870</v>
      </c>
    </row>
    <row r="2511" spans="1:2" ht="24" x14ac:dyDescent="0.25">
      <c r="A2511" s="140" t="s">
        <v>382</v>
      </c>
      <c r="B2511" s="163" t="s">
        <v>2871</v>
      </c>
    </row>
    <row r="2512" spans="1:2" ht="24" x14ac:dyDescent="0.25">
      <c r="A2512" s="140" t="s">
        <v>382</v>
      </c>
      <c r="B2512" s="163" t="s">
        <v>2872</v>
      </c>
    </row>
    <row r="2513" spans="1:2" ht="24" x14ac:dyDescent="0.25">
      <c r="A2513" s="140" t="s">
        <v>382</v>
      </c>
      <c r="B2513" s="163" t="s">
        <v>2873</v>
      </c>
    </row>
    <row r="2514" spans="1:2" ht="24" x14ac:dyDescent="0.25">
      <c r="A2514" s="140" t="s">
        <v>382</v>
      </c>
      <c r="B2514" s="163" t="s">
        <v>2874</v>
      </c>
    </row>
    <row r="2515" spans="1:2" ht="24" x14ac:dyDescent="0.25">
      <c r="A2515" s="140" t="s">
        <v>382</v>
      </c>
      <c r="B2515" s="163" t="s">
        <v>2875</v>
      </c>
    </row>
    <row r="2516" spans="1:2" ht="24" x14ac:dyDescent="0.25">
      <c r="A2516" s="140" t="s">
        <v>382</v>
      </c>
      <c r="B2516" s="163" t="s">
        <v>2876</v>
      </c>
    </row>
    <row r="2517" spans="1:2" ht="24" x14ac:dyDescent="0.25">
      <c r="A2517" s="140" t="s">
        <v>382</v>
      </c>
      <c r="B2517" s="163" t="s">
        <v>2841</v>
      </c>
    </row>
    <row r="2518" spans="1:2" ht="24" x14ac:dyDescent="0.25">
      <c r="A2518" s="140" t="s">
        <v>382</v>
      </c>
      <c r="B2518" s="163" t="s">
        <v>744</v>
      </c>
    </row>
    <row r="2519" spans="1:2" ht="24" x14ac:dyDescent="0.25">
      <c r="A2519" s="140" t="s">
        <v>382</v>
      </c>
      <c r="B2519" s="163" t="s">
        <v>2877</v>
      </c>
    </row>
    <row r="2520" spans="1:2" ht="24" x14ac:dyDescent="0.25">
      <c r="A2520" s="140" t="s">
        <v>382</v>
      </c>
      <c r="B2520" s="163" t="s">
        <v>2878</v>
      </c>
    </row>
    <row r="2521" spans="1:2" ht="24" x14ac:dyDescent="0.25">
      <c r="A2521" s="140" t="s">
        <v>382</v>
      </c>
      <c r="B2521" s="163" t="s">
        <v>2879</v>
      </c>
    </row>
    <row r="2522" spans="1:2" ht="24" x14ac:dyDescent="0.25">
      <c r="A2522" s="140" t="s">
        <v>382</v>
      </c>
      <c r="B2522" s="163" t="s">
        <v>2880</v>
      </c>
    </row>
    <row r="2523" spans="1:2" ht="24" x14ac:dyDescent="0.25">
      <c r="A2523" s="140" t="s">
        <v>382</v>
      </c>
      <c r="B2523" s="163" t="s">
        <v>2881</v>
      </c>
    </row>
    <row r="2524" spans="1:2" ht="24" x14ac:dyDescent="0.25">
      <c r="A2524" s="140" t="s">
        <v>382</v>
      </c>
      <c r="B2524" s="163" t="s">
        <v>2882</v>
      </c>
    </row>
    <row r="2525" spans="1:2" ht="24" x14ac:dyDescent="0.25">
      <c r="A2525" s="140" t="s">
        <v>382</v>
      </c>
      <c r="B2525" s="163" t="s">
        <v>2883</v>
      </c>
    </row>
    <row r="2526" spans="1:2" ht="24" x14ac:dyDescent="0.25">
      <c r="A2526" s="140" t="s">
        <v>382</v>
      </c>
      <c r="B2526" s="163" t="s">
        <v>2884</v>
      </c>
    </row>
    <row r="2527" spans="1:2" ht="24" x14ac:dyDescent="0.25">
      <c r="A2527" s="140" t="s">
        <v>382</v>
      </c>
      <c r="B2527" s="163" t="s">
        <v>2885</v>
      </c>
    </row>
    <row r="2528" spans="1:2" ht="24" x14ac:dyDescent="0.25">
      <c r="A2528" s="140" t="s">
        <v>382</v>
      </c>
      <c r="B2528" s="163" t="s">
        <v>2886</v>
      </c>
    </row>
    <row r="2529" spans="1:2" ht="24" x14ac:dyDescent="0.25">
      <c r="A2529" s="140" t="s">
        <v>382</v>
      </c>
      <c r="B2529" s="163" t="s">
        <v>2887</v>
      </c>
    </row>
    <row r="2530" spans="1:2" ht="24" x14ac:dyDescent="0.25">
      <c r="A2530" s="140" t="s">
        <v>382</v>
      </c>
      <c r="B2530" s="163" t="s">
        <v>2888</v>
      </c>
    </row>
    <row r="2531" spans="1:2" ht="24" x14ac:dyDescent="0.25">
      <c r="A2531" s="140" t="s">
        <v>382</v>
      </c>
      <c r="B2531" s="163" t="s">
        <v>2889</v>
      </c>
    </row>
    <row r="2532" spans="1:2" ht="24" x14ac:dyDescent="0.25">
      <c r="A2532" s="140" t="s">
        <v>382</v>
      </c>
      <c r="B2532" s="163" t="s">
        <v>2890</v>
      </c>
    </row>
    <row r="2533" spans="1:2" ht="24" x14ac:dyDescent="0.25">
      <c r="A2533" s="140" t="s">
        <v>382</v>
      </c>
      <c r="B2533" s="163" t="s">
        <v>2290</v>
      </c>
    </row>
    <row r="2534" spans="1:2" ht="24" x14ac:dyDescent="0.25">
      <c r="A2534" s="140" t="s">
        <v>382</v>
      </c>
      <c r="B2534" s="163" t="s">
        <v>2290</v>
      </c>
    </row>
    <row r="2535" spans="1:2" ht="24" x14ac:dyDescent="0.25">
      <c r="A2535" s="140" t="s">
        <v>382</v>
      </c>
      <c r="B2535" s="163" t="s">
        <v>2891</v>
      </c>
    </row>
    <row r="2536" spans="1:2" ht="24" x14ac:dyDescent="0.25">
      <c r="A2536" s="140" t="s">
        <v>382</v>
      </c>
      <c r="B2536" s="163" t="s">
        <v>2892</v>
      </c>
    </row>
    <row r="2537" spans="1:2" ht="36" x14ac:dyDescent="0.25">
      <c r="A2537" s="140" t="s">
        <v>382</v>
      </c>
      <c r="B2537" s="163" t="s">
        <v>2893</v>
      </c>
    </row>
    <row r="2538" spans="1:2" ht="24" x14ac:dyDescent="0.25">
      <c r="A2538" s="140" t="s">
        <v>382</v>
      </c>
      <c r="B2538" s="163" t="s">
        <v>2894</v>
      </c>
    </row>
    <row r="2539" spans="1:2" ht="24" x14ac:dyDescent="0.25">
      <c r="A2539" s="140" t="s">
        <v>382</v>
      </c>
      <c r="B2539" s="163" t="s">
        <v>2895</v>
      </c>
    </row>
    <row r="2540" spans="1:2" ht="24" x14ac:dyDescent="0.25">
      <c r="A2540" s="140" t="s">
        <v>382</v>
      </c>
      <c r="B2540" s="163" t="s">
        <v>763</v>
      </c>
    </row>
    <row r="2541" spans="1:2" ht="24" x14ac:dyDescent="0.25">
      <c r="A2541" s="140" t="s">
        <v>382</v>
      </c>
      <c r="B2541" s="163" t="s">
        <v>2483</v>
      </c>
    </row>
    <row r="2542" spans="1:2" ht="24" x14ac:dyDescent="0.25">
      <c r="A2542" s="140" t="s">
        <v>382</v>
      </c>
      <c r="B2542" s="163" t="s">
        <v>753</v>
      </c>
    </row>
    <row r="2543" spans="1:2" ht="24" x14ac:dyDescent="0.25">
      <c r="A2543" s="140" t="s">
        <v>382</v>
      </c>
      <c r="B2543" s="163" t="s">
        <v>2896</v>
      </c>
    </row>
    <row r="2544" spans="1:2" ht="24" x14ac:dyDescent="0.25">
      <c r="A2544" s="140" t="s">
        <v>382</v>
      </c>
      <c r="B2544" s="163" t="s">
        <v>1098</v>
      </c>
    </row>
    <row r="2545" spans="1:2" ht="24" x14ac:dyDescent="0.25">
      <c r="A2545" s="140" t="s">
        <v>382</v>
      </c>
      <c r="B2545" s="163" t="s">
        <v>2897</v>
      </c>
    </row>
    <row r="2546" spans="1:2" ht="24" x14ac:dyDescent="0.25">
      <c r="A2546" s="140" t="s">
        <v>382</v>
      </c>
      <c r="B2546" s="163" t="s">
        <v>2898</v>
      </c>
    </row>
    <row r="2547" spans="1:2" ht="24" x14ac:dyDescent="0.25">
      <c r="A2547" s="140" t="s">
        <v>382</v>
      </c>
      <c r="B2547" s="163" t="s">
        <v>2899</v>
      </c>
    </row>
    <row r="2548" spans="1:2" ht="24" x14ac:dyDescent="0.25">
      <c r="A2548" s="140" t="s">
        <v>382</v>
      </c>
      <c r="B2548" s="163" t="s">
        <v>939</v>
      </c>
    </row>
    <row r="2549" spans="1:2" ht="24" x14ac:dyDescent="0.25">
      <c r="A2549" s="140" t="s">
        <v>382</v>
      </c>
      <c r="B2549" s="163" t="s">
        <v>2900</v>
      </c>
    </row>
    <row r="2550" spans="1:2" ht="24" x14ac:dyDescent="0.25">
      <c r="A2550" s="140" t="s">
        <v>382</v>
      </c>
      <c r="B2550" s="163" t="s">
        <v>2901</v>
      </c>
    </row>
    <row r="2551" spans="1:2" ht="24" x14ac:dyDescent="0.25">
      <c r="A2551" s="140" t="s">
        <v>382</v>
      </c>
      <c r="B2551" s="163" t="s">
        <v>2902</v>
      </c>
    </row>
    <row r="2552" spans="1:2" ht="24" x14ac:dyDescent="0.25">
      <c r="A2552" s="140" t="s">
        <v>382</v>
      </c>
      <c r="B2552" s="163" t="s">
        <v>990</v>
      </c>
    </row>
    <row r="2553" spans="1:2" ht="24" x14ac:dyDescent="0.25">
      <c r="A2553" s="140" t="s">
        <v>382</v>
      </c>
      <c r="B2553" s="163" t="s">
        <v>2903</v>
      </c>
    </row>
    <row r="2554" spans="1:2" ht="24" x14ac:dyDescent="0.25">
      <c r="A2554" s="140" t="s">
        <v>382</v>
      </c>
      <c r="B2554" s="163" t="s">
        <v>2904</v>
      </c>
    </row>
    <row r="2555" spans="1:2" ht="24" x14ac:dyDescent="0.25">
      <c r="A2555" s="140" t="s">
        <v>382</v>
      </c>
      <c r="B2555" s="163" t="s">
        <v>2905</v>
      </c>
    </row>
    <row r="2556" spans="1:2" ht="24" x14ac:dyDescent="0.25">
      <c r="A2556" s="140" t="s">
        <v>382</v>
      </c>
      <c r="B2556" s="163" t="s">
        <v>2906</v>
      </c>
    </row>
    <row r="2557" spans="1:2" ht="24" x14ac:dyDescent="0.25">
      <c r="A2557" s="140" t="s">
        <v>382</v>
      </c>
      <c r="B2557" s="163" t="s">
        <v>2907</v>
      </c>
    </row>
    <row r="2558" spans="1:2" ht="24" x14ac:dyDescent="0.25">
      <c r="A2558" s="140" t="s">
        <v>382</v>
      </c>
      <c r="B2558" s="163" t="s">
        <v>1286</v>
      </c>
    </row>
    <row r="2559" spans="1:2" ht="36" x14ac:dyDescent="0.25">
      <c r="A2559" s="140" t="s">
        <v>383</v>
      </c>
      <c r="B2559" s="163" t="s">
        <v>2908</v>
      </c>
    </row>
    <row r="2560" spans="1:2" ht="24" x14ac:dyDescent="0.25">
      <c r="A2560" s="140" t="s">
        <v>383</v>
      </c>
      <c r="B2560" s="163" t="s">
        <v>258</v>
      </c>
    </row>
    <row r="2561" spans="1:2" ht="24" x14ac:dyDescent="0.25">
      <c r="A2561" s="140" t="s">
        <v>383</v>
      </c>
      <c r="B2561" s="163" t="s">
        <v>2909</v>
      </c>
    </row>
    <row r="2562" spans="1:2" ht="24" x14ac:dyDescent="0.25">
      <c r="A2562" s="140" t="s">
        <v>383</v>
      </c>
      <c r="B2562" s="163" t="s">
        <v>2910</v>
      </c>
    </row>
    <row r="2563" spans="1:2" ht="24" x14ac:dyDescent="0.25">
      <c r="A2563" s="140" t="s">
        <v>383</v>
      </c>
      <c r="B2563" s="163" t="s">
        <v>2911</v>
      </c>
    </row>
    <row r="2564" spans="1:2" ht="24" x14ac:dyDescent="0.25">
      <c r="A2564" s="140" t="s">
        <v>383</v>
      </c>
      <c r="B2564" s="163" t="s">
        <v>2912</v>
      </c>
    </row>
    <row r="2565" spans="1:2" ht="24" x14ac:dyDescent="0.25">
      <c r="A2565" s="140" t="s">
        <v>383</v>
      </c>
      <c r="B2565" s="163" t="s">
        <v>2913</v>
      </c>
    </row>
    <row r="2566" spans="1:2" ht="24" x14ac:dyDescent="0.25">
      <c r="A2566" s="140" t="s">
        <v>383</v>
      </c>
      <c r="B2566" s="163" t="s">
        <v>2914</v>
      </c>
    </row>
    <row r="2567" spans="1:2" ht="24" x14ac:dyDescent="0.25">
      <c r="A2567" s="140" t="s">
        <v>383</v>
      </c>
      <c r="B2567" s="163" t="s">
        <v>2915</v>
      </c>
    </row>
    <row r="2568" spans="1:2" ht="24" x14ac:dyDescent="0.25">
      <c r="A2568" s="140" t="s">
        <v>383</v>
      </c>
      <c r="B2568" s="163" t="s">
        <v>1491</v>
      </c>
    </row>
    <row r="2569" spans="1:2" ht="24" x14ac:dyDescent="0.25">
      <c r="A2569" s="140" t="s">
        <v>383</v>
      </c>
      <c r="B2569" s="163" t="s">
        <v>258</v>
      </c>
    </row>
    <row r="2570" spans="1:2" ht="24" x14ac:dyDescent="0.25">
      <c r="A2570" s="140" t="s">
        <v>383</v>
      </c>
      <c r="B2570" s="163" t="s">
        <v>1628</v>
      </c>
    </row>
    <row r="2571" spans="1:2" ht="24" x14ac:dyDescent="0.25">
      <c r="A2571" s="140" t="s">
        <v>383</v>
      </c>
      <c r="B2571" s="163" t="s">
        <v>2916</v>
      </c>
    </row>
    <row r="2572" spans="1:2" ht="60" x14ac:dyDescent="0.25">
      <c r="A2572" s="140" t="s">
        <v>383</v>
      </c>
      <c r="B2572" s="163" t="s">
        <v>2917</v>
      </c>
    </row>
    <row r="2573" spans="1:2" ht="24" x14ac:dyDescent="0.25">
      <c r="A2573" s="140" t="s">
        <v>383</v>
      </c>
      <c r="B2573" s="163" t="s">
        <v>756</v>
      </c>
    </row>
    <row r="2574" spans="1:2" ht="24" x14ac:dyDescent="0.25">
      <c r="A2574" s="140" t="s">
        <v>383</v>
      </c>
      <c r="B2574" s="163" t="s">
        <v>756</v>
      </c>
    </row>
    <row r="2575" spans="1:2" ht="24" x14ac:dyDescent="0.25">
      <c r="A2575" s="140" t="s">
        <v>383</v>
      </c>
      <c r="B2575" s="163" t="s">
        <v>2918</v>
      </c>
    </row>
    <row r="2576" spans="1:2" ht="24" x14ac:dyDescent="0.25">
      <c r="A2576" s="140" t="s">
        <v>383</v>
      </c>
      <c r="B2576" s="163" t="s">
        <v>2919</v>
      </c>
    </row>
    <row r="2577" spans="1:2" ht="24" x14ac:dyDescent="0.25">
      <c r="A2577" s="140" t="s">
        <v>383</v>
      </c>
      <c r="B2577" s="163" t="s">
        <v>2920</v>
      </c>
    </row>
    <row r="2578" spans="1:2" ht="24" x14ac:dyDescent="0.25">
      <c r="A2578" s="140" t="s">
        <v>383</v>
      </c>
      <c r="B2578" s="163" t="s">
        <v>2921</v>
      </c>
    </row>
    <row r="2579" spans="1:2" ht="24" x14ac:dyDescent="0.25">
      <c r="A2579" s="140" t="s">
        <v>383</v>
      </c>
      <c r="B2579" s="163" t="s">
        <v>756</v>
      </c>
    </row>
    <row r="2580" spans="1:2" ht="24" x14ac:dyDescent="0.25">
      <c r="A2580" s="140" t="s">
        <v>383</v>
      </c>
      <c r="B2580" s="163" t="s">
        <v>2922</v>
      </c>
    </row>
    <row r="2581" spans="1:2" ht="24" x14ac:dyDescent="0.25">
      <c r="A2581" s="140" t="s">
        <v>383</v>
      </c>
      <c r="B2581" s="163" t="s">
        <v>2923</v>
      </c>
    </row>
    <row r="2582" spans="1:2" ht="24" x14ac:dyDescent="0.25">
      <c r="A2582" s="140" t="s">
        <v>383</v>
      </c>
      <c r="B2582" s="163" t="s">
        <v>2924</v>
      </c>
    </row>
    <row r="2583" spans="1:2" ht="24" x14ac:dyDescent="0.25">
      <c r="A2583" s="140" t="s">
        <v>383</v>
      </c>
      <c r="B2583" s="163" t="s">
        <v>2925</v>
      </c>
    </row>
    <row r="2584" spans="1:2" ht="24" x14ac:dyDescent="0.25">
      <c r="A2584" s="140" t="s">
        <v>383</v>
      </c>
      <c r="B2584" s="163" t="s">
        <v>2926</v>
      </c>
    </row>
    <row r="2585" spans="1:2" ht="24" x14ac:dyDescent="0.25">
      <c r="A2585" s="140" t="s">
        <v>383</v>
      </c>
      <c r="B2585" s="163" t="s">
        <v>2927</v>
      </c>
    </row>
    <row r="2586" spans="1:2" ht="24" x14ac:dyDescent="0.25">
      <c r="A2586" s="140" t="s">
        <v>383</v>
      </c>
      <c r="B2586" s="163" t="s">
        <v>2928</v>
      </c>
    </row>
    <row r="2587" spans="1:2" ht="24" x14ac:dyDescent="0.25">
      <c r="A2587" s="140" t="s">
        <v>383</v>
      </c>
      <c r="B2587" s="163" t="s">
        <v>753</v>
      </c>
    </row>
    <row r="2588" spans="1:2" ht="24" x14ac:dyDescent="0.25">
      <c r="A2588" s="140" t="s">
        <v>383</v>
      </c>
      <c r="B2588" s="163" t="s">
        <v>2929</v>
      </c>
    </row>
    <row r="2589" spans="1:2" ht="24" x14ac:dyDescent="0.25">
      <c r="A2589" s="140" t="s">
        <v>383</v>
      </c>
      <c r="B2589" s="163" t="s">
        <v>2930</v>
      </c>
    </row>
    <row r="2590" spans="1:2" ht="24" x14ac:dyDescent="0.25">
      <c r="A2590" s="140" t="s">
        <v>383</v>
      </c>
      <c r="B2590" s="163" t="s">
        <v>756</v>
      </c>
    </row>
    <row r="2591" spans="1:2" ht="24" x14ac:dyDescent="0.25">
      <c r="A2591" s="140" t="s">
        <v>383</v>
      </c>
      <c r="B2591" s="163" t="s">
        <v>2931</v>
      </c>
    </row>
    <row r="2592" spans="1:2" ht="24" x14ac:dyDescent="0.25">
      <c r="A2592" s="140" t="s">
        <v>383</v>
      </c>
      <c r="B2592" s="163" t="s">
        <v>2932</v>
      </c>
    </row>
    <row r="2593" spans="1:2" ht="24" x14ac:dyDescent="0.25">
      <c r="A2593" s="140" t="s">
        <v>383</v>
      </c>
      <c r="B2593" s="163" t="s">
        <v>2933</v>
      </c>
    </row>
    <row r="2594" spans="1:2" ht="24" x14ac:dyDescent="0.25">
      <c r="A2594" s="140" t="s">
        <v>383</v>
      </c>
      <c r="B2594" s="163" t="s">
        <v>2934</v>
      </c>
    </row>
    <row r="2595" spans="1:2" ht="24" x14ac:dyDescent="0.25">
      <c r="A2595" s="140" t="s">
        <v>383</v>
      </c>
      <c r="B2595" s="163" t="s">
        <v>2935</v>
      </c>
    </row>
    <row r="2596" spans="1:2" ht="24" x14ac:dyDescent="0.25">
      <c r="A2596" s="140" t="s">
        <v>383</v>
      </c>
      <c r="B2596" s="163" t="s">
        <v>2936</v>
      </c>
    </row>
    <row r="2597" spans="1:2" ht="24" x14ac:dyDescent="0.25">
      <c r="A2597" s="140" t="s">
        <v>383</v>
      </c>
      <c r="B2597" s="163" t="s">
        <v>2937</v>
      </c>
    </row>
    <row r="2598" spans="1:2" ht="24" x14ac:dyDescent="0.25">
      <c r="A2598" s="140" t="s">
        <v>383</v>
      </c>
      <c r="B2598" s="163" t="s">
        <v>2938</v>
      </c>
    </row>
    <row r="2599" spans="1:2" ht="24" x14ac:dyDescent="0.25">
      <c r="A2599" s="140" t="s">
        <v>383</v>
      </c>
      <c r="B2599" s="163" t="s">
        <v>2939</v>
      </c>
    </row>
    <row r="2600" spans="1:2" ht="24" x14ac:dyDescent="0.25">
      <c r="A2600" s="140" t="s">
        <v>383</v>
      </c>
      <c r="B2600" s="163" t="s">
        <v>2940</v>
      </c>
    </row>
    <row r="2601" spans="1:2" ht="24" x14ac:dyDescent="0.25">
      <c r="A2601" s="140" t="s">
        <v>383</v>
      </c>
      <c r="B2601" s="163" t="s">
        <v>2941</v>
      </c>
    </row>
    <row r="2602" spans="1:2" ht="24" x14ac:dyDescent="0.25">
      <c r="A2602" s="140" t="s">
        <v>383</v>
      </c>
      <c r="B2602" s="163" t="s">
        <v>2942</v>
      </c>
    </row>
    <row r="2603" spans="1:2" ht="24" x14ac:dyDescent="0.25">
      <c r="A2603" s="140" t="s">
        <v>383</v>
      </c>
      <c r="B2603" s="163" t="s">
        <v>2943</v>
      </c>
    </row>
    <row r="2604" spans="1:2" ht="24" x14ac:dyDescent="0.25">
      <c r="A2604" s="140" t="s">
        <v>383</v>
      </c>
      <c r="B2604" s="163" t="s">
        <v>2944</v>
      </c>
    </row>
    <row r="2605" spans="1:2" ht="24" x14ac:dyDescent="0.25">
      <c r="A2605" s="140" t="s">
        <v>383</v>
      </c>
      <c r="B2605" s="163" t="s">
        <v>1804</v>
      </c>
    </row>
    <row r="2606" spans="1:2" ht="24" x14ac:dyDescent="0.25">
      <c r="A2606" s="140" t="s">
        <v>383</v>
      </c>
      <c r="B2606" s="163" t="s">
        <v>2945</v>
      </c>
    </row>
    <row r="2607" spans="1:2" ht="24" x14ac:dyDescent="0.25">
      <c r="A2607" s="140" t="s">
        <v>383</v>
      </c>
      <c r="B2607" s="163" t="s">
        <v>2946</v>
      </c>
    </row>
    <row r="2608" spans="1:2" ht="24" x14ac:dyDescent="0.25">
      <c r="A2608" s="140" t="s">
        <v>383</v>
      </c>
      <c r="B2608" s="163" t="s">
        <v>2946</v>
      </c>
    </row>
    <row r="2609" spans="1:2" ht="24" x14ac:dyDescent="0.25">
      <c r="A2609" s="140" t="s">
        <v>383</v>
      </c>
      <c r="B2609" s="163" t="s">
        <v>2947</v>
      </c>
    </row>
    <row r="2610" spans="1:2" ht="24" x14ac:dyDescent="0.25">
      <c r="A2610" s="140" t="s">
        <v>383</v>
      </c>
      <c r="B2610" s="163" t="s">
        <v>2948</v>
      </c>
    </row>
    <row r="2611" spans="1:2" ht="24" x14ac:dyDescent="0.25">
      <c r="A2611" s="140" t="s">
        <v>383</v>
      </c>
      <c r="B2611" s="163" t="s">
        <v>2949</v>
      </c>
    </row>
    <row r="2612" spans="1:2" ht="24" x14ac:dyDescent="0.25">
      <c r="A2612" s="140" t="s">
        <v>383</v>
      </c>
      <c r="B2612" s="163" t="s">
        <v>2950</v>
      </c>
    </row>
    <row r="2613" spans="1:2" ht="24" x14ac:dyDescent="0.25">
      <c r="A2613" s="140" t="s">
        <v>383</v>
      </c>
      <c r="B2613" s="163" t="s">
        <v>2951</v>
      </c>
    </row>
    <row r="2614" spans="1:2" ht="24" x14ac:dyDescent="0.25">
      <c r="A2614" s="140" t="s">
        <v>383</v>
      </c>
      <c r="B2614" s="163" t="s">
        <v>2952</v>
      </c>
    </row>
    <row r="2615" spans="1:2" ht="24" x14ac:dyDescent="0.25">
      <c r="A2615" s="140" t="s">
        <v>383</v>
      </c>
      <c r="B2615" s="163" t="s">
        <v>2953</v>
      </c>
    </row>
    <row r="2616" spans="1:2" ht="24" x14ac:dyDescent="0.25">
      <c r="A2616" s="140" t="s">
        <v>383</v>
      </c>
      <c r="B2616" s="163" t="s">
        <v>2954</v>
      </c>
    </row>
    <row r="2617" spans="1:2" ht="24" x14ac:dyDescent="0.25">
      <c r="A2617" s="140" t="s">
        <v>384</v>
      </c>
      <c r="B2617" s="163" t="s">
        <v>1051</v>
      </c>
    </row>
    <row r="2618" spans="1:2" ht="24" x14ac:dyDescent="0.25">
      <c r="A2618" s="140" t="s">
        <v>384</v>
      </c>
      <c r="B2618" s="163" t="s">
        <v>2955</v>
      </c>
    </row>
    <row r="2619" spans="1:2" ht="24" x14ac:dyDescent="0.25">
      <c r="A2619" s="140" t="s">
        <v>384</v>
      </c>
      <c r="B2619" s="163" t="s">
        <v>2956</v>
      </c>
    </row>
    <row r="2620" spans="1:2" ht="24" x14ac:dyDescent="0.25">
      <c r="A2620" s="140" t="s">
        <v>384</v>
      </c>
      <c r="B2620" s="163" t="s">
        <v>2957</v>
      </c>
    </row>
    <row r="2621" spans="1:2" ht="24" x14ac:dyDescent="0.25">
      <c r="A2621" s="140" t="s">
        <v>384</v>
      </c>
      <c r="B2621" s="163" t="s">
        <v>2958</v>
      </c>
    </row>
    <row r="2622" spans="1:2" ht="24" x14ac:dyDescent="0.25">
      <c r="A2622" s="140" t="s">
        <v>384</v>
      </c>
      <c r="B2622" s="163" t="s">
        <v>2959</v>
      </c>
    </row>
    <row r="2623" spans="1:2" ht="24" x14ac:dyDescent="0.25">
      <c r="A2623" s="140" t="s">
        <v>384</v>
      </c>
      <c r="B2623" s="163" t="s">
        <v>2960</v>
      </c>
    </row>
    <row r="2624" spans="1:2" ht="24" x14ac:dyDescent="0.25">
      <c r="A2624" s="140" t="s">
        <v>384</v>
      </c>
      <c r="B2624" s="163" t="s">
        <v>2961</v>
      </c>
    </row>
    <row r="2625" spans="1:2" ht="24" x14ac:dyDescent="0.25">
      <c r="A2625" s="140" t="s">
        <v>384</v>
      </c>
      <c r="B2625" s="163" t="s">
        <v>2962</v>
      </c>
    </row>
    <row r="2626" spans="1:2" ht="24" x14ac:dyDescent="0.25">
      <c r="A2626" s="140" t="s">
        <v>384</v>
      </c>
      <c r="B2626" s="163" t="s">
        <v>756</v>
      </c>
    </row>
    <row r="2627" spans="1:2" ht="24" x14ac:dyDescent="0.25">
      <c r="A2627" s="140" t="s">
        <v>384</v>
      </c>
      <c r="B2627" s="163" t="s">
        <v>2963</v>
      </c>
    </row>
    <row r="2628" spans="1:2" ht="24" x14ac:dyDescent="0.25">
      <c r="A2628" s="140" t="s">
        <v>384</v>
      </c>
      <c r="B2628" s="163" t="s">
        <v>2964</v>
      </c>
    </row>
    <row r="2629" spans="1:2" ht="24" x14ac:dyDescent="0.25">
      <c r="A2629" s="140" t="s">
        <v>384</v>
      </c>
      <c r="B2629" s="163" t="s">
        <v>763</v>
      </c>
    </row>
    <row r="2630" spans="1:2" ht="24" x14ac:dyDescent="0.25">
      <c r="A2630" s="140" t="s">
        <v>384</v>
      </c>
      <c r="B2630" s="163" t="s">
        <v>2965</v>
      </c>
    </row>
    <row r="2631" spans="1:2" ht="24" x14ac:dyDescent="0.25">
      <c r="A2631" s="140" t="s">
        <v>384</v>
      </c>
      <c r="B2631" s="163" t="s">
        <v>2966</v>
      </c>
    </row>
    <row r="2632" spans="1:2" ht="24" x14ac:dyDescent="0.25">
      <c r="A2632" s="140" t="s">
        <v>384</v>
      </c>
      <c r="B2632" s="163" t="s">
        <v>2967</v>
      </c>
    </row>
    <row r="2633" spans="1:2" ht="24" x14ac:dyDescent="0.25">
      <c r="A2633" s="140" t="s">
        <v>384</v>
      </c>
      <c r="B2633" s="163" t="s">
        <v>2968</v>
      </c>
    </row>
    <row r="2634" spans="1:2" ht="24" x14ac:dyDescent="0.25">
      <c r="A2634" s="140" t="s">
        <v>384</v>
      </c>
      <c r="B2634" s="163" t="s">
        <v>2969</v>
      </c>
    </row>
    <row r="2635" spans="1:2" ht="24" x14ac:dyDescent="0.25">
      <c r="A2635" s="140" t="s">
        <v>384</v>
      </c>
      <c r="B2635" s="163" t="s">
        <v>2970</v>
      </c>
    </row>
    <row r="2636" spans="1:2" ht="24" x14ac:dyDescent="0.25">
      <c r="A2636" s="140" t="s">
        <v>384</v>
      </c>
      <c r="B2636" s="163" t="s">
        <v>2971</v>
      </c>
    </row>
    <row r="2637" spans="1:2" ht="24" x14ac:dyDescent="0.25">
      <c r="A2637" s="140" t="s">
        <v>384</v>
      </c>
      <c r="B2637" s="163" t="s">
        <v>2972</v>
      </c>
    </row>
    <row r="2638" spans="1:2" ht="24" x14ac:dyDescent="0.25">
      <c r="A2638" s="140" t="s">
        <v>384</v>
      </c>
      <c r="B2638" s="163" t="s">
        <v>2973</v>
      </c>
    </row>
    <row r="2639" spans="1:2" ht="24" x14ac:dyDescent="0.25">
      <c r="A2639" s="140" t="s">
        <v>384</v>
      </c>
      <c r="B2639" s="163" t="s">
        <v>2974</v>
      </c>
    </row>
    <row r="2640" spans="1:2" ht="24" x14ac:dyDescent="0.25">
      <c r="A2640" s="140" t="s">
        <v>384</v>
      </c>
      <c r="B2640" s="163" t="s">
        <v>1286</v>
      </c>
    </row>
    <row r="2641" spans="1:2" ht="24" x14ac:dyDescent="0.25">
      <c r="A2641" s="140" t="s">
        <v>384</v>
      </c>
      <c r="B2641" s="163" t="s">
        <v>2975</v>
      </c>
    </row>
    <row r="2642" spans="1:2" ht="24" x14ac:dyDescent="0.25">
      <c r="A2642" s="140" t="s">
        <v>384</v>
      </c>
      <c r="B2642" s="163" t="s">
        <v>2976</v>
      </c>
    </row>
    <row r="2643" spans="1:2" ht="24" x14ac:dyDescent="0.25">
      <c r="A2643" s="140" t="s">
        <v>384</v>
      </c>
      <c r="B2643" s="163" t="s">
        <v>2977</v>
      </c>
    </row>
    <row r="2644" spans="1:2" ht="24" x14ac:dyDescent="0.25">
      <c r="A2644" s="140" t="s">
        <v>384</v>
      </c>
      <c r="B2644" s="163" t="s">
        <v>2978</v>
      </c>
    </row>
    <row r="2645" spans="1:2" ht="24" x14ac:dyDescent="0.25">
      <c r="A2645" s="140" t="s">
        <v>384</v>
      </c>
      <c r="B2645" s="163" t="s">
        <v>2979</v>
      </c>
    </row>
    <row r="2646" spans="1:2" ht="24" x14ac:dyDescent="0.25">
      <c r="A2646" s="140" t="s">
        <v>384</v>
      </c>
      <c r="B2646" s="163" t="s">
        <v>2980</v>
      </c>
    </row>
    <row r="2647" spans="1:2" ht="24" x14ac:dyDescent="0.25">
      <c r="A2647" s="140" t="s">
        <v>384</v>
      </c>
      <c r="B2647" s="163" t="s">
        <v>2981</v>
      </c>
    </row>
    <row r="2648" spans="1:2" ht="24" x14ac:dyDescent="0.25">
      <c r="A2648" s="140" t="s">
        <v>384</v>
      </c>
      <c r="B2648" s="163" t="s">
        <v>2981</v>
      </c>
    </row>
    <row r="2649" spans="1:2" ht="24" x14ac:dyDescent="0.25">
      <c r="A2649" s="140" t="s">
        <v>384</v>
      </c>
      <c r="B2649" s="163" t="s">
        <v>2982</v>
      </c>
    </row>
    <row r="2650" spans="1:2" ht="24" x14ac:dyDescent="0.25">
      <c r="A2650" s="140" t="s">
        <v>384</v>
      </c>
      <c r="B2650" s="163" t="s">
        <v>729</v>
      </c>
    </row>
    <row r="2651" spans="1:2" ht="24" x14ac:dyDescent="0.25">
      <c r="A2651" s="140" t="s">
        <v>384</v>
      </c>
      <c r="B2651" s="163" t="s">
        <v>2983</v>
      </c>
    </row>
    <row r="2652" spans="1:2" ht="24" x14ac:dyDescent="0.25">
      <c r="A2652" s="140" t="s">
        <v>384</v>
      </c>
      <c r="B2652" s="163" t="s">
        <v>2984</v>
      </c>
    </row>
    <row r="2653" spans="1:2" ht="24" x14ac:dyDescent="0.25">
      <c r="A2653" s="140" t="s">
        <v>384</v>
      </c>
      <c r="B2653" s="163" t="s">
        <v>2981</v>
      </c>
    </row>
    <row r="2654" spans="1:2" ht="24" x14ac:dyDescent="0.25">
      <c r="A2654" s="140" t="s">
        <v>384</v>
      </c>
      <c r="B2654" s="163" t="s">
        <v>2985</v>
      </c>
    </row>
    <row r="2655" spans="1:2" ht="24" x14ac:dyDescent="0.25">
      <c r="A2655" s="140" t="s">
        <v>384</v>
      </c>
      <c r="B2655" s="163" t="s">
        <v>2986</v>
      </c>
    </row>
    <row r="2656" spans="1:2" ht="24" x14ac:dyDescent="0.25">
      <c r="A2656" s="140" t="s">
        <v>384</v>
      </c>
      <c r="B2656" s="163" t="s">
        <v>1491</v>
      </c>
    </row>
    <row r="2657" spans="1:2" ht="24" x14ac:dyDescent="0.25">
      <c r="A2657" s="140" t="s">
        <v>384</v>
      </c>
      <c r="B2657" s="163" t="s">
        <v>2987</v>
      </c>
    </row>
    <row r="2658" spans="1:2" ht="24" x14ac:dyDescent="0.25">
      <c r="A2658" s="140" t="s">
        <v>384</v>
      </c>
      <c r="B2658" s="163" t="s">
        <v>990</v>
      </c>
    </row>
    <row r="2659" spans="1:2" ht="24" x14ac:dyDescent="0.25">
      <c r="A2659" s="140" t="s">
        <v>384</v>
      </c>
      <c r="B2659" s="163" t="s">
        <v>790</v>
      </c>
    </row>
    <row r="2660" spans="1:2" ht="24" x14ac:dyDescent="0.25">
      <c r="A2660" s="140" t="s">
        <v>384</v>
      </c>
      <c r="B2660" s="163" t="s">
        <v>2988</v>
      </c>
    </row>
    <row r="2661" spans="1:2" ht="24" x14ac:dyDescent="0.25">
      <c r="A2661" s="140" t="s">
        <v>384</v>
      </c>
      <c r="B2661" s="163" t="s">
        <v>990</v>
      </c>
    </row>
    <row r="2662" spans="1:2" ht="24" x14ac:dyDescent="0.25">
      <c r="A2662" s="140" t="s">
        <v>384</v>
      </c>
      <c r="B2662" s="163" t="s">
        <v>2989</v>
      </c>
    </row>
    <row r="2663" spans="1:2" ht="24" x14ac:dyDescent="0.25">
      <c r="A2663" s="140" t="s">
        <v>384</v>
      </c>
      <c r="B2663" s="163" t="s">
        <v>2990</v>
      </c>
    </row>
    <row r="2664" spans="1:2" ht="24" x14ac:dyDescent="0.25">
      <c r="A2664" s="140" t="s">
        <v>384</v>
      </c>
      <c r="B2664" s="163" t="s">
        <v>2991</v>
      </c>
    </row>
    <row r="2665" spans="1:2" ht="24" x14ac:dyDescent="0.25">
      <c r="A2665" s="140" t="s">
        <v>384</v>
      </c>
      <c r="B2665" s="163" t="s">
        <v>2981</v>
      </c>
    </row>
    <row r="2666" spans="1:2" ht="24" x14ac:dyDescent="0.25">
      <c r="A2666" s="140" t="s">
        <v>384</v>
      </c>
      <c r="B2666" s="163" t="s">
        <v>2360</v>
      </c>
    </row>
    <row r="2667" spans="1:2" ht="24" x14ac:dyDescent="0.25">
      <c r="A2667" s="140" t="s">
        <v>384</v>
      </c>
      <c r="B2667" s="163" t="s">
        <v>2981</v>
      </c>
    </row>
    <row r="2668" spans="1:2" ht="24" x14ac:dyDescent="0.25">
      <c r="A2668" s="140" t="s">
        <v>385</v>
      </c>
      <c r="B2668" s="163" t="s">
        <v>2992</v>
      </c>
    </row>
    <row r="2669" spans="1:2" ht="24" x14ac:dyDescent="0.25">
      <c r="A2669" s="140" t="s">
        <v>385</v>
      </c>
      <c r="B2669" s="163" t="s">
        <v>2993</v>
      </c>
    </row>
    <row r="2670" spans="1:2" ht="24" x14ac:dyDescent="0.25">
      <c r="A2670" s="140" t="s">
        <v>385</v>
      </c>
      <c r="B2670" s="163" t="s">
        <v>2994</v>
      </c>
    </row>
    <row r="2671" spans="1:2" ht="24" x14ac:dyDescent="0.25">
      <c r="A2671" s="140" t="s">
        <v>385</v>
      </c>
      <c r="B2671" s="163" t="s">
        <v>2995</v>
      </c>
    </row>
    <row r="2672" spans="1:2" ht="24" x14ac:dyDescent="0.25">
      <c r="A2672" s="140" t="s">
        <v>385</v>
      </c>
      <c r="B2672" s="163" t="s">
        <v>2995</v>
      </c>
    </row>
    <row r="2673" spans="1:2" ht="24" x14ac:dyDescent="0.25">
      <c r="A2673" s="140" t="s">
        <v>385</v>
      </c>
      <c r="B2673" s="163" t="s">
        <v>2996</v>
      </c>
    </row>
    <row r="2674" spans="1:2" ht="24" x14ac:dyDescent="0.25">
      <c r="A2674" s="140" t="s">
        <v>385</v>
      </c>
      <c r="B2674" s="163" t="s">
        <v>2997</v>
      </c>
    </row>
    <row r="2675" spans="1:2" ht="24" x14ac:dyDescent="0.25">
      <c r="A2675" s="140" t="s">
        <v>385</v>
      </c>
      <c r="B2675" s="163" t="s">
        <v>2998</v>
      </c>
    </row>
    <row r="2676" spans="1:2" ht="24" x14ac:dyDescent="0.25">
      <c r="A2676" s="140" t="s">
        <v>385</v>
      </c>
      <c r="B2676" s="163" t="s">
        <v>2999</v>
      </c>
    </row>
    <row r="2677" spans="1:2" ht="24" x14ac:dyDescent="0.25">
      <c r="A2677" s="140" t="s">
        <v>385</v>
      </c>
      <c r="B2677" s="163" t="s">
        <v>756</v>
      </c>
    </row>
    <row r="2678" spans="1:2" ht="24" x14ac:dyDescent="0.25">
      <c r="A2678" s="140" t="s">
        <v>385</v>
      </c>
      <c r="B2678" s="163" t="s">
        <v>3000</v>
      </c>
    </row>
    <row r="2679" spans="1:2" ht="24" x14ac:dyDescent="0.25">
      <c r="A2679" s="140" t="s">
        <v>385</v>
      </c>
      <c r="B2679" s="163" t="s">
        <v>3001</v>
      </c>
    </row>
    <row r="2680" spans="1:2" ht="24" x14ac:dyDescent="0.25">
      <c r="A2680" s="140" t="s">
        <v>385</v>
      </c>
      <c r="B2680" s="163" t="s">
        <v>3002</v>
      </c>
    </row>
    <row r="2681" spans="1:2" ht="84" x14ac:dyDescent="0.25">
      <c r="A2681" s="140" t="s">
        <v>385</v>
      </c>
      <c r="B2681" s="163" t="s">
        <v>3003</v>
      </c>
    </row>
    <row r="2682" spans="1:2" ht="24" x14ac:dyDescent="0.25">
      <c r="A2682" s="140" t="s">
        <v>385</v>
      </c>
      <c r="B2682" s="163" t="s">
        <v>3004</v>
      </c>
    </row>
    <row r="2683" spans="1:2" ht="24" x14ac:dyDescent="0.25">
      <c r="A2683" s="140" t="s">
        <v>385</v>
      </c>
      <c r="B2683" s="163" t="s">
        <v>3005</v>
      </c>
    </row>
    <row r="2684" spans="1:2" ht="24" x14ac:dyDescent="0.25">
      <c r="A2684" s="140" t="s">
        <v>385</v>
      </c>
      <c r="B2684" s="163" t="s">
        <v>3006</v>
      </c>
    </row>
    <row r="2685" spans="1:2" ht="24" x14ac:dyDescent="0.25">
      <c r="A2685" s="140" t="s">
        <v>385</v>
      </c>
      <c r="B2685" s="163" t="s">
        <v>3007</v>
      </c>
    </row>
    <row r="2686" spans="1:2" ht="24" x14ac:dyDescent="0.25">
      <c r="A2686" s="140" t="s">
        <v>385</v>
      </c>
      <c r="B2686" s="163" t="s">
        <v>3008</v>
      </c>
    </row>
    <row r="2687" spans="1:2" ht="24" x14ac:dyDescent="0.25">
      <c r="A2687" s="140" t="s">
        <v>386</v>
      </c>
      <c r="B2687" s="163" t="s">
        <v>3009</v>
      </c>
    </row>
    <row r="2688" spans="1:2" ht="24" x14ac:dyDescent="0.25">
      <c r="A2688" s="140" t="s">
        <v>387</v>
      </c>
      <c r="B2688" s="163" t="s">
        <v>3010</v>
      </c>
    </row>
    <row r="2689" spans="1:2" ht="24" x14ac:dyDescent="0.25">
      <c r="A2689" s="140" t="s">
        <v>387</v>
      </c>
      <c r="B2689" s="163" t="s">
        <v>3011</v>
      </c>
    </row>
    <row r="2690" spans="1:2" ht="24" x14ac:dyDescent="0.25">
      <c r="A2690" s="140" t="s">
        <v>387</v>
      </c>
      <c r="B2690" s="163" t="s">
        <v>3012</v>
      </c>
    </row>
    <row r="2691" spans="1:2" ht="24" x14ac:dyDescent="0.25">
      <c r="A2691" s="140" t="s">
        <v>387</v>
      </c>
      <c r="B2691" s="163" t="s">
        <v>3013</v>
      </c>
    </row>
    <row r="2692" spans="1:2" ht="24" x14ac:dyDescent="0.25">
      <c r="A2692" s="140" t="s">
        <v>387</v>
      </c>
      <c r="B2692" s="163" t="s">
        <v>3014</v>
      </c>
    </row>
    <row r="2693" spans="1:2" ht="24" x14ac:dyDescent="0.25">
      <c r="A2693" s="140" t="s">
        <v>387</v>
      </c>
      <c r="B2693" s="163" t="s">
        <v>3015</v>
      </c>
    </row>
    <row r="2694" spans="1:2" ht="24" x14ac:dyDescent="0.25">
      <c r="A2694" s="140" t="s">
        <v>387</v>
      </c>
      <c r="B2694" s="163" t="s">
        <v>3016</v>
      </c>
    </row>
    <row r="2695" spans="1:2" ht="24" x14ac:dyDescent="0.25">
      <c r="A2695" s="140" t="s">
        <v>387</v>
      </c>
      <c r="B2695" s="163" t="s">
        <v>2234</v>
      </c>
    </row>
    <row r="2696" spans="1:2" ht="24" x14ac:dyDescent="0.25">
      <c r="A2696" s="140" t="s">
        <v>387</v>
      </c>
      <c r="B2696" s="163" t="s">
        <v>3017</v>
      </c>
    </row>
    <row r="2697" spans="1:2" ht="24" x14ac:dyDescent="0.25">
      <c r="A2697" s="140" t="s">
        <v>387</v>
      </c>
      <c r="B2697" s="163" t="s">
        <v>3018</v>
      </c>
    </row>
    <row r="2698" spans="1:2" ht="24" x14ac:dyDescent="0.25">
      <c r="A2698" s="140" t="s">
        <v>387</v>
      </c>
      <c r="B2698" s="163" t="s">
        <v>3019</v>
      </c>
    </row>
    <row r="2699" spans="1:2" ht="24" x14ac:dyDescent="0.25">
      <c r="A2699" s="140" t="s">
        <v>387</v>
      </c>
      <c r="B2699" s="163" t="s">
        <v>3020</v>
      </c>
    </row>
    <row r="2700" spans="1:2" ht="24" x14ac:dyDescent="0.25">
      <c r="A2700" s="140" t="s">
        <v>387</v>
      </c>
      <c r="B2700" s="163" t="s">
        <v>3021</v>
      </c>
    </row>
    <row r="2701" spans="1:2" ht="24" x14ac:dyDescent="0.25">
      <c r="A2701" s="140" t="s">
        <v>387</v>
      </c>
      <c r="B2701" s="163" t="s">
        <v>3022</v>
      </c>
    </row>
    <row r="2702" spans="1:2" ht="24" x14ac:dyDescent="0.25">
      <c r="A2702" s="140" t="s">
        <v>387</v>
      </c>
      <c r="B2702" s="163" t="s">
        <v>3023</v>
      </c>
    </row>
    <row r="2703" spans="1:2" ht="24" x14ac:dyDescent="0.25">
      <c r="A2703" s="140" t="s">
        <v>387</v>
      </c>
      <c r="B2703" s="163" t="s">
        <v>3024</v>
      </c>
    </row>
    <row r="2704" spans="1:2" ht="24" x14ac:dyDescent="0.25">
      <c r="A2704" s="140" t="s">
        <v>387</v>
      </c>
      <c r="B2704" s="163" t="s">
        <v>3025</v>
      </c>
    </row>
    <row r="2705" spans="1:2" ht="24" x14ac:dyDescent="0.25">
      <c r="A2705" s="140" t="s">
        <v>387</v>
      </c>
      <c r="B2705" s="163" t="s">
        <v>258</v>
      </c>
    </row>
    <row r="2706" spans="1:2" ht="24" x14ac:dyDescent="0.25">
      <c r="A2706" s="140" t="s">
        <v>387</v>
      </c>
      <c r="B2706" s="163" t="s">
        <v>753</v>
      </c>
    </row>
    <row r="2707" spans="1:2" ht="24" x14ac:dyDescent="0.25">
      <c r="A2707" s="140" t="s">
        <v>387</v>
      </c>
      <c r="B2707" s="163" t="s">
        <v>3026</v>
      </c>
    </row>
    <row r="2708" spans="1:2" ht="24" x14ac:dyDescent="0.25">
      <c r="A2708" s="140" t="s">
        <v>387</v>
      </c>
      <c r="B2708" s="163" t="s">
        <v>3027</v>
      </c>
    </row>
    <row r="2709" spans="1:2" ht="24" x14ac:dyDescent="0.25">
      <c r="A2709" s="140" t="s">
        <v>387</v>
      </c>
      <c r="B2709" s="163" t="s">
        <v>3028</v>
      </c>
    </row>
    <row r="2710" spans="1:2" ht="24" x14ac:dyDescent="0.25">
      <c r="A2710" s="140" t="s">
        <v>387</v>
      </c>
      <c r="B2710" s="163" t="s">
        <v>3025</v>
      </c>
    </row>
    <row r="2711" spans="1:2" ht="24" x14ac:dyDescent="0.25">
      <c r="A2711" s="140" t="s">
        <v>387</v>
      </c>
      <c r="B2711" s="163" t="s">
        <v>3029</v>
      </c>
    </row>
    <row r="2712" spans="1:2" ht="24" x14ac:dyDescent="0.25">
      <c r="A2712" s="140" t="s">
        <v>387</v>
      </c>
      <c r="B2712" s="163" t="s">
        <v>3030</v>
      </c>
    </row>
    <row r="2713" spans="1:2" ht="24" x14ac:dyDescent="0.25">
      <c r="A2713" s="140" t="s">
        <v>387</v>
      </c>
      <c r="B2713" s="163" t="s">
        <v>3031</v>
      </c>
    </row>
    <row r="2714" spans="1:2" ht="24" x14ac:dyDescent="0.25">
      <c r="A2714" s="140" t="s">
        <v>387</v>
      </c>
      <c r="B2714" s="163" t="s">
        <v>3032</v>
      </c>
    </row>
    <row r="2715" spans="1:2" ht="24" x14ac:dyDescent="0.25">
      <c r="A2715" s="140" t="s">
        <v>387</v>
      </c>
      <c r="B2715" s="163" t="s">
        <v>3033</v>
      </c>
    </row>
    <row r="2716" spans="1:2" ht="24" x14ac:dyDescent="0.25">
      <c r="A2716" s="140" t="s">
        <v>387</v>
      </c>
      <c r="B2716" s="163" t="s">
        <v>3034</v>
      </c>
    </row>
    <row r="2717" spans="1:2" ht="24" x14ac:dyDescent="0.25">
      <c r="A2717" s="140" t="s">
        <v>387</v>
      </c>
      <c r="B2717" s="163" t="s">
        <v>3035</v>
      </c>
    </row>
    <row r="2718" spans="1:2" ht="24" x14ac:dyDescent="0.25">
      <c r="A2718" s="140" t="s">
        <v>387</v>
      </c>
      <c r="B2718" s="163" t="s">
        <v>3036</v>
      </c>
    </row>
    <row r="2719" spans="1:2" ht="24" x14ac:dyDescent="0.25">
      <c r="A2719" s="140" t="s">
        <v>387</v>
      </c>
      <c r="B2719" s="163" t="s">
        <v>3037</v>
      </c>
    </row>
    <row r="2720" spans="1:2" ht="24" x14ac:dyDescent="0.25">
      <c r="A2720" s="140" t="s">
        <v>387</v>
      </c>
      <c r="B2720" s="163" t="s">
        <v>3038</v>
      </c>
    </row>
    <row r="2721" spans="1:2" ht="24" x14ac:dyDescent="0.25">
      <c r="A2721" s="140" t="s">
        <v>387</v>
      </c>
      <c r="B2721" s="163" t="s">
        <v>3039</v>
      </c>
    </row>
    <row r="2722" spans="1:2" ht="24" x14ac:dyDescent="0.25">
      <c r="A2722" s="140" t="s">
        <v>387</v>
      </c>
      <c r="B2722" s="163" t="s">
        <v>3040</v>
      </c>
    </row>
    <row r="2723" spans="1:2" ht="24" x14ac:dyDescent="0.25">
      <c r="A2723" s="140" t="s">
        <v>387</v>
      </c>
      <c r="B2723" s="163" t="s">
        <v>3041</v>
      </c>
    </row>
    <row r="2724" spans="1:2" ht="24" x14ac:dyDescent="0.25">
      <c r="A2724" s="140" t="s">
        <v>387</v>
      </c>
      <c r="B2724" s="163" t="s">
        <v>3042</v>
      </c>
    </row>
    <row r="2725" spans="1:2" ht="24" x14ac:dyDescent="0.25">
      <c r="A2725" s="140" t="s">
        <v>387</v>
      </c>
      <c r="B2725" s="163" t="s">
        <v>3043</v>
      </c>
    </row>
    <row r="2726" spans="1:2" ht="24" x14ac:dyDescent="0.25">
      <c r="A2726" s="140" t="s">
        <v>387</v>
      </c>
      <c r="B2726" s="163" t="s">
        <v>3044</v>
      </c>
    </row>
    <row r="2727" spans="1:2" ht="24" x14ac:dyDescent="0.25">
      <c r="A2727" s="140" t="s">
        <v>387</v>
      </c>
      <c r="B2727" s="163" t="s">
        <v>3045</v>
      </c>
    </row>
    <row r="2728" spans="1:2" ht="24" x14ac:dyDescent="0.25">
      <c r="A2728" s="140" t="s">
        <v>387</v>
      </c>
      <c r="B2728" s="163" t="s">
        <v>3046</v>
      </c>
    </row>
    <row r="2729" spans="1:2" ht="24" x14ac:dyDescent="0.25">
      <c r="A2729" s="140" t="s">
        <v>387</v>
      </c>
      <c r="B2729" s="163" t="s">
        <v>3047</v>
      </c>
    </row>
    <row r="2730" spans="1:2" ht="24" x14ac:dyDescent="0.25">
      <c r="A2730" s="140" t="s">
        <v>387</v>
      </c>
      <c r="B2730" s="163" t="s">
        <v>3048</v>
      </c>
    </row>
    <row r="2731" spans="1:2" ht="24" x14ac:dyDescent="0.25">
      <c r="A2731" s="140" t="s">
        <v>387</v>
      </c>
      <c r="B2731" s="163" t="s">
        <v>3049</v>
      </c>
    </row>
    <row r="2732" spans="1:2" ht="24" x14ac:dyDescent="0.25">
      <c r="A2732" s="140" t="s">
        <v>387</v>
      </c>
      <c r="B2732" s="163" t="s">
        <v>3050</v>
      </c>
    </row>
    <row r="2733" spans="1:2" ht="24" x14ac:dyDescent="0.25">
      <c r="A2733" s="140" t="s">
        <v>387</v>
      </c>
      <c r="B2733" s="163" t="s">
        <v>1491</v>
      </c>
    </row>
    <row r="2734" spans="1:2" ht="24" x14ac:dyDescent="0.25">
      <c r="A2734" s="140" t="s">
        <v>387</v>
      </c>
      <c r="B2734" s="163" t="s">
        <v>1491</v>
      </c>
    </row>
    <row r="2735" spans="1:2" ht="24" x14ac:dyDescent="0.25">
      <c r="A2735" s="140" t="s">
        <v>387</v>
      </c>
      <c r="B2735" s="163" t="s">
        <v>756</v>
      </c>
    </row>
    <row r="2736" spans="1:2" ht="24" x14ac:dyDescent="0.25">
      <c r="A2736" s="140" t="s">
        <v>387</v>
      </c>
      <c r="B2736" s="163" t="s">
        <v>1491</v>
      </c>
    </row>
    <row r="2737" spans="1:2" ht="24" x14ac:dyDescent="0.25">
      <c r="A2737" s="140" t="s">
        <v>387</v>
      </c>
      <c r="B2737" s="163" t="s">
        <v>1491</v>
      </c>
    </row>
    <row r="2738" spans="1:2" ht="24" x14ac:dyDescent="0.25">
      <c r="A2738" s="140" t="s">
        <v>387</v>
      </c>
      <c r="B2738" s="163" t="s">
        <v>3051</v>
      </c>
    </row>
    <row r="2739" spans="1:2" ht="24" x14ac:dyDescent="0.25">
      <c r="A2739" s="140" t="s">
        <v>387</v>
      </c>
      <c r="B2739" s="163" t="s">
        <v>3052</v>
      </c>
    </row>
    <row r="2740" spans="1:2" ht="24" x14ac:dyDescent="0.25">
      <c r="A2740" s="140" t="s">
        <v>387</v>
      </c>
      <c r="B2740" s="163" t="s">
        <v>3053</v>
      </c>
    </row>
    <row r="2741" spans="1:2" ht="24" x14ac:dyDescent="0.25">
      <c r="A2741" s="140" t="s">
        <v>387</v>
      </c>
      <c r="B2741" s="163" t="s">
        <v>3054</v>
      </c>
    </row>
    <row r="2742" spans="1:2" ht="24" x14ac:dyDescent="0.25">
      <c r="A2742" s="140" t="s">
        <v>387</v>
      </c>
      <c r="B2742" s="163" t="s">
        <v>3055</v>
      </c>
    </row>
    <row r="2743" spans="1:2" ht="24" x14ac:dyDescent="0.25">
      <c r="A2743" s="140" t="s">
        <v>387</v>
      </c>
      <c r="B2743" s="163" t="s">
        <v>3023</v>
      </c>
    </row>
    <row r="2744" spans="1:2" ht="24" x14ac:dyDescent="0.25">
      <c r="A2744" s="140" t="s">
        <v>387</v>
      </c>
      <c r="B2744" s="163" t="s">
        <v>3056</v>
      </c>
    </row>
    <row r="2745" spans="1:2" ht="24" x14ac:dyDescent="0.25">
      <c r="A2745" s="140" t="s">
        <v>387</v>
      </c>
      <c r="B2745" s="163" t="s">
        <v>3057</v>
      </c>
    </row>
    <row r="2746" spans="1:2" ht="24" x14ac:dyDescent="0.25">
      <c r="A2746" s="140" t="s">
        <v>387</v>
      </c>
      <c r="B2746" s="163" t="s">
        <v>3058</v>
      </c>
    </row>
    <row r="2747" spans="1:2" ht="24" x14ac:dyDescent="0.25">
      <c r="A2747" s="140" t="s">
        <v>387</v>
      </c>
      <c r="B2747" s="163" t="s">
        <v>3059</v>
      </c>
    </row>
    <row r="2748" spans="1:2" ht="24" x14ac:dyDescent="0.25">
      <c r="A2748" s="140" t="s">
        <v>387</v>
      </c>
      <c r="B2748" s="163" t="s">
        <v>3060</v>
      </c>
    </row>
    <row r="2749" spans="1:2" ht="24" x14ac:dyDescent="0.25">
      <c r="A2749" s="140" t="s">
        <v>387</v>
      </c>
      <c r="B2749" s="163" t="s">
        <v>3061</v>
      </c>
    </row>
    <row r="2750" spans="1:2" ht="24" x14ac:dyDescent="0.25">
      <c r="A2750" s="140" t="s">
        <v>387</v>
      </c>
      <c r="B2750" s="163" t="s">
        <v>3062</v>
      </c>
    </row>
    <row r="2751" spans="1:2" ht="24" x14ac:dyDescent="0.25">
      <c r="A2751" s="140" t="s">
        <v>387</v>
      </c>
      <c r="B2751" s="163" t="s">
        <v>3063</v>
      </c>
    </row>
    <row r="2752" spans="1:2" ht="24" x14ac:dyDescent="0.25">
      <c r="A2752" s="140" t="s">
        <v>387</v>
      </c>
      <c r="B2752" s="163" t="s">
        <v>3064</v>
      </c>
    </row>
    <row r="2753" spans="1:2" ht="24" x14ac:dyDescent="0.25">
      <c r="A2753" s="140" t="s">
        <v>387</v>
      </c>
      <c r="B2753" s="163" t="s">
        <v>3065</v>
      </c>
    </row>
    <row r="2754" spans="1:2" ht="24" x14ac:dyDescent="0.25">
      <c r="A2754" s="140" t="s">
        <v>387</v>
      </c>
      <c r="B2754" s="163" t="s">
        <v>3066</v>
      </c>
    </row>
    <row r="2755" spans="1:2" ht="24" x14ac:dyDescent="0.25">
      <c r="A2755" s="140" t="s">
        <v>388</v>
      </c>
      <c r="B2755" s="163" t="s">
        <v>3067</v>
      </c>
    </row>
    <row r="2756" spans="1:2" ht="24" x14ac:dyDescent="0.25">
      <c r="A2756" s="140" t="s">
        <v>388</v>
      </c>
      <c r="B2756" s="163" t="s">
        <v>3068</v>
      </c>
    </row>
    <row r="2757" spans="1:2" ht="24" x14ac:dyDescent="0.25">
      <c r="A2757" s="140" t="s">
        <v>388</v>
      </c>
      <c r="B2757" s="163" t="s">
        <v>3069</v>
      </c>
    </row>
    <row r="2758" spans="1:2" ht="24" x14ac:dyDescent="0.25">
      <c r="A2758" s="140" t="s">
        <v>388</v>
      </c>
      <c r="B2758" s="163" t="s">
        <v>3070</v>
      </c>
    </row>
    <row r="2759" spans="1:2" ht="24" x14ac:dyDescent="0.25">
      <c r="A2759" s="140" t="s">
        <v>388</v>
      </c>
      <c r="B2759" s="163" t="s">
        <v>3071</v>
      </c>
    </row>
    <row r="2760" spans="1:2" ht="24" x14ac:dyDescent="0.25">
      <c r="A2760" s="140" t="s">
        <v>388</v>
      </c>
      <c r="B2760" s="163" t="s">
        <v>3022</v>
      </c>
    </row>
    <row r="2761" spans="1:2" ht="24" x14ac:dyDescent="0.25">
      <c r="A2761" s="140" t="s">
        <v>388</v>
      </c>
      <c r="B2761" s="163" t="s">
        <v>3072</v>
      </c>
    </row>
    <row r="2762" spans="1:2" ht="24" x14ac:dyDescent="0.25">
      <c r="A2762" s="140" t="s">
        <v>388</v>
      </c>
      <c r="B2762" s="163" t="s">
        <v>2483</v>
      </c>
    </row>
    <row r="2763" spans="1:2" ht="24" x14ac:dyDescent="0.25">
      <c r="A2763" s="140" t="s">
        <v>388</v>
      </c>
      <c r="B2763" s="163" t="s">
        <v>3073</v>
      </c>
    </row>
    <row r="2764" spans="1:2" ht="24" x14ac:dyDescent="0.25">
      <c r="A2764" s="140" t="s">
        <v>388</v>
      </c>
      <c r="B2764" s="163" t="s">
        <v>3074</v>
      </c>
    </row>
    <row r="2765" spans="1:2" ht="24" x14ac:dyDescent="0.25">
      <c r="A2765" s="140" t="s">
        <v>388</v>
      </c>
      <c r="B2765" s="163" t="s">
        <v>3022</v>
      </c>
    </row>
    <row r="2766" spans="1:2" ht="24" x14ac:dyDescent="0.25">
      <c r="A2766" s="140" t="s">
        <v>388</v>
      </c>
      <c r="B2766" s="163" t="s">
        <v>1596</v>
      </c>
    </row>
    <row r="2767" spans="1:2" ht="24" x14ac:dyDescent="0.25">
      <c r="A2767" s="140" t="s">
        <v>388</v>
      </c>
      <c r="B2767" s="163" t="s">
        <v>1048</v>
      </c>
    </row>
    <row r="2768" spans="1:2" ht="24" x14ac:dyDescent="0.25">
      <c r="A2768" s="140" t="s">
        <v>388</v>
      </c>
      <c r="B2768" s="163" t="s">
        <v>756</v>
      </c>
    </row>
    <row r="2769" spans="1:2" ht="24" x14ac:dyDescent="0.25">
      <c r="A2769" s="140" t="s">
        <v>388</v>
      </c>
      <c r="B2769" s="163" t="s">
        <v>2360</v>
      </c>
    </row>
    <row r="2770" spans="1:2" ht="24" x14ac:dyDescent="0.25">
      <c r="A2770" s="140" t="s">
        <v>388</v>
      </c>
      <c r="B2770" s="163" t="s">
        <v>3075</v>
      </c>
    </row>
    <row r="2771" spans="1:2" ht="24" x14ac:dyDescent="0.25">
      <c r="A2771" s="140" t="s">
        <v>388</v>
      </c>
      <c r="B2771" s="163" t="s">
        <v>3076</v>
      </c>
    </row>
    <row r="2772" spans="1:2" ht="24" x14ac:dyDescent="0.25">
      <c r="A2772" s="140" t="s">
        <v>388</v>
      </c>
      <c r="B2772" s="163" t="s">
        <v>3077</v>
      </c>
    </row>
    <row r="2773" spans="1:2" ht="24" x14ac:dyDescent="0.25">
      <c r="A2773" s="140" t="s">
        <v>388</v>
      </c>
      <c r="B2773" s="163" t="s">
        <v>3078</v>
      </c>
    </row>
    <row r="2774" spans="1:2" ht="24" x14ac:dyDescent="0.25">
      <c r="A2774" s="140" t="s">
        <v>388</v>
      </c>
      <c r="B2774" s="163" t="s">
        <v>2308</v>
      </c>
    </row>
    <row r="2775" spans="1:2" ht="24" x14ac:dyDescent="0.25">
      <c r="A2775" s="140" t="s">
        <v>388</v>
      </c>
      <c r="B2775" s="163" t="s">
        <v>3079</v>
      </c>
    </row>
    <row r="2776" spans="1:2" ht="24" x14ac:dyDescent="0.25">
      <c r="A2776" s="140" t="s">
        <v>388</v>
      </c>
      <c r="B2776" s="163" t="s">
        <v>3080</v>
      </c>
    </row>
    <row r="2777" spans="1:2" ht="24" x14ac:dyDescent="0.25">
      <c r="A2777" s="140" t="s">
        <v>389</v>
      </c>
      <c r="B2777" s="163" t="s">
        <v>2880</v>
      </c>
    </row>
    <row r="2778" spans="1:2" ht="24" x14ac:dyDescent="0.25">
      <c r="A2778" s="140" t="s">
        <v>389</v>
      </c>
      <c r="B2778" s="163" t="s">
        <v>3081</v>
      </c>
    </row>
    <row r="2779" spans="1:2" ht="24" x14ac:dyDescent="0.25">
      <c r="A2779" s="140" t="s">
        <v>389</v>
      </c>
      <c r="B2779" s="163" t="s">
        <v>3082</v>
      </c>
    </row>
    <row r="2780" spans="1:2" ht="24" x14ac:dyDescent="0.25">
      <c r="A2780" s="140" t="s">
        <v>389</v>
      </c>
      <c r="B2780" s="163" t="s">
        <v>3083</v>
      </c>
    </row>
    <row r="2781" spans="1:2" ht="24" x14ac:dyDescent="0.25">
      <c r="A2781" s="140" t="s">
        <v>389</v>
      </c>
      <c r="B2781" s="163" t="s">
        <v>1491</v>
      </c>
    </row>
    <row r="2782" spans="1:2" ht="24" x14ac:dyDescent="0.25">
      <c r="A2782" s="140" t="s">
        <v>389</v>
      </c>
      <c r="B2782" s="163" t="s">
        <v>3084</v>
      </c>
    </row>
    <row r="2783" spans="1:2" ht="24" x14ac:dyDescent="0.25">
      <c r="A2783" s="140" t="s">
        <v>389</v>
      </c>
      <c r="B2783" s="163" t="s">
        <v>3085</v>
      </c>
    </row>
    <row r="2784" spans="1:2" ht="24" x14ac:dyDescent="0.25">
      <c r="A2784" s="140" t="s">
        <v>389</v>
      </c>
      <c r="B2784" s="163" t="s">
        <v>2194</v>
      </c>
    </row>
    <row r="2785" spans="1:2" ht="24" x14ac:dyDescent="0.25">
      <c r="A2785" s="140" t="s">
        <v>389</v>
      </c>
      <c r="B2785" s="163" t="s">
        <v>3086</v>
      </c>
    </row>
    <row r="2786" spans="1:2" ht="24" x14ac:dyDescent="0.25">
      <c r="A2786" s="140" t="s">
        <v>389</v>
      </c>
      <c r="B2786" s="163" t="s">
        <v>3087</v>
      </c>
    </row>
    <row r="2787" spans="1:2" ht="24" x14ac:dyDescent="0.25">
      <c r="A2787" s="140" t="s">
        <v>389</v>
      </c>
      <c r="B2787" s="163" t="s">
        <v>3088</v>
      </c>
    </row>
    <row r="2788" spans="1:2" ht="24" x14ac:dyDescent="0.25">
      <c r="A2788" s="140" t="s">
        <v>389</v>
      </c>
      <c r="B2788" s="163" t="s">
        <v>1596</v>
      </c>
    </row>
    <row r="2789" spans="1:2" ht="24" x14ac:dyDescent="0.25">
      <c r="A2789" s="140" t="s">
        <v>389</v>
      </c>
      <c r="B2789" s="163" t="s">
        <v>3089</v>
      </c>
    </row>
    <row r="2790" spans="1:2" ht="24" x14ac:dyDescent="0.25">
      <c r="A2790" s="140" t="s">
        <v>389</v>
      </c>
      <c r="B2790" s="163" t="s">
        <v>3090</v>
      </c>
    </row>
    <row r="2791" spans="1:2" ht="24" x14ac:dyDescent="0.25">
      <c r="A2791" s="140" t="s">
        <v>389</v>
      </c>
      <c r="B2791" s="163" t="s">
        <v>3091</v>
      </c>
    </row>
    <row r="2792" spans="1:2" ht="24" x14ac:dyDescent="0.25">
      <c r="A2792" s="140" t="s">
        <v>389</v>
      </c>
      <c r="B2792" s="163" t="s">
        <v>3092</v>
      </c>
    </row>
    <row r="2793" spans="1:2" ht="24" x14ac:dyDescent="0.25">
      <c r="A2793" s="140" t="s">
        <v>389</v>
      </c>
      <c r="B2793" s="163" t="s">
        <v>3093</v>
      </c>
    </row>
    <row r="2794" spans="1:2" ht="24" x14ac:dyDescent="0.25">
      <c r="A2794" s="140" t="s">
        <v>389</v>
      </c>
      <c r="B2794" s="163" t="s">
        <v>2775</v>
      </c>
    </row>
    <row r="2795" spans="1:2" ht="24" x14ac:dyDescent="0.25">
      <c r="A2795" s="140" t="s">
        <v>389</v>
      </c>
      <c r="B2795" s="163" t="s">
        <v>3094</v>
      </c>
    </row>
    <row r="2796" spans="1:2" ht="24" x14ac:dyDescent="0.25">
      <c r="A2796" s="140" t="s">
        <v>389</v>
      </c>
      <c r="B2796" s="163" t="s">
        <v>3095</v>
      </c>
    </row>
    <row r="2797" spans="1:2" ht="24" x14ac:dyDescent="0.25">
      <c r="A2797" s="140" t="s">
        <v>389</v>
      </c>
      <c r="B2797" s="163" t="s">
        <v>3096</v>
      </c>
    </row>
    <row r="2798" spans="1:2" ht="24" x14ac:dyDescent="0.25">
      <c r="A2798" s="140" t="s">
        <v>389</v>
      </c>
      <c r="B2798" s="163" t="s">
        <v>768</v>
      </c>
    </row>
    <row r="2799" spans="1:2" ht="24" x14ac:dyDescent="0.25">
      <c r="A2799" s="140" t="s">
        <v>389</v>
      </c>
      <c r="B2799" s="163" t="s">
        <v>1852</v>
      </c>
    </row>
    <row r="2800" spans="1:2" ht="24" x14ac:dyDescent="0.25">
      <c r="A2800" s="140" t="s">
        <v>389</v>
      </c>
      <c r="B2800" s="163" t="s">
        <v>3097</v>
      </c>
    </row>
    <row r="2801" spans="1:2" ht="24" x14ac:dyDescent="0.25">
      <c r="A2801" s="140" t="s">
        <v>389</v>
      </c>
      <c r="B2801" s="163" t="s">
        <v>1563</v>
      </c>
    </row>
    <row r="2802" spans="1:2" ht="24" x14ac:dyDescent="0.25">
      <c r="A2802" s="140" t="s">
        <v>389</v>
      </c>
      <c r="B2802" s="163" t="s">
        <v>3098</v>
      </c>
    </row>
    <row r="2803" spans="1:2" ht="24" x14ac:dyDescent="0.25">
      <c r="A2803" s="140" t="s">
        <v>389</v>
      </c>
      <c r="B2803" s="163" t="s">
        <v>2140</v>
      </c>
    </row>
    <row r="2804" spans="1:2" ht="24" x14ac:dyDescent="0.25">
      <c r="A2804" s="140" t="s">
        <v>389</v>
      </c>
      <c r="B2804" s="163" t="s">
        <v>3099</v>
      </c>
    </row>
    <row r="2805" spans="1:2" ht="24" x14ac:dyDescent="0.25">
      <c r="A2805" s="140" t="s">
        <v>389</v>
      </c>
      <c r="B2805" s="163" t="s">
        <v>3100</v>
      </c>
    </row>
    <row r="2806" spans="1:2" ht="24" x14ac:dyDescent="0.25">
      <c r="A2806" s="140" t="s">
        <v>389</v>
      </c>
      <c r="B2806" s="163" t="s">
        <v>3101</v>
      </c>
    </row>
    <row r="2807" spans="1:2" ht="24" x14ac:dyDescent="0.25">
      <c r="A2807" s="140" t="s">
        <v>389</v>
      </c>
      <c r="B2807" s="163" t="s">
        <v>756</v>
      </c>
    </row>
    <row r="2808" spans="1:2" ht="24" x14ac:dyDescent="0.25">
      <c r="A2808" s="140" t="s">
        <v>389</v>
      </c>
      <c r="B2808" s="163" t="s">
        <v>3102</v>
      </c>
    </row>
    <row r="2809" spans="1:2" ht="24" x14ac:dyDescent="0.25">
      <c r="A2809" s="140" t="s">
        <v>389</v>
      </c>
      <c r="B2809" s="163" t="s">
        <v>2308</v>
      </c>
    </row>
    <row r="2810" spans="1:2" ht="24" x14ac:dyDescent="0.25">
      <c r="A2810" s="140" t="s">
        <v>389</v>
      </c>
      <c r="B2810" s="163" t="s">
        <v>3103</v>
      </c>
    </row>
    <row r="2811" spans="1:2" ht="24" x14ac:dyDescent="0.25">
      <c r="A2811" s="140" t="s">
        <v>389</v>
      </c>
      <c r="B2811" s="163" t="s">
        <v>3104</v>
      </c>
    </row>
    <row r="2812" spans="1:2" ht="24" x14ac:dyDescent="0.25">
      <c r="A2812" s="140" t="s">
        <v>389</v>
      </c>
      <c r="B2812" s="163" t="s">
        <v>3104</v>
      </c>
    </row>
    <row r="2813" spans="1:2" ht="24" x14ac:dyDescent="0.25">
      <c r="A2813" s="140" t="s">
        <v>389</v>
      </c>
      <c r="B2813" s="163" t="s">
        <v>3105</v>
      </c>
    </row>
    <row r="2814" spans="1:2" ht="24" x14ac:dyDescent="0.25">
      <c r="A2814" s="140" t="s">
        <v>389</v>
      </c>
      <c r="B2814" s="163" t="s">
        <v>2818</v>
      </c>
    </row>
    <row r="2815" spans="1:2" ht="24" x14ac:dyDescent="0.25">
      <c r="A2815" s="140" t="s">
        <v>389</v>
      </c>
      <c r="B2815" s="163" t="s">
        <v>3106</v>
      </c>
    </row>
    <row r="2816" spans="1:2" ht="24" x14ac:dyDescent="0.25">
      <c r="A2816" s="140" t="s">
        <v>389</v>
      </c>
      <c r="B2816" s="163" t="s">
        <v>3107</v>
      </c>
    </row>
    <row r="2817" spans="1:2" ht="24" x14ac:dyDescent="0.25">
      <c r="A2817" s="140" t="s">
        <v>389</v>
      </c>
      <c r="B2817" s="163" t="s">
        <v>2782</v>
      </c>
    </row>
    <row r="2818" spans="1:2" ht="24" x14ac:dyDescent="0.25">
      <c r="A2818" s="140" t="s">
        <v>389</v>
      </c>
      <c r="B2818" s="163" t="s">
        <v>3108</v>
      </c>
    </row>
    <row r="2819" spans="1:2" ht="24" x14ac:dyDescent="0.25">
      <c r="A2819" s="140" t="s">
        <v>389</v>
      </c>
      <c r="B2819" s="163" t="s">
        <v>790</v>
      </c>
    </row>
    <row r="2820" spans="1:2" ht="24" x14ac:dyDescent="0.25">
      <c r="A2820" s="140" t="s">
        <v>389</v>
      </c>
      <c r="B2820" s="163" t="s">
        <v>990</v>
      </c>
    </row>
    <row r="2821" spans="1:2" ht="24" x14ac:dyDescent="0.25">
      <c r="A2821" s="140" t="s">
        <v>390</v>
      </c>
      <c r="B2821" s="163" t="s">
        <v>3109</v>
      </c>
    </row>
    <row r="2822" spans="1:2" ht="24" x14ac:dyDescent="0.25">
      <c r="A2822" s="140" t="s">
        <v>390</v>
      </c>
      <c r="B2822" s="163" t="s">
        <v>3110</v>
      </c>
    </row>
    <row r="2823" spans="1:2" ht="24" x14ac:dyDescent="0.25">
      <c r="A2823" s="140" t="s">
        <v>390</v>
      </c>
      <c r="B2823" s="163" t="s">
        <v>3111</v>
      </c>
    </row>
    <row r="2824" spans="1:2" ht="24" x14ac:dyDescent="0.25">
      <c r="A2824" s="140" t="s">
        <v>390</v>
      </c>
      <c r="B2824" s="163" t="s">
        <v>3112</v>
      </c>
    </row>
    <row r="2825" spans="1:2" ht="24" x14ac:dyDescent="0.25">
      <c r="A2825" s="140" t="s">
        <v>390</v>
      </c>
      <c r="B2825" s="163" t="s">
        <v>2308</v>
      </c>
    </row>
    <row r="2826" spans="1:2" ht="24" x14ac:dyDescent="0.25">
      <c r="A2826" s="140" t="s">
        <v>390</v>
      </c>
      <c r="B2826" s="163" t="s">
        <v>3113</v>
      </c>
    </row>
    <row r="2827" spans="1:2" ht="24" x14ac:dyDescent="0.25">
      <c r="A2827" s="140" t="s">
        <v>390</v>
      </c>
      <c r="B2827" s="163" t="s">
        <v>3114</v>
      </c>
    </row>
    <row r="2828" spans="1:2" ht="24" x14ac:dyDescent="0.25">
      <c r="A2828" s="140" t="s">
        <v>390</v>
      </c>
      <c r="B2828" s="163" t="s">
        <v>3115</v>
      </c>
    </row>
    <row r="2829" spans="1:2" ht="24" x14ac:dyDescent="0.25">
      <c r="A2829" s="140" t="s">
        <v>390</v>
      </c>
      <c r="B2829" s="163" t="s">
        <v>3116</v>
      </c>
    </row>
    <row r="2830" spans="1:2" ht="24" x14ac:dyDescent="0.25">
      <c r="A2830" s="140" t="s">
        <v>390</v>
      </c>
      <c r="B2830" s="163" t="s">
        <v>3117</v>
      </c>
    </row>
    <row r="2831" spans="1:2" ht="24" x14ac:dyDescent="0.25">
      <c r="A2831" s="140" t="s">
        <v>390</v>
      </c>
      <c r="B2831" s="163" t="s">
        <v>753</v>
      </c>
    </row>
    <row r="2832" spans="1:2" ht="24" x14ac:dyDescent="0.25">
      <c r="A2832" s="140" t="s">
        <v>391</v>
      </c>
      <c r="B2832" s="163" t="s">
        <v>3022</v>
      </c>
    </row>
    <row r="2833" spans="1:2" ht="24" x14ac:dyDescent="0.25">
      <c r="A2833" s="140" t="s">
        <v>391</v>
      </c>
      <c r="B2833" s="163" t="s">
        <v>3118</v>
      </c>
    </row>
    <row r="2834" spans="1:2" ht="24" x14ac:dyDescent="0.25">
      <c r="A2834" s="140" t="s">
        <v>391</v>
      </c>
      <c r="B2834" s="163" t="s">
        <v>1804</v>
      </c>
    </row>
    <row r="2835" spans="1:2" ht="24" x14ac:dyDescent="0.25">
      <c r="A2835" s="140" t="s">
        <v>391</v>
      </c>
      <c r="B2835" s="163" t="s">
        <v>3119</v>
      </c>
    </row>
    <row r="2836" spans="1:2" ht="24" x14ac:dyDescent="0.25">
      <c r="A2836" s="140" t="s">
        <v>391</v>
      </c>
      <c r="B2836" s="163" t="s">
        <v>3119</v>
      </c>
    </row>
    <row r="2837" spans="1:2" ht="24" x14ac:dyDescent="0.25">
      <c r="A2837" s="140" t="s">
        <v>391</v>
      </c>
      <c r="B2837" s="163" t="s">
        <v>2306</v>
      </c>
    </row>
    <row r="2838" spans="1:2" ht="24" x14ac:dyDescent="0.25">
      <c r="A2838" s="140" t="s">
        <v>391</v>
      </c>
      <c r="B2838" s="163" t="s">
        <v>3120</v>
      </c>
    </row>
    <row r="2839" spans="1:2" ht="24" x14ac:dyDescent="0.25">
      <c r="A2839" s="140" t="s">
        <v>391</v>
      </c>
      <c r="B2839" s="163" t="s">
        <v>3121</v>
      </c>
    </row>
    <row r="2840" spans="1:2" ht="24" x14ac:dyDescent="0.25">
      <c r="A2840" s="140" t="s">
        <v>391</v>
      </c>
      <c r="B2840" s="163" t="s">
        <v>3122</v>
      </c>
    </row>
    <row r="2841" spans="1:2" ht="24" x14ac:dyDescent="0.25">
      <c r="A2841" s="140" t="s">
        <v>391</v>
      </c>
      <c r="B2841" s="163" t="s">
        <v>3123</v>
      </c>
    </row>
    <row r="2842" spans="1:2" ht="24" x14ac:dyDescent="0.25">
      <c r="A2842" s="140" t="s">
        <v>391</v>
      </c>
      <c r="B2842" s="163" t="s">
        <v>756</v>
      </c>
    </row>
    <row r="2843" spans="1:2" ht="24" x14ac:dyDescent="0.25">
      <c r="A2843" s="140" t="s">
        <v>391</v>
      </c>
      <c r="B2843" s="163" t="s">
        <v>3124</v>
      </c>
    </row>
    <row r="2844" spans="1:2" ht="24" x14ac:dyDescent="0.25">
      <c r="A2844" s="140" t="s">
        <v>391</v>
      </c>
      <c r="B2844" s="163" t="s">
        <v>3125</v>
      </c>
    </row>
    <row r="2845" spans="1:2" ht="24" x14ac:dyDescent="0.25">
      <c r="A2845" s="140" t="s">
        <v>391</v>
      </c>
      <c r="B2845" s="163" t="s">
        <v>3126</v>
      </c>
    </row>
    <row r="2846" spans="1:2" ht="24" x14ac:dyDescent="0.25">
      <c r="A2846" s="140" t="s">
        <v>391</v>
      </c>
      <c r="B2846" s="163" t="s">
        <v>3127</v>
      </c>
    </row>
    <row r="2847" spans="1:2" ht="24" x14ac:dyDescent="0.25">
      <c r="A2847" s="140" t="s">
        <v>391</v>
      </c>
      <c r="B2847" s="163" t="s">
        <v>3128</v>
      </c>
    </row>
    <row r="2848" spans="1:2" ht="24" x14ac:dyDescent="0.25">
      <c r="A2848" s="140" t="s">
        <v>391</v>
      </c>
      <c r="B2848" s="163" t="s">
        <v>3129</v>
      </c>
    </row>
    <row r="2849" spans="1:2" ht="24" x14ac:dyDescent="0.25">
      <c r="A2849" s="140" t="s">
        <v>391</v>
      </c>
      <c r="B2849" s="163" t="s">
        <v>3130</v>
      </c>
    </row>
    <row r="2850" spans="1:2" ht="24" x14ac:dyDescent="0.25">
      <c r="A2850" s="140" t="s">
        <v>391</v>
      </c>
      <c r="B2850" s="163" t="s">
        <v>3131</v>
      </c>
    </row>
    <row r="2851" spans="1:2" ht="24" x14ac:dyDescent="0.25">
      <c r="A2851" s="140" t="s">
        <v>391</v>
      </c>
      <c r="B2851" s="163" t="s">
        <v>3132</v>
      </c>
    </row>
    <row r="2852" spans="1:2" ht="24" x14ac:dyDescent="0.25">
      <c r="A2852" s="140" t="s">
        <v>391</v>
      </c>
      <c r="B2852" s="163" t="s">
        <v>3133</v>
      </c>
    </row>
    <row r="2853" spans="1:2" ht="24" x14ac:dyDescent="0.25">
      <c r="A2853" s="140" t="s">
        <v>391</v>
      </c>
      <c r="B2853" s="163" t="s">
        <v>3134</v>
      </c>
    </row>
    <row r="2854" spans="1:2" ht="24" x14ac:dyDescent="0.25">
      <c r="A2854" s="140" t="s">
        <v>391</v>
      </c>
      <c r="B2854" s="163" t="s">
        <v>3135</v>
      </c>
    </row>
    <row r="2855" spans="1:2" ht="24" x14ac:dyDescent="0.25">
      <c r="A2855" s="140" t="s">
        <v>391</v>
      </c>
      <c r="B2855" s="163" t="s">
        <v>3136</v>
      </c>
    </row>
    <row r="2856" spans="1:2" ht="24" x14ac:dyDescent="0.25">
      <c r="A2856" s="140" t="s">
        <v>391</v>
      </c>
      <c r="B2856" s="163" t="s">
        <v>3137</v>
      </c>
    </row>
    <row r="2857" spans="1:2" ht="24" x14ac:dyDescent="0.25">
      <c r="A2857" s="140" t="s">
        <v>391</v>
      </c>
      <c r="B2857" s="163" t="s">
        <v>3138</v>
      </c>
    </row>
    <row r="2858" spans="1:2" ht="24" x14ac:dyDescent="0.25">
      <c r="A2858" s="140" t="s">
        <v>391</v>
      </c>
      <c r="B2858" s="163" t="s">
        <v>3139</v>
      </c>
    </row>
    <row r="2859" spans="1:2" ht="24" x14ac:dyDescent="0.25">
      <c r="A2859" s="140" t="s">
        <v>391</v>
      </c>
      <c r="B2859" s="163" t="s">
        <v>1852</v>
      </c>
    </row>
    <row r="2860" spans="1:2" ht="24" x14ac:dyDescent="0.25">
      <c r="A2860" s="140" t="s">
        <v>391</v>
      </c>
      <c r="B2860" s="163" t="s">
        <v>3140</v>
      </c>
    </row>
    <row r="2861" spans="1:2" ht="24" x14ac:dyDescent="0.25">
      <c r="A2861" s="140" t="s">
        <v>391</v>
      </c>
      <c r="B2861" s="163" t="s">
        <v>1491</v>
      </c>
    </row>
    <row r="2862" spans="1:2" ht="24" x14ac:dyDescent="0.25">
      <c r="A2862" s="140" t="s">
        <v>391</v>
      </c>
      <c r="B2862" s="163" t="s">
        <v>3141</v>
      </c>
    </row>
    <row r="2863" spans="1:2" ht="24" x14ac:dyDescent="0.25">
      <c r="A2863" s="140" t="s">
        <v>391</v>
      </c>
      <c r="B2863" s="163" t="s">
        <v>756</v>
      </c>
    </row>
    <row r="2864" spans="1:2" ht="24" x14ac:dyDescent="0.25">
      <c r="A2864" s="140" t="s">
        <v>391</v>
      </c>
      <c r="B2864" s="163" t="s">
        <v>3142</v>
      </c>
    </row>
    <row r="2865" spans="1:2" ht="24" x14ac:dyDescent="0.25">
      <c r="A2865" s="140" t="s">
        <v>391</v>
      </c>
      <c r="B2865" s="163" t="s">
        <v>3143</v>
      </c>
    </row>
    <row r="2866" spans="1:2" ht="24" x14ac:dyDescent="0.25">
      <c r="A2866" s="140" t="s">
        <v>391</v>
      </c>
      <c r="B2866" s="163" t="s">
        <v>3144</v>
      </c>
    </row>
    <row r="2867" spans="1:2" ht="24" x14ac:dyDescent="0.25">
      <c r="A2867" s="140" t="s">
        <v>391</v>
      </c>
      <c r="B2867" s="163" t="s">
        <v>3145</v>
      </c>
    </row>
    <row r="2868" spans="1:2" ht="24" x14ac:dyDescent="0.25">
      <c r="A2868" s="140" t="s">
        <v>391</v>
      </c>
      <c r="B2868" s="163" t="s">
        <v>1847</v>
      </c>
    </row>
    <row r="2869" spans="1:2" ht="24" x14ac:dyDescent="0.25">
      <c r="A2869" s="140" t="s">
        <v>391</v>
      </c>
      <c r="B2869" s="163" t="s">
        <v>3146</v>
      </c>
    </row>
    <row r="2870" spans="1:2" ht="24" x14ac:dyDescent="0.25">
      <c r="A2870" s="140" t="s">
        <v>391</v>
      </c>
      <c r="B2870" s="163" t="s">
        <v>3147</v>
      </c>
    </row>
    <row r="2871" spans="1:2" ht="24" x14ac:dyDescent="0.25">
      <c r="A2871" s="140" t="s">
        <v>391</v>
      </c>
      <c r="B2871" s="163" t="s">
        <v>3148</v>
      </c>
    </row>
    <row r="2872" spans="1:2" ht="24" x14ac:dyDescent="0.25">
      <c r="A2872" s="140" t="s">
        <v>391</v>
      </c>
      <c r="B2872" s="163" t="s">
        <v>3149</v>
      </c>
    </row>
    <row r="2873" spans="1:2" ht="24" x14ac:dyDescent="0.25">
      <c r="A2873" s="140" t="s">
        <v>391</v>
      </c>
      <c r="B2873" s="163" t="s">
        <v>2576</v>
      </c>
    </row>
    <row r="2874" spans="1:2" ht="24" x14ac:dyDescent="0.25">
      <c r="A2874" s="140" t="s">
        <v>391</v>
      </c>
      <c r="B2874" s="163" t="s">
        <v>2360</v>
      </c>
    </row>
    <row r="2875" spans="1:2" ht="24" x14ac:dyDescent="0.25">
      <c r="A2875" s="140" t="s">
        <v>391</v>
      </c>
      <c r="B2875" s="163" t="s">
        <v>3150</v>
      </c>
    </row>
    <row r="2876" spans="1:2" ht="24" x14ac:dyDescent="0.25">
      <c r="A2876" s="140" t="s">
        <v>391</v>
      </c>
      <c r="B2876" s="163" t="s">
        <v>914</v>
      </c>
    </row>
    <row r="2877" spans="1:2" ht="24" x14ac:dyDescent="0.25">
      <c r="A2877" s="140" t="s">
        <v>391</v>
      </c>
      <c r="B2877" s="163" t="s">
        <v>3151</v>
      </c>
    </row>
    <row r="2878" spans="1:2" ht="24" x14ac:dyDescent="0.25">
      <c r="A2878" s="140" t="s">
        <v>391</v>
      </c>
      <c r="B2878" s="163" t="s">
        <v>3152</v>
      </c>
    </row>
    <row r="2879" spans="1:2" ht="24" x14ac:dyDescent="0.25">
      <c r="A2879" s="140" t="s">
        <v>391</v>
      </c>
      <c r="B2879" s="163" t="s">
        <v>3153</v>
      </c>
    </row>
    <row r="2880" spans="1:2" ht="24" x14ac:dyDescent="0.25">
      <c r="A2880" s="140" t="s">
        <v>391</v>
      </c>
      <c r="B2880" s="163" t="s">
        <v>3154</v>
      </c>
    </row>
    <row r="2881" spans="1:2" ht="24" x14ac:dyDescent="0.25">
      <c r="A2881" s="140" t="s">
        <v>391</v>
      </c>
      <c r="B2881" s="163" t="s">
        <v>3155</v>
      </c>
    </row>
    <row r="2882" spans="1:2" ht="24" x14ac:dyDescent="0.25">
      <c r="A2882" s="140" t="s">
        <v>392</v>
      </c>
      <c r="B2882" s="163" t="s">
        <v>3156</v>
      </c>
    </row>
    <row r="2883" spans="1:2" ht="24" x14ac:dyDescent="0.25">
      <c r="A2883" s="140" t="s">
        <v>392</v>
      </c>
      <c r="B2883" s="163" t="s">
        <v>3157</v>
      </c>
    </row>
    <row r="2884" spans="1:2" ht="24" x14ac:dyDescent="0.25">
      <c r="A2884" s="140" t="s">
        <v>392</v>
      </c>
      <c r="B2884" s="163" t="s">
        <v>3158</v>
      </c>
    </row>
    <row r="2885" spans="1:2" ht="24" x14ac:dyDescent="0.25">
      <c r="A2885" s="140" t="s">
        <v>392</v>
      </c>
      <c r="B2885" s="163" t="s">
        <v>3159</v>
      </c>
    </row>
    <row r="2886" spans="1:2" ht="24" x14ac:dyDescent="0.25">
      <c r="A2886" s="140" t="s">
        <v>392</v>
      </c>
      <c r="B2886" s="163" t="s">
        <v>3160</v>
      </c>
    </row>
    <row r="2887" spans="1:2" ht="24" x14ac:dyDescent="0.25">
      <c r="A2887" s="140" t="s">
        <v>392</v>
      </c>
      <c r="B2887" s="163" t="s">
        <v>990</v>
      </c>
    </row>
    <row r="2888" spans="1:2" ht="24" x14ac:dyDescent="0.25">
      <c r="A2888" s="140" t="s">
        <v>392</v>
      </c>
      <c r="B2888" s="163" t="s">
        <v>3161</v>
      </c>
    </row>
    <row r="2889" spans="1:2" ht="24" x14ac:dyDescent="0.25">
      <c r="A2889" s="140" t="s">
        <v>392</v>
      </c>
      <c r="B2889" s="163" t="s">
        <v>3162</v>
      </c>
    </row>
    <row r="2890" spans="1:2" ht="24" x14ac:dyDescent="0.25">
      <c r="A2890" s="140" t="s">
        <v>392</v>
      </c>
      <c r="B2890" s="163" t="s">
        <v>3163</v>
      </c>
    </row>
    <row r="2891" spans="1:2" ht="24" x14ac:dyDescent="0.25">
      <c r="A2891" s="140" t="s">
        <v>392</v>
      </c>
      <c r="B2891" s="163" t="s">
        <v>2479</v>
      </c>
    </row>
    <row r="2892" spans="1:2" ht="24" x14ac:dyDescent="0.25">
      <c r="A2892" s="140" t="s">
        <v>392</v>
      </c>
      <c r="B2892" s="163" t="s">
        <v>258</v>
      </c>
    </row>
    <row r="2893" spans="1:2" ht="24" x14ac:dyDescent="0.25">
      <c r="A2893" s="140" t="s">
        <v>392</v>
      </c>
      <c r="B2893" s="163" t="s">
        <v>3164</v>
      </c>
    </row>
    <row r="2894" spans="1:2" ht="24" x14ac:dyDescent="0.25">
      <c r="A2894" s="140" t="s">
        <v>392</v>
      </c>
      <c r="B2894" s="163" t="s">
        <v>3165</v>
      </c>
    </row>
    <row r="2895" spans="1:2" ht="24" x14ac:dyDescent="0.25">
      <c r="A2895" s="140" t="s">
        <v>392</v>
      </c>
      <c r="B2895" s="163" t="s">
        <v>3166</v>
      </c>
    </row>
    <row r="2896" spans="1:2" ht="24" x14ac:dyDescent="0.25">
      <c r="A2896" s="140" t="s">
        <v>393</v>
      </c>
      <c r="B2896" s="163" t="s">
        <v>258</v>
      </c>
    </row>
    <row r="2897" spans="1:2" ht="24" x14ac:dyDescent="0.25">
      <c r="A2897" s="140" t="s">
        <v>393</v>
      </c>
      <c r="B2897" s="163" t="s">
        <v>3167</v>
      </c>
    </row>
    <row r="2898" spans="1:2" ht="24" x14ac:dyDescent="0.25">
      <c r="A2898" s="140" t="s">
        <v>393</v>
      </c>
      <c r="B2898" s="163" t="s">
        <v>3168</v>
      </c>
    </row>
    <row r="2899" spans="1:2" ht="24" x14ac:dyDescent="0.25">
      <c r="A2899" s="140" t="s">
        <v>393</v>
      </c>
      <c r="B2899" s="163" t="s">
        <v>3169</v>
      </c>
    </row>
    <row r="2900" spans="1:2" ht="24" x14ac:dyDescent="0.25">
      <c r="A2900" s="140" t="s">
        <v>393</v>
      </c>
      <c r="B2900" s="163" t="s">
        <v>3170</v>
      </c>
    </row>
    <row r="2901" spans="1:2" ht="24" x14ac:dyDescent="0.25">
      <c r="A2901" s="140" t="s">
        <v>393</v>
      </c>
      <c r="B2901" s="163" t="s">
        <v>1804</v>
      </c>
    </row>
    <row r="2902" spans="1:2" ht="24" x14ac:dyDescent="0.25">
      <c r="A2902" s="140" t="s">
        <v>393</v>
      </c>
      <c r="B2902" s="163" t="s">
        <v>1804</v>
      </c>
    </row>
    <row r="2903" spans="1:2" ht="24" x14ac:dyDescent="0.25">
      <c r="A2903" s="140" t="s">
        <v>393</v>
      </c>
      <c r="B2903" s="163" t="s">
        <v>2678</v>
      </c>
    </row>
    <row r="2904" spans="1:2" ht="24" x14ac:dyDescent="0.25">
      <c r="A2904" s="140" t="s">
        <v>393</v>
      </c>
      <c r="B2904" s="163" t="s">
        <v>1804</v>
      </c>
    </row>
    <row r="2905" spans="1:2" ht="24" x14ac:dyDescent="0.25">
      <c r="A2905" s="140" t="s">
        <v>393</v>
      </c>
      <c r="B2905" s="163" t="s">
        <v>3171</v>
      </c>
    </row>
    <row r="2906" spans="1:2" ht="24" x14ac:dyDescent="0.25">
      <c r="A2906" s="140" t="s">
        <v>393</v>
      </c>
      <c r="B2906" s="163" t="s">
        <v>3172</v>
      </c>
    </row>
    <row r="2907" spans="1:2" ht="24" x14ac:dyDescent="0.25">
      <c r="A2907" s="140" t="s">
        <v>393</v>
      </c>
      <c r="B2907" s="163" t="s">
        <v>1804</v>
      </c>
    </row>
    <row r="2908" spans="1:2" ht="24" x14ac:dyDescent="0.25">
      <c r="A2908" s="140" t="s">
        <v>393</v>
      </c>
      <c r="B2908" s="163" t="s">
        <v>2678</v>
      </c>
    </row>
    <row r="2909" spans="1:2" ht="24" x14ac:dyDescent="0.25">
      <c r="A2909" s="140" t="s">
        <v>393</v>
      </c>
      <c r="B2909" s="163" t="s">
        <v>1804</v>
      </c>
    </row>
    <row r="2910" spans="1:2" ht="24" x14ac:dyDescent="0.25">
      <c r="A2910" s="140" t="s">
        <v>393</v>
      </c>
      <c r="B2910" s="163" t="s">
        <v>3173</v>
      </c>
    </row>
    <row r="2911" spans="1:2" ht="24" x14ac:dyDescent="0.25">
      <c r="A2911" s="140" t="s">
        <v>393</v>
      </c>
      <c r="B2911" s="163" t="s">
        <v>2678</v>
      </c>
    </row>
    <row r="2912" spans="1:2" ht="24" x14ac:dyDescent="0.25">
      <c r="A2912" s="140" t="s">
        <v>393</v>
      </c>
      <c r="B2912" s="163" t="s">
        <v>3174</v>
      </c>
    </row>
    <row r="2913" spans="1:2" ht="24" x14ac:dyDescent="0.25">
      <c r="A2913" s="140" t="s">
        <v>393</v>
      </c>
      <c r="B2913" s="163" t="s">
        <v>3175</v>
      </c>
    </row>
    <row r="2914" spans="1:2" ht="24" x14ac:dyDescent="0.25">
      <c r="A2914" s="140" t="s">
        <v>393</v>
      </c>
      <c r="B2914" s="163" t="s">
        <v>3176</v>
      </c>
    </row>
    <row r="2915" spans="1:2" ht="24" x14ac:dyDescent="0.25">
      <c r="A2915" s="140" t="s">
        <v>393</v>
      </c>
      <c r="B2915" s="163" t="s">
        <v>3177</v>
      </c>
    </row>
    <row r="2916" spans="1:2" ht="24" x14ac:dyDescent="0.25">
      <c r="A2916" s="140" t="s">
        <v>393</v>
      </c>
      <c r="B2916" s="163" t="s">
        <v>1804</v>
      </c>
    </row>
    <row r="2917" spans="1:2" ht="24" x14ac:dyDescent="0.25">
      <c r="A2917" s="140" t="s">
        <v>393</v>
      </c>
      <c r="B2917" s="163" t="s">
        <v>3178</v>
      </c>
    </row>
    <row r="2918" spans="1:2" ht="24" x14ac:dyDescent="0.25">
      <c r="A2918" s="140" t="s">
        <v>393</v>
      </c>
      <c r="B2918" s="163" t="s">
        <v>1804</v>
      </c>
    </row>
    <row r="2919" spans="1:2" ht="24" x14ac:dyDescent="0.25">
      <c r="A2919" s="140" t="s">
        <v>393</v>
      </c>
      <c r="B2919" s="163" t="s">
        <v>1804</v>
      </c>
    </row>
    <row r="2920" spans="1:2" ht="24" x14ac:dyDescent="0.25">
      <c r="A2920" s="140" t="s">
        <v>393</v>
      </c>
      <c r="B2920" s="163" t="s">
        <v>258</v>
      </c>
    </row>
    <row r="2921" spans="1:2" ht="24" x14ac:dyDescent="0.25">
      <c r="A2921" s="140" t="s">
        <v>393</v>
      </c>
      <c r="B2921" s="163" t="s">
        <v>1804</v>
      </c>
    </row>
    <row r="2922" spans="1:2" ht="24" x14ac:dyDescent="0.25">
      <c r="A2922" s="140" t="s">
        <v>393</v>
      </c>
      <c r="B2922" s="163" t="s">
        <v>1804</v>
      </c>
    </row>
    <row r="2923" spans="1:2" ht="24" x14ac:dyDescent="0.25">
      <c r="A2923" s="140" t="s">
        <v>393</v>
      </c>
      <c r="B2923" s="163" t="s">
        <v>258</v>
      </c>
    </row>
    <row r="2924" spans="1:2" ht="24" x14ac:dyDescent="0.25">
      <c r="A2924" s="140" t="s">
        <v>393</v>
      </c>
      <c r="B2924" s="163" t="s">
        <v>3179</v>
      </c>
    </row>
    <row r="2925" spans="1:2" ht="24" x14ac:dyDescent="0.25">
      <c r="A2925" s="140" t="s">
        <v>393</v>
      </c>
      <c r="B2925" s="163" t="s">
        <v>258</v>
      </c>
    </row>
    <row r="2926" spans="1:2" ht="24" x14ac:dyDescent="0.25">
      <c r="A2926" s="140" t="s">
        <v>393</v>
      </c>
      <c r="B2926" s="163" t="s">
        <v>258</v>
      </c>
    </row>
    <row r="2927" spans="1:2" ht="24" x14ac:dyDescent="0.25">
      <c r="A2927" s="140" t="s">
        <v>393</v>
      </c>
      <c r="B2927" s="163" t="s">
        <v>258</v>
      </c>
    </row>
    <row r="2928" spans="1:2" ht="24" x14ac:dyDescent="0.25">
      <c r="A2928" s="140" t="s">
        <v>393</v>
      </c>
      <c r="B2928" s="163" t="s">
        <v>258</v>
      </c>
    </row>
    <row r="2929" spans="1:2" ht="24" x14ac:dyDescent="0.25">
      <c r="A2929" s="140" t="s">
        <v>393</v>
      </c>
      <c r="B2929" s="163" t="s">
        <v>3180</v>
      </c>
    </row>
    <row r="2930" spans="1:2" ht="24" x14ac:dyDescent="0.25">
      <c r="A2930" s="140" t="s">
        <v>393</v>
      </c>
      <c r="B2930" s="163" t="s">
        <v>3181</v>
      </c>
    </row>
    <row r="2931" spans="1:2" ht="24" x14ac:dyDescent="0.25">
      <c r="A2931" s="140" t="s">
        <v>393</v>
      </c>
      <c r="B2931" s="163" t="s">
        <v>3182</v>
      </c>
    </row>
    <row r="2932" spans="1:2" ht="24" x14ac:dyDescent="0.25">
      <c r="A2932" s="140" t="s">
        <v>393</v>
      </c>
      <c r="B2932" s="163" t="s">
        <v>3183</v>
      </c>
    </row>
    <row r="2933" spans="1:2" ht="24" x14ac:dyDescent="0.25">
      <c r="A2933" s="140" t="s">
        <v>393</v>
      </c>
      <c r="B2933" s="163" t="s">
        <v>3184</v>
      </c>
    </row>
    <row r="2934" spans="1:2" ht="24" x14ac:dyDescent="0.25">
      <c r="A2934" s="140" t="s">
        <v>393</v>
      </c>
      <c r="B2934" s="163" t="s">
        <v>1804</v>
      </c>
    </row>
    <row r="2935" spans="1:2" ht="24" x14ac:dyDescent="0.25">
      <c r="A2935" s="140" t="s">
        <v>393</v>
      </c>
      <c r="B2935" s="163" t="s">
        <v>3185</v>
      </c>
    </row>
    <row r="2936" spans="1:2" ht="24" x14ac:dyDescent="0.25">
      <c r="A2936" s="140" t="s">
        <v>393</v>
      </c>
      <c r="B2936" s="163" t="s">
        <v>3186</v>
      </c>
    </row>
    <row r="2937" spans="1:2" ht="24" x14ac:dyDescent="0.25">
      <c r="A2937" s="140" t="s">
        <v>393</v>
      </c>
      <c r="B2937" s="163" t="s">
        <v>3187</v>
      </c>
    </row>
    <row r="2938" spans="1:2" ht="24" x14ac:dyDescent="0.25">
      <c r="A2938" s="140" t="s">
        <v>393</v>
      </c>
      <c r="B2938" s="163" t="s">
        <v>3181</v>
      </c>
    </row>
    <row r="2939" spans="1:2" ht="24" x14ac:dyDescent="0.25">
      <c r="A2939" s="140" t="s">
        <v>393</v>
      </c>
      <c r="B2939" s="163" t="s">
        <v>3188</v>
      </c>
    </row>
    <row r="2940" spans="1:2" ht="24" x14ac:dyDescent="0.25">
      <c r="A2940" s="140" t="s">
        <v>393</v>
      </c>
      <c r="B2940" s="163" t="s">
        <v>3173</v>
      </c>
    </row>
    <row r="2941" spans="1:2" ht="24" x14ac:dyDescent="0.25">
      <c r="A2941" s="140" t="s">
        <v>393</v>
      </c>
      <c r="B2941" s="163" t="s">
        <v>3189</v>
      </c>
    </row>
    <row r="2942" spans="1:2" ht="24" x14ac:dyDescent="0.25">
      <c r="A2942" s="140" t="s">
        <v>393</v>
      </c>
      <c r="B2942" s="163" t="s">
        <v>3190</v>
      </c>
    </row>
    <row r="2943" spans="1:2" ht="24" x14ac:dyDescent="0.25">
      <c r="A2943" s="140" t="s">
        <v>393</v>
      </c>
      <c r="B2943" s="163" t="s">
        <v>3191</v>
      </c>
    </row>
    <row r="2944" spans="1:2" ht="24" x14ac:dyDescent="0.25">
      <c r="A2944" s="140" t="s">
        <v>393</v>
      </c>
      <c r="B2944" s="163" t="s">
        <v>3189</v>
      </c>
    </row>
    <row r="2945" spans="1:2" ht="24" x14ac:dyDescent="0.25">
      <c r="A2945" s="140" t="s">
        <v>393</v>
      </c>
      <c r="B2945" s="163" t="s">
        <v>3192</v>
      </c>
    </row>
    <row r="2946" spans="1:2" ht="24" x14ac:dyDescent="0.25">
      <c r="A2946" s="140" t="s">
        <v>393</v>
      </c>
      <c r="B2946" s="163" t="s">
        <v>3193</v>
      </c>
    </row>
    <row r="2947" spans="1:2" ht="24" x14ac:dyDescent="0.25">
      <c r="A2947" s="140" t="s">
        <v>393</v>
      </c>
      <c r="B2947" s="163" t="s">
        <v>3189</v>
      </c>
    </row>
    <row r="2948" spans="1:2" ht="24" x14ac:dyDescent="0.25">
      <c r="A2948" s="140" t="s">
        <v>393</v>
      </c>
      <c r="B2948" s="163" t="s">
        <v>3173</v>
      </c>
    </row>
    <row r="2949" spans="1:2" ht="24" x14ac:dyDescent="0.25">
      <c r="A2949" s="140" t="s">
        <v>393</v>
      </c>
      <c r="B2949" s="163" t="s">
        <v>258</v>
      </c>
    </row>
    <row r="2950" spans="1:2" ht="24" x14ac:dyDescent="0.25">
      <c r="A2950" s="140" t="s">
        <v>393</v>
      </c>
      <c r="B2950" s="163" t="s">
        <v>1804</v>
      </c>
    </row>
    <row r="2951" spans="1:2" ht="24" x14ac:dyDescent="0.25">
      <c r="A2951" s="140" t="s">
        <v>393</v>
      </c>
      <c r="B2951" s="163" t="s">
        <v>1804</v>
      </c>
    </row>
    <row r="2952" spans="1:2" ht="24" x14ac:dyDescent="0.25">
      <c r="A2952" s="140" t="s">
        <v>393</v>
      </c>
      <c r="B2952" s="163" t="s">
        <v>3173</v>
      </c>
    </row>
    <row r="2953" spans="1:2" ht="24" x14ac:dyDescent="0.25">
      <c r="A2953" s="140" t="s">
        <v>393</v>
      </c>
      <c r="B2953" s="163" t="s">
        <v>3194</v>
      </c>
    </row>
    <row r="2954" spans="1:2" ht="24" x14ac:dyDescent="0.25">
      <c r="A2954" s="140" t="s">
        <v>393</v>
      </c>
      <c r="B2954" s="163" t="s">
        <v>3173</v>
      </c>
    </row>
    <row r="2955" spans="1:2" ht="24" x14ac:dyDescent="0.25">
      <c r="A2955" s="140" t="s">
        <v>393</v>
      </c>
      <c r="B2955" s="163" t="s">
        <v>258</v>
      </c>
    </row>
    <row r="2956" spans="1:2" ht="24" x14ac:dyDescent="0.25">
      <c r="A2956" s="140" t="s">
        <v>393</v>
      </c>
      <c r="B2956" s="163" t="s">
        <v>1804</v>
      </c>
    </row>
    <row r="2957" spans="1:2" ht="24" x14ac:dyDescent="0.25">
      <c r="A2957" s="140" t="s">
        <v>393</v>
      </c>
      <c r="B2957" s="163" t="s">
        <v>3195</v>
      </c>
    </row>
    <row r="2958" spans="1:2" ht="24" x14ac:dyDescent="0.25">
      <c r="A2958" s="140" t="s">
        <v>393</v>
      </c>
      <c r="B2958" s="163" t="s">
        <v>258</v>
      </c>
    </row>
    <row r="2959" spans="1:2" ht="24" x14ac:dyDescent="0.25">
      <c r="A2959" s="140" t="s">
        <v>393</v>
      </c>
      <c r="B2959" s="163" t="s">
        <v>3182</v>
      </c>
    </row>
    <row r="2960" spans="1:2" ht="24" x14ac:dyDescent="0.25">
      <c r="A2960" s="140" t="s">
        <v>393</v>
      </c>
      <c r="B2960" s="163" t="s">
        <v>258</v>
      </c>
    </row>
    <row r="2961" spans="1:2" ht="24" x14ac:dyDescent="0.25">
      <c r="A2961" s="140" t="s">
        <v>393</v>
      </c>
      <c r="B2961" s="163" t="s">
        <v>3182</v>
      </c>
    </row>
    <row r="2962" spans="1:2" ht="24" x14ac:dyDescent="0.25">
      <c r="A2962" s="140" t="s">
        <v>393</v>
      </c>
      <c r="B2962" s="163" t="s">
        <v>1804</v>
      </c>
    </row>
    <row r="2963" spans="1:2" ht="24" x14ac:dyDescent="0.25">
      <c r="A2963" s="140" t="s">
        <v>393</v>
      </c>
      <c r="B2963" s="163" t="s">
        <v>3182</v>
      </c>
    </row>
    <row r="2964" spans="1:2" ht="24" x14ac:dyDescent="0.25">
      <c r="A2964" s="140" t="s">
        <v>393</v>
      </c>
      <c r="B2964" s="163" t="s">
        <v>1804</v>
      </c>
    </row>
    <row r="2965" spans="1:2" ht="24" x14ac:dyDescent="0.25">
      <c r="A2965" s="140" t="s">
        <v>393</v>
      </c>
      <c r="B2965" s="163" t="s">
        <v>3182</v>
      </c>
    </row>
    <row r="2966" spans="1:2" ht="24" x14ac:dyDescent="0.25">
      <c r="A2966" s="140" t="s">
        <v>393</v>
      </c>
      <c r="B2966" s="163" t="s">
        <v>3196</v>
      </c>
    </row>
    <row r="2967" spans="1:2" ht="24" x14ac:dyDescent="0.25">
      <c r="A2967" s="140" t="s">
        <v>393</v>
      </c>
      <c r="B2967" s="163" t="s">
        <v>3197</v>
      </c>
    </row>
    <row r="2968" spans="1:2" ht="24" x14ac:dyDescent="0.25">
      <c r="A2968" s="140" t="s">
        <v>393</v>
      </c>
      <c r="B2968" s="163" t="s">
        <v>3198</v>
      </c>
    </row>
    <row r="2969" spans="1:2" ht="24" x14ac:dyDescent="0.25">
      <c r="A2969" s="140" t="s">
        <v>393</v>
      </c>
      <c r="B2969" s="163" t="s">
        <v>258</v>
      </c>
    </row>
    <row r="2970" spans="1:2" ht="24" x14ac:dyDescent="0.25">
      <c r="A2970" s="140" t="s">
        <v>393</v>
      </c>
      <c r="B2970" s="163" t="s">
        <v>3199</v>
      </c>
    </row>
    <row r="2971" spans="1:2" ht="24" x14ac:dyDescent="0.25">
      <c r="A2971" s="140" t="s">
        <v>393</v>
      </c>
      <c r="B2971" s="163" t="s">
        <v>258</v>
      </c>
    </row>
    <row r="2972" spans="1:2" ht="24" x14ac:dyDescent="0.25">
      <c r="A2972" s="140" t="s">
        <v>393</v>
      </c>
      <c r="B2972" s="163" t="s">
        <v>258</v>
      </c>
    </row>
    <row r="2973" spans="1:2" ht="24" x14ac:dyDescent="0.25">
      <c r="A2973" s="140" t="s">
        <v>393</v>
      </c>
      <c r="B2973" s="163" t="s">
        <v>3182</v>
      </c>
    </row>
    <row r="2974" spans="1:2" ht="24" x14ac:dyDescent="0.25">
      <c r="A2974" s="140" t="s">
        <v>393</v>
      </c>
      <c r="B2974" s="163" t="s">
        <v>258</v>
      </c>
    </row>
    <row r="2975" spans="1:2" ht="24" x14ac:dyDescent="0.25">
      <c r="A2975" s="140" t="s">
        <v>393</v>
      </c>
      <c r="B2975" s="163" t="s">
        <v>3182</v>
      </c>
    </row>
    <row r="2976" spans="1:2" ht="24" x14ac:dyDescent="0.25">
      <c r="A2976" s="140" t="s">
        <v>393</v>
      </c>
      <c r="B2976" s="163" t="s">
        <v>3182</v>
      </c>
    </row>
    <row r="2977" spans="1:2" ht="24" x14ac:dyDescent="0.25">
      <c r="A2977" s="140" t="s">
        <v>393</v>
      </c>
      <c r="B2977" s="163" t="s">
        <v>258</v>
      </c>
    </row>
    <row r="2978" spans="1:2" ht="24" x14ac:dyDescent="0.25">
      <c r="A2978" s="140" t="s">
        <v>393</v>
      </c>
      <c r="B2978" s="163" t="s">
        <v>3200</v>
      </c>
    </row>
    <row r="2979" spans="1:2" ht="24" x14ac:dyDescent="0.25">
      <c r="A2979" s="140" t="s">
        <v>393</v>
      </c>
      <c r="B2979" s="163" t="s">
        <v>3201</v>
      </c>
    </row>
    <row r="2980" spans="1:2" ht="24" x14ac:dyDescent="0.25">
      <c r="A2980" s="140" t="s">
        <v>393</v>
      </c>
      <c r="B2980" s="163" t="s">
        <v>258</v>
      </c>
    </row>
    <row r="2981" spans="1:2" ht="24" x14ac:dyDescent="0.25">
      <c r="A2981" s="140" t="s">
        <v>393</v>
      </c>
      <c r="B2981" s="163" t="s">
        <v>258</v>
      </c>
    </row>
    <row r="2982" spans="1:2" ht="24" x14ac:dyDescent="0.25">
      <c r="A2982" s="140" t="s">
        <v>393</v>
      </c>
      <c r="B2982" s="163" t="s">
        <v>3202</v>
      </c>
    </row>
    <row r="2983" spans="1:2" ht="24" x14ac:dyDescent="0.25">
      <c r="A2983" s="140" t="s">
        <v>393</v>
      </c>
      <c r="B2983" s="163" t="s">
        <v>3182</v>
      </c>
    </row>
    <row r="2984" spans="1:2" ht="24" x14ac:dyDescent="0.25">
      <c r="A2984" s="140" t="s">
        <v>393</v>
      </c>
      <c r="B2984" s="163" t="s">
        <v>1804</v>
      </c>
    </row>
    <row r="2985" spans="1:2" ht="24" x14ac:dyDescent="0.25">
      <c r="A2985" s="140" t="s">
        <v>393</v>
      </c>
      <c r="B2985" s="163" t="s">
        <v>3203</v>
      </c>
    </row>
    <row r="2986" spans="1:2" ht="24" x14ac:dyDescent="0.25">
      <c r="A2986" s="140" t="s">
        <v>393</v>
      </c>
      <c r="B2986" s="163" t="s">
        <v>3189</v>
      </c>
    </row>
    <row r="2987" spans="1:2" ht="24" x14ac:dyDescent="0.25">
      <c r="A2987" s="140" t="s">
        <v>393</v>
      </c>
      <c r="B2987" s="163" t="s">
        <v>258</v>
      </c>
    </row>
    <row r="2988" spans="1:2" ht="24" x14ac:dyDescent="0.25">
      <c r="A2988" s="140" t="s">
        <v>393</v>
      </c>
      <c r="B2988" s="163" t="s">
        <v>258</v>
      </c>
    </row>
    <row r="2989" spans="1:2" ht="24" x14ac:dyDescent="0.25">
      <c r="A2989" s="140" t="s">
        <v>393</v>
      </c>
      <c r="B2989" s="163" t="s">
        <v>1804</v>
      </c>
    </row>
    <row r="2990" spans="1:2" ht="24" x14ac:dyDescent="0.25">
      <c r="A2990" s="140" t="s">
        <v>393</v>
      </c>
      <c r="B2990" s="163" t="s">
        <v>1804</v>
      </c>
    </row>
    <row r="2991" spans="1:2" ht="24" x14ac:dyDescent="0.25">
      <c r="A2991" s="140" t="s">
        <v>393</v>
      </c>
      <c r="B2991" s="163" t="s">
        <v>3204</v>
      </c>
    </row>
    <row r="2992" spans="1:2" ht="24" x14ac:dyDescent="0.25">
      <c r="A2992" s="140" t="s">
        <v>393</v>
      </c>
      <c r="B2992" s="163" t="s">
        <v>1804</v>
      </c>
    </row>
    <row r="2993" spans="1:2" ht="24" x14ac:dyDescent="0.25">
      <c r="A2993" s="140" t="s">
        <v>393</v>
      </c>
      <c r="B2993" s="163" t="s">
        <v>3205</v>
      </c>
    </row>
    <row r="2994" spans="1:2" ht="24" x14ac:dyDescent="0.25">
      <c r="A2994" s="140" t="s">
        <v>393</v>
      </c>
      <c r="B2994" s="163" t="s">
        <v>1804</v>
      </c>
    </row>
    <row r="2995" spans="1:2" ht="24" x14ac:dyDescent="0.25">
      <c r="A2995" s="140" t="s">
        <v>393</v>
      </c>
      <c r="B2995" s="163" t="s">
        <v>1804</v>
      </c>
    </row>
    <row r="2996" spans="1:2" ht="24" x14ac:dyDescent="0.25">
      <c r="A2996" s="140" t="s">
        <v>393</v>
      </c>
      <c r="B2996" s="163" t="s">
        <v>258</v>
      </c>
    </row>
    <row r="2997" spans="1:2" ht="24" x14ac:dyDescent="0.25">
      <c r="A2997" s="140" t="s">
        <v>393</v>
      </c>
      <c r="B2997" s="163" t="s">
        <v>1804</v>
      </c>
    </row>
    <row r="2998" spans="1:2" ht="24" x14ac:dyDescent="0.25">
      <c r="A2998" s="140" t="s">
        <v>393</v>
      </c>
      <c r="B2998" s="163" t="s">
        <v>1804</v>
      </c>
    </row>
    <row r="2999" spans="1:2" ht="24" x14ac:dyDescent="0.25">
      <c r="A2999" s="140" t="s">
        <v>393</v>
      </c>
      <c r="B2999" s="163" t="s">
        <v>1804</v>
      </c>
    </row>
    <row r="3000" spans="1:2" ht="24" x14ac:dyDescent="0.25">
      <c r="A3000" s="140" t="s">
        <v>393</v>
      </c>
      <c r="B3000" s="163" t="s">
        <v>1804</v>
      </c>
    </row>
    <row r="3001" spans="1:2" ht="24" x14ac:dyDescent="0.25">
      <c r="A3001" s="140" t="s">
        <v>393</v>
      </c>
      <c r="B3001" s="163" t="s">
        <v>1804</v>
      </c>
    </row>
    <row r="3002" spans="1:2" ht="24" x14ac:dyDescent="0.25">
      <c r="A3002" s="140" t="s">
        <v>393</v>
      </c>
      <c r="B3002" s="163" t="s">
        <v>258</v>
      </c>
    </row>
    <row r="3003" spans="1:2" ht="24" x14ac:dyDescent="0.25">
      <c r="A3003" s="140" t="s">
        <v>393</v>
      </c>
      <c r="B3003" s="163" t="s">
        <v>258</v>
      </c>
    </row>
    <row r="3004" spans="1:2" ht="24" x14ac:dyDescent="0.25">
      <c r="A3004" s="140" t="s">
        <v>393</v>
      </c>
      <c r="B3004" s="163" t="s">
        <v>258</v>
      </c>
    </row>
    <row r="3005" spans="1:2" ht="24" x14ac:dyDescent="0.25">
      <c r="A3005" s="140" t="s">
        <v>393</v>
      </c>
      <c r="B3005" s="163" t="s">
        <v>258</v>
      </c>
    </row>
    <row r="3006" spans="1:2" ht="24" x14ac:dyDescent="0.25">
      <c r="A3006" s="140" t="s">
        <v>393</v>
      </c>
      <c r="B3006" s="163" t="s">
        <v>2782</v>
      </c>
    </row>
    <row r="3007" spans="1:2" ht="24" x14ac:dyDescent="0.25">
      <c r="A3007" s="140" t="s">
        <v>393</v>
      </c>
      <c r="B3007" s="163" t="s">
        <v>3206</v>
      </c>
    </row>
    <row r="3008" spans="1:2" ht="24" x14ac:dyDescent="0.25">
      <c r="A3008" s="140" t="s">
        <v>393</v>
      </c>
      <c r="B3008" s="163" t="s">
        <v>3185</v>
      </c>
    </row>
    <row r="3009" spans="1:2" ht="24" x14ac:dyDescent="0.25">
      <c r="A3009" s="140" t="s">
        <v>393</v>
      </c>
      <c r="B3009" s="163" t="s">
        <v>258</v>
      </c>
    </row>
    <row r="3010" spans="1:2" ht="24" x14ac:dyDescent="0.25">
      <c r="A3010" s="140" t="s">
        <v>393</v>
      </c>
      <c r="B3010" s="163" t="s">
        <v>1804</v>
      </c>
    </row>
    <row r="3011" spans="1:2" ht="24" x14ac:dyDescent="0.25">
      <c r="A3011" s="140" t="s">
        <v>393</v>
      </c>
      <c r="B3011" s="163" t="s">
        <v>3207</v>
      </c>
    </row>
    <row r="3012" spans="1:2" ht="24" x14ac:dyDescent="0.25">
      <c r="A3012" s="140" t="s">
        <v>393</v>
      </c>
      <c r="B3012" s="163" t="s">
        <v>258</v>
      </c>
    </row>
    <row r="3013" spans="1:2" ht="24" x14ac:dyDescent="0.25">
      <c r="A3013" s="140" t="s">
        <v>393</v>
      </c>
      <c r="B3013" s="163" t="s">
        <v>258</v>
      </c>
    </row>
    <row r="3014" spans="1:2" ht="24" x14ac:dyDescent="0.25">
      <c r="A3014" s="140" t="s">
        <v>393</v>
      </c>
      <c r="B3014" s="163" t="s">
        <v>3208</v>
      </c>
    </row>
    <row r="3015" spans="1:2" ht="24" x14ac:dyDescent="0.25">
      <c r="A3015" s="140" t="s">
        <v>393</v>
      </c>
      <c r="B3015" s="163" t="s">
        <v>2782</v>
      </c>
    </row>
    <row r="3016" spans="1:2" ht="24" x14ac:dyDescent="0.25">
      <c r="A3016" s="140" t="s">
        <v>393</v>
      </c>
      <c r="B3016" s="163" t="s">
        <v>3185</v>
      </c>
    </row>
    <row r="3017" spans="1:2" ht="24" x14ac:dyDescent="0.25">
      <c r="A3017" s="140" t="s">
        <v>393</v>
      </c>
      <c r="B3017" s="163" t="s">
        <v>3185</v>
      </c>
    </row>
    <row r="3018" spans="1:2" ht="24" x14ac:dyDescent="0.25">
      <c r="A3018" s="140" t="s">
        <v>393</v>
      </c>
      <c r="B3018" s="163" t="s">
        <v>3209</v>
      </c>
    </row>
    <row r="3019" spans="1:2" ht="24" x14ac:dyDescent="0.25">
      <c r="A3019" s="140" t="s">
        <v>393</v>
      </c>
      <c r="B3019" s="163" t="s">
        <v>3185</v>
      </c>
    </row>
    <row r="3020" spans="1:2" ht="24" x14ac:dyDescent="0.25">
      <c r="A3020" s="140" t="s">
        <v>393</v>
      </c>
      <c r="B3020" s="163" t="s">
        <v>3210</v>
      </c>
    </row>
    <row r="3021" spans="1:2" ht="24" x14ac:dyDescent="0.25">
      <c r="A3021" s="140" t="s">
        <v>393</v>
      </c>
      <c r="B3021" s="163" t="s">
        <v>3211</v>
      </c>
    </row>
    <row r="3022" spans="1:2" ht="24" x14ac:dyDescent="0.25">
      <c r="A3022" s="140" t="s">
        <v>393</v>
      </c>
      <c r="B3022" s="163" t="s">
        <v>3212</v>
      </c>
    </row>
    <row r="3023" spans="1:2" ht="24" x14ac:dyDescent="0.25">
      <c r="A3023" s="140" t="s">
        <v>393</v>
      </c>
      <c r="B3023" s="163" t="s">
        <v>3213</v>
      </c>
    </row>
    <row r="3024" spans="1:2" ht="24" x14ac:dyDescent="0.25">
      <c r="A3024" s="140" t="s">
        <v>393</v>
      </c>
      <c r="B3024" s="163" t="s">
        <v>3214</v>
      </c>
    </row>
    <row r="3025" spans="1:2" ht="24" x14ac:dyDescent="0.25">
      <c r="A3025" s="140" t="s">
        <v>393</v>
      </c>
      <c r="B3025" s="163" t="s">
        <v>3215</v>
      </c>
    </row>
    <row r="3026" spans="1:2" ht="24" x14ac:dyDescent="0.25">
      <c r="A3026" s="140" t="s">
        <v>393</v>
      </c>
      <c r="B3026" s="163" t="s">
        <v>3216</v>
      </c>
    </row>
    <row r="3027" spans="1:2" ht="24" x14ac:dyDescent="0.25">
      <c r="A3027" s="140" t="s">
        <v>393</v>
      </c>
      <c r="B3027" s="163" t="s">
        <v>3217</v>
      </c>
    </row>
    <row r="3028" spans="1:2" ht="24" x14ac:dyDescent="0.25">
      <c r="A3028" s="140" t="s">
        <v>393</v>
      </c>
      <c r="B3028" s="163" t="s">
        <v>3218</v>
      </c>
    </row>
    <row r="3029" spans="1:2" ht="24" x14ac:dyDescent="0.25">
      <c r="A3029" s="140" t="s">
        <v>393</v>
      </c>
      <c r="B3029" s="163" t="s">
        <v>3219</v>
      </c>
    </row>
    <row r="3030" spans="1:2" ht="24" x14ac:dyDescent="0.25">
      <c r="A3030" s="140" t="s">
        <v>393</v>
      </c>
      <c r="B3030" s="163" t="s">
        <v>3220</v>
      </c>
    </row>
    <row r="3031" spans="1:2" ht="24" x14ac:dyDescent="0.25">
      <c r="A3031" s="140" t="s">
        <v>393</v>
      </c>
      <c r="B3031" s="163" t="s">
        <v>3221</v>
      </c>
    </row>
    <row r="3032" spans="1:2" ht="24" x14ac:dyDescent="0.25">
      <c r="A3032" s="140" t="s">
        <v>393</v>
      </c>
      <c r="B3032" s="163" t="s">
        <v>3222</v>
      </c>
    </row>
    <row r="3033" spans="1:2" ht="24" x14ac:dyDescent="0.25">
      <c r="A3033" s="140" t="s">
        <v>393</v>
      </c>
      <c r="B3033" s="163" t="s">
        <v>3223</v>
      </c>
    </row>
    <row r="3034" spans="1:2" ht="24" x14ac:dyDescent="0.25">
      <c r="A3034" s="140" t="s">
        <v>393</v>
      </c>
      <c r="B3034" s="163" t="s">
        <v>3224</v>
      </c>
    </row>
    <row r="3035" spans="1:2" ht="24" x14ac:dyDescent="0.25">
      <c r="A3035" s="140" t="s">
        <v>393</v>
      </c>
      <c r="B3035" s="163" t="s">
        <v>3225</v>
      </c>
    </row>
    <row r="3036" spans="1:2" ht="24" x14ac:dyDescent="0.25">
      <c r="A3036" s="140" t="s">
        <v>393</v>
      </c>
      <c r="B3036" s="163" t="s">
        <v>3221</v>
      </c>
    </row>
    <row r="3037" spans="1:2" ht="24" x14ac:dyDescent="0.25">
      <c r="A3037" s="140" t="s">
        <v>393</v>
      </c>
      <c r="B3037" s="163" t="s">
        <v>3226</v>
      </c>
    </row>
    <row r="3038" spans="1:2" ht="24" x14ac:dyDescent="0.25">
      <c r="A3038" s="140" t="s">
        <v>393</v>
      </c>
      <c r="B3038" s="163" t="s">
        <v>258</v>
      </c>
    </row>
    <row r="3039" spans="1:2" ht="24" x14ac:dyDescent="0.25">
      <c r="A3039" s="140" t="s">
        <v>393</v>
      </c>
      <c r="B3039" s="163" t="s">
        <v>3182</v>
      </c>
    </row>
    <row r="3040" spans="1:2" ht="24" x14ac:dyDescent="0.25">
      <c r="A3040" s="140" t="s">
        <v>393</v>
      </c>
      <c r="B3040" s="163" t="s">
        <v>258</v>
      </c>
    </row>
    <row r="3041" spans="1:2" ht="24" x14ac:dyDescent="0.25">
      <c r="A3041" s="140" t="s">
        <v>393</v>
      </c>
      <c r="B3041" s="163" t="s">
        <v>3142</v>
      </c>
    </row>
    <row r="3042" spans="1:2" ht="24" x14ac:dyDescent="0.25">
      <c r="A3042" s="140" t="s">
        <v>393</v>
      </c>
      <c r="B3042" s="163" t="s">
        <v>3227</v>
      </c>
    </row>
    <row r="3043" spans="1:2" ht="24" x14ac:dyDescent="0.25">
      <c r="A3043" s="140" t="s">
        <v>393</v>
      </c>
      <c r="B3043" s="163" t="s">
        <v>258</v>
      </c>
    </row>
    <row r="3044" spans="1:2" ht="24" x14ac:dyDescent="0.25">
      <c r="A3044" s="140" t="s">
        <v>393</v>
      </c>
      <c r="B3044" s="163" t="s">
        <v>3228</v>
      </c>
    </row>
    <row r="3045" spans="1:2" ht="24" x14ac:dyDescent="0.25">
      <c r="A3045" s="140" t="s">
        <v>393</v>
      </c>
      <c r="B3045" s="163" t="s">
        <v>3202</v>
      </c>
    </row>
    <row r="3046" spans="1:2" ht="24" x14ac:dyDescent="0.25">
      <c r="A3046" s="140" t="s">
        <v>393</v>
      </c>
      <c r="B3046" s="163" t="s">
        <v>3228</v>
      </c>
    </row>
    <row r="3047" spans="1:2" ht="24" x14ac:dyDescent="0.25">
      <c r="A3047" s="140" t="s">
        <v>393</v>
      </c>
      <c r="B3047" s="163" t="s">
        <v>3228</v>
      </c>
    </row>
    <row r="3048" spans="1:2" ht="24" x14ac:dyDescent="0.25">
      <c r="A3048" s="140" t="s">
        <v>393</v>
      </c>
      <c r="B3048" s="163" t="s">
        <v>3228</v>
      </c>
    </row>
    <row r="3049" spans="1:2" ht="24" x14ac:dyDescent="0.25">
      <c r="A3049" s="140" t="s">
        <v>393</v>
      </c>
      <c r="B3049" s="163" t="s">
        <v>3182</v>
      </c>
    </row>
    <row r="3050" spans="1:2" ht="24" x14ac:dyDescent="0.25">
      <c r="A3050" s="140" t="s">
        <v>393</v>
      </c>
      <c r="B3050" s="163" t="s">
        <v>3229</v>
      </c>
    </row>
    <row r="3051" spans="1:2" ht="24" x14ac:dyDescent="0.25">
      <c r="A3051" s="140" t="s">
        <v>393</v>
      </c>
      <c r="B3051" s="163" t="s">
        <v>3230</v>
      </c>
    </row>
    <row r="3052" spans="1:2" ht="24" x14ac:dyDescent="0.25">
      <c r="A3052" s="140" t="s">
        <v>393</v>
      </c>
      <c r="B3052" s="163" t="s">
        <v>3193</v>
      </c>
    </row>
    <row r="3053" spans="1:2" ht="24" x14ac:dyDescent="0.25">
      <c r="A3053" s="140" t="s">
        <v>393</v>
      </c>
      <c r="B3053" s="163" t="s">
        <v>3193</v>
      </c>
    </row>
    <row r="3054" spans="1:2" ht="24" x14ac:dyDescent="0.25">
      <c r="A3054" s="140" t="s">
        <v>393</v>
      </c>
      <c r="B3054" s="163" t="s">
        <v>3231</v>
      </c>
    </row>
    <row r="3055" spans="1:2" ht="24" x14ac:dyDescent="0.25">
      <c r="A3055" s="140" t="s">
        <v>393</v>
      </c>
      <c r="B3055" s="163" t="s">
        <v>2923</v>
      </c>
    </row>
    <row r="3056" spans="1:2" ht="24" x14ac:dyDescent="0.25">
      <c r="A3056" s="140" t="s">
        <v>393</v>
      </c>
      <c r="B3056" s="163" t="s">
        <v>3182</v>
      </c>
    </row>
    <row r="3057" spans="1:2" ht="24" x14ac:dyDescent="0.25">
      <c r="A3057" s="140" t="s">
        <v>393</v>
      </c>
      <c r="B3057" s="163" t="s">
        <v>3182</v>
      </c>
    </row>
    <row r="3058" spans="1:2" ht="24" x14ac:dyDescent="0.25">
      <c r="A3058" s="140" t="s">
        <v>393</v>
      </c>
      <c r="B3058" s="163" t="s">
        <v>3185</v>
      </c>
    </row>
    <row r="3059" spans="1:2" ht="24" x14ac:dyDescent="0.25">
      <c r="A3059" s="140" t="s">
        <v>393</v>
      </c>
      <c r="B3059" s="163" t="s">
        <v>3185</v>
      </c>
    </row>
    <row r="3060" spans="1:2" ht="24" x14ac:dyDescent="0.25">
      <c r="A3060" s="140" t="s">
        <v>393</v>
      </c>
      <c r="B3060" s="163" t="s">
        <v>3185</v>
      </c>
    </row>
    <row r="3061" spans="1:2" ht="24" x14ac:dyDescent="0.25">
      <c r="A3061" s="140" t="s">
        <v>393</v>
      </c>
      <c r="B3061" s="163" t="s">
        <v>3232</v>
      </c>
    </row>
    <row r="3062" spans="1:2" ht="24" x14ac:dyDescent="0.25">
      <c r="A3062" s="140" t="s">
        <v>393</v>
      </c>
      <c r="B3062" s="163" t="s">
        <v>3233</v>
      </c>
    </row>
    <row r="3063" spans="1:2" ht="24" x14ac:dyDescent="0.25">
      <c r="A3063" s="140" t="s">
        <v>393</v>
      </c>
      <c r="B3063" s="163" t="s">
        <v>3234</v>
      </c>
    </row>
    <row r="3064" spans="1:2" ht="24" x14ac:dyDescent="0.25">
      <c r="A3064" s="140" t="s">
        <v>393</v>
      </c>
      <c r="B3064" s="163" t="s">
        <v>3185</v>
      </c>
    </row>
    <row r="3065" spans="1:2" ht="24" x14ac:dyDescent="0.25">
      <c r="A3065" s="140" t="s">
        <v>393</v>
      </c>
      <c r="B3065" s="163" t="s">
        <v>3185</v>
      </c>
    </row>
    <row r="3066" spans="1:2" ht="36" x14ac:dyDescent="0.25">
      <c r="A3066" s="140" t="s">
        <v>394</v>
      </c>
      <c r="B3066" s="163" t="s">
        <v>3235</v>
      </c>
    </row>
    <row r="3067" spans="1:2" ht="36" x14ac:dyDescent="0.25">
      <c r="A3067" s="140" t="s">
        <v>394</v>
      </c>
      <c r="B3067" s="163" t="s">
        <v>3236</v>
      </c>
    </row>
    <row r="3068" spans="1:2" ht="36" x14ac:dyDescent="0.25">
      <c r="A3068" s="140" t="s">
        <v>394</v>
      </c>
      <c r="B3068" s="163" t="s">
        <v>258</v>
      </c>
    </row>
    <row r="3069" spans="1:2" ht="36" x14ac:dyDescent="0.25">
      <c r="A3069" s="140" t="s">
        <v>394</v>
      </c>
      <c r="B3069" s="163" t="s">
        <v>3237</v>
      </c>
    </row>
    <row r="3070" spans="1:2" ht="36" x14ac:dyDescent="0.25">
      <c r="A3070" s="140" t="s">
        <v>394</v>
      </c>
      <c r="B3070" s="163" t="s">
        <v>3238</v>
      </c>
    </row>
    <row r="3071" spans="1:2" ht="24" x14ac:dyDescent="0.25">
      <c r="A3071" s="140" t="s">
        <v>395</v>
      </c>
      <c r="B3071" s="163" t="s">
        <v>939</v>
      </c>
    </row>
    <row r="3072" spans="1:2" ht="24" x14ac:dyDescent="0.25">
      <c r="A3072" s="140" t="s">
        <v>395</v>
      </c>
      <c r="B3072" s="163" t="s">
        <v>3239</v>
      </c>
    </row>
    <row r="3073" spans="1:2" ht="24" x14ac:dyDescent="0.25">
      <c r="A3073" s="140" t="s">
        <v>395</v>
      </c>
      <c r="B3073" s="163" t="s">
        <v>3240</v>
      </c>
    </row>
    <row r="3074" spans="1:2" ht="24" x14ac:dyDescent="0.25">
      <c r="A3074" s="140" t="s">
        <v>395</v>
      </c>
      <c r="B3074" s="163" t="s">
        <v>3241</v>
      </c>
    </row>
    <row r="3075" spans="1:2" ht="24" x14ac:dyDescent="0.25">
      <c r="A3075" s="140" t="s">
        <v>395</v>
      </c>
      <c r="B3075" s="163" t="s">
        <v>3025</v>
      </c>
    </row>
    <row r="3076" spans="1:2" ht="24" x14ac:dyDescent="0.25">
      <c r="A3076" s="140" t="s">
        <v>395</v>
      </c>
      <c r="B3076" s="163" t="s">
        <v>3242</v>
      </c>
    </row>
    <row r="3077" spans="1:2" ht="24" x14ac:dyDescent="0.25">
      <c r="A3077" s="140" t="s">
        <v>395</v>
      </c>
      <c r="B3077" s="163" t="s">
        <v>939</v>
      </c>
    </row>
    <row r="3078" spans="1:2" ht="24" x14ac:dyDescent="0.25">
      <c r="A3078" s="140" t="s">
        <v>395</v>
      </c>
      <c r="B3078" s="163" t="s">
        <v>3243</v>
      </c>
    </row>
    <row r="3079" spans="1:2" ht="24" x14ac:dyDescent="0.25">
      <c r="A3079" s="140" t="s">
        <v>395</v>
      </c>
      <c r="B3079" s="163" t="s">
        <v>2360</v>
      </c>
    </row>
    <row r="3080" spans="1:2" ht="24" x14ac:dyDescent="0.25">
      <c r="A3080" s="140" t="s">
        <v>395</v>
      </c>
      <c r="B3080" s="163" t="s">
        <v>3244</v>
      </c>
    </row>
    <row r="3081" spans="1:2" ht="24" x14ac:dyDescent="0.25">
      <c r="A3081" s="140" t="s">
        <v>395</v>
      </c>
      <c r="B3081" s="163" t="s">
        <v>790</v>
      </c>
    </row>
    <row r="3082" spans="1:2" ht="24" x14ac:dyDescent="0.25">
      <c r="A3082" s="140" t="s">
        <v>395</v>
      </c>
      <c r="B3082" s="163" t="s">
        <v>3245</v>
      </c>
    </row>
    <row r="3083" spans="1:2" ht="24" x14ac:dyDescent="0.25">
      <c r="A3083" s="140" t="s">
        <v>395</v>
      </c>
      <c r="B3083" s="163" t="s">
        <v>3246</v>
      </c>
    </row>
    <row r="3084" spans="1:2" ht="24" x14ac:dyDescent="0.25">
      <c r="A3084" s="140" t="s">
        <v>395</v>
      </c>
      <c r="B3084" s="163" t="s">
        <v>1273</v>
      </c>
    </row>
    <row r="3085" spans="1:2" ht="24" x14ac:dyDescent="0.25">
      <c r="A3085" s="140" t="s">
        <v>395</v>
      </c>
      <c r="B3085" s="163" t="s">
        <v>3247</v>
      </c>
    </row>
    <row r="3086" spans="1:2" ht="48" x14ac:dyDescent="0.25">
      <c r="A3086" s="140" t="s">
        <v>395</v>
      </c>
      <c r="B3086" s="163" t="s">
        <v>3248</v>
      </c>
    </row>
    <row r="3087" spans="1:2" ht="24" x14ac:dyDescent="0.25">
      <c r="A3087" s="140" t="s">
        <v>395</v>
      </c>
      <c r="B3087" s="163" t="s">
        <v>3249</v>
      </c>
    </row>
    <row r="3088" spans="1:2" ht="24" x14ac:dyDescent="0.25">
      <c r="A3088" s="140" t="s">
        <v>395</v>
      </c>
      <c r="B3088" s="163" t="s">
        <v>3250</v>
      </c>
    </row>
    <row r="3089" spans="1:2" ht="24" x14ac:dyDescent="0.25">
      <c r="A3089" s="140" t="s">
        <v>395</v>
      </c>
      <c r="B3089" s="163" t="s">
        <v>3251</v>
      </c>
    </row>
    <row r="3090" spans="1:2" ht="24" x14ac:dyDescent="0.25">
      <c r="A3090" s="140" t="s">
        <v>395</v>
      </c>
      <c r="B3090" s="163" t="s">
        <v>2354</v>
      </c>
    </row>
    <row r="3091" spans="1:2" ht="24" x14ac:dyDescent="0.25">
      <c r="A3091" s="140" t="s">
        <v>395</v>
      </c>
      <c r="B3091" s="163" t="s">
        <v>3252</v>
      </c>
    </row>
    <row r="3092" spans="1:2" ht="24" x14ac:dyDescent="0.25">
      <c r="A3092" s="140" t="s">
        <v>395</v>
      </c>
      <c r="B3092" s="163" t="s">
        <v>3253</v>
      </c>
    </row>
    <row r="3093" spans="1:2" ht="24" x14ac:dyDescent="0.25">
      <c r="A3093" s="140" t="s">
        <v>395</v>
      </c>
      <c r="B3093" s="163" t="s">
        <v>3254</v>
      </c>
    </row>
    <row r="3094" spans="1:2" ht="24" x14ac:dyDescent="0.25">
      <c r="A3094" s="140" t="s">
        <v>395</v>
      </c>
      <c r="B3094" s="163" t="s">
        <v>3255</v>
      </c>
    </row>
    <row r="3095" spans="1:2" ht="24" x14ac:dyDescent="0.25">
      <c r="A3095" s="140" t="s">
        <v>395</v>
      </c>
      <c r="B3095" s="163" t="s">
        <v>1563</v>
      </c>
    </row>
    <row r="3096" spans="1:2" ht="24" x14ac:dyDescent="0.25">
      <c r="A3096" s="140" t="s">
        <v>395</v>
      </c>
      <c r="B3096" s="163" t="s">
        <v>3256</v>
      </c>
    </row>
    <row r="3097" spans="1:2" ht="24" x14ac:dyDescent="0.25">
      <c r="A3097" s="140" t="s">
        <v>395</v>
      </c>
      <c r="B3097" s="163" t="s">
        <v>3257</v>
      </c>
    </row>
    <row r="3098" spans="1:2" ht="24" x14ac:dyDescent="0.25">
      <c r="A3098" s="140" t="s">
        <v>395</v>
      </c>
      <c r="B3098" s="163" t="s">
        <v>3258</v>
      </c>
    </row>
    <row r="3099" spans="1:2" ht="24" x14ac:dyDescent="0.25">
      <c r="A3099" s="140" t="s">
        <v>395</v>
      </c>
      <c r="B3099" s="163" t="s">
        <v>3259</v>
      </c>
    </row>
    <row r="3100" spans="1:2" ht="24" x14ac:dyDescent="0.25">
      <c r="A3100" s="140" t="s">
        <v>395</v>
      </c>
      <c r="B3100" s="163" t="s">
        <v>3260</v>
      </c>
    </row>
    <row r="3101" spans="1:2" ht="24" x14ac:dyDescent="0.25">
      <c r="A3101" s="140" t="s">
        <v>395</v>
      </c>
      <c r="B3101" s="163" t="s">
        <v>2308</v>
      </c>
    </row>
    <row r="3102" spans="1:2" ht="24" x14ac:dyDescent="0.25">
      <c r="A3102" s="140" t="s">
        <v>395</v>
      </c>
      <c r="B3102" s="163" t="s">
        <v>3261</v>
      </c>
    </row>
    <row r="3103" spans="1:2" ht="24" x14ac:dyDescent="0.25">
      <c r="A3103" s="140" t="s">
        <v>395</v>
      </c>
      <c r="B3103" s="163" t="s">
        <v>3239</v>
      </c>
    </row>
    <row r="3104" spans="1:2" ht="24" x14ac:dyDescent="0.25">
      <c r="A3104" s="140" t="s">
        <v>395</v>
      </c>
      <c r="B3104" s="163" t="s">
        <v>756</v>
      </c>
    </row>
    <row r="3105" spans="1:2" ht="24" x14ac:dyDescent="0.25">
      <c r="A3105" s="140" t="s">
        <v>395</v>
      </c>
      <c r="B3105" s="163" t="s">
        <v>3261</v>
      </c>
    </row>
    <row r="3106" spans="1:2" ht="24" x14ac:dyDescent="0.25">
      <c r="A3106" s="140" t="s">
        <v>395</v>
      </c>
      <c r="B3106" s="163" t="s">
        <v>3262</v>
      </c>
    </row>
    <row r="3107" spans="1:2" ht="24" x14ac:dyDescent="0.25">
      <c r="A3107" s="140" t="s">
        <v>395</v>
      </c>
      <c r="B3107" s="163" t="s">
        <v>3263</v>
      </c>
    </row>
    <row r="3108" spans="1:2" ht="24" x14ac:dyDescent="0.25">
      <c r="A3108" s="140" t="s">
        <v>395</v>
      </c>
      <c r="B3108" s="163" t="s">
        <v>3264</v>
      </c>
    </row>
    <row r="3109" spans="1:2" ht="24" x14ac:dyDescent="0.25">
      <c r="A3109" s="140" t="s">
        <v>395</v>
      </c>
      <c r="B3109" s="163" t="s">
        <v>3265</v>
      </c>
    </row>
    <row r="3110" spans="1:2" ht="24" x14ac:dyDescent="0.25">
      <c r="A3110" s="140" t="s">
        <v>395</v>
      </c>
      <c r="B3110" s="163" t="s">
        <v>3266</v>
      </c>
    </row>
    <row r="3111" spans="1:2" ht="24" x14ac:dyDescent="0.25">
      <c r="A3111" s="140" t="s">
        <v>395</v>
      </c>
      <c r="B3111" s="163" t="s">
        <v>3266</v>
      </c>
    </row>
    <row r="3112" spans="1:2" ht="24" x14ac:dyDescent="0.25">
      <c r="A3112" s="140" t="s">
        <v>395</v>
      </c>
      <c r="B3112" s="163" t="s">
        <v>1804</v>
      </c>
    </row>
    <row r="3113" spans="1:2" ht="24" x14ac:dyDescent="0.25">
      <c r="A3113" s="140" t="s">
        <v>395</v>
      </c>
      <c r="B3113" s="163" t="s">
        <v>3267</v>
      </c>
    </row>
    <row r="3114" spans="1:2" ht="24" x14ac:dyDescent="0.25">
      <c r="A3114" s="140" t="s">
        <v>395</v>
      </c>
      <c r="B3114" s="163" t="s">
        <v>3268</v>
      </c>
    </row>
    <row r="3115" spans="1:2" ht="24" x14ac:dyDescent="0.25">
      <c r="A3115" s="140" t="s">
        <v>395</v>
      </c>
      <c r="B3115" s="163" t="s">
        <v>3269</v>
      </c>
    </row>
    <row r="3116" spans="1:2" ht="24" x14ac:dyDescent="0.25">
      <c r="A3116" s="140" t="s">
        <v>395</v>
      </c>
      <c r="B3116" s="163" t="s">
        <v>3270</v>
      </c>
    </row>
    <row r="3117" spans="1:2" ht="24" x14ac:dyDescent="0.25">
      <c r="A3117" s="140" t="s">
        <v>395</v>
      </c>
      <c r="B3117" s="163" t="s">
        <v>3271</v>
      </c>
    </row>
    <row r="3118" spans="1:2" ht="24" x14ac:dyDescent="0.25">
      <c r="A3118" s="140" t="s">
        <v>395</v>
      </c>
      <c r="B3118" s="163" t="s">
        <v>790</v>
      </c>
    </row>
    <row r="3119" spans="1:2" ht="24" x14ac:dyDescent="0.25">
      <c r="A3119" s="140" t="s">
        <v>395</v>
      </c>
      <c r="B3119" s="163" t="s">
        <v>3272</v>
      </c>
    </row>
    <row r="3120" spans="1:2" ht="24" x14ac:dyDescent="0.25">
      <c r="A3120" s="140" t="s">
        <v>395</v>
      </c>
      <c r="B3120" s="163" t="s">
        <v>3240</v>
      </c>
    </row>
    <row r="3121" spans="1:2" ht="24" x14ac:dyDescent="0.25">
      <c r="A3121" s="140" t="s">
        <v>395</v>
      </c>
      <c r="B3121" s="163" t="s">
        <v>3266</v>
      </c>
    </row>
    <row r="3122" spans="1:2" ht="24" x14ac:dyDescent="0.25">
      <c r="A3122" s="140" t="s">
        <v>395</v>
      </c>
      <c r="B3122" s="163" t="s">
        <v>3266</v>
      </c>
    </row>
    <row r="3123" spans="1:2" ht="24" x14ac:dyDescent="0.25">
      <c r="A3123" s="140" t="s">
        <v>395</v>
      </c>
      <c r="B3123" s="163" t="s">
        <v>3273</v>
      </c>
    </row>
    <row r="3124" spans="1:2" ht="24" x14ac:dyDescent="0.25">
      <c r="A3124" s="140" t="s">
        <v>396</v>
      </c>
      <c r="B3124" s="163" t="s">
        <v>3274</v>
      </c>
    </row>
    <row r="3125" spans="1:2" ht="24" x14ac:dyDescent="0.25">
      <c r="A3125" s="140" t="s">
        <v>396</v>
      </c>
      <c r="B3125" s="163" t="s">
        <v>3275</v>
      </c>
    </row>
    <row r="3126" spans="1:2" ht="24" x14ac:dyDescent="0.25">
      <c r="A3126" s="140" t="s">
        <v>396</v>
      </c>
      <c r="B3126" s="163" t="s">
        <v>914</v>
      </c>
    </row>
    <row r="3127" spans="1:2" ht="24" x14ac:dyDescent="0.25">
      <c r="A3127" s="140" t="s">
        <v>396</v>
      </c>
      <c r="B3127" s="163" t="s">
        <v>3276</v>
      </c>
    </row>
    <row r="3128" spans="1:2" ht="24" x14ac:dyDescent="0.25">
      <c r="A3128" s="140" t="s">
        <v>396</v>
      </c>
      <c r="B3128" s="163" t="s">
        <v>3277</v>
      </c>
    </row>
    <row r="3129" spans="1:2" ht="24" x14ac:dyDescent="0.25">
      <c r="A3129" s="140" t="s">
        <v>396</v>
      </c>
      <c r="B3129" s="163" t="s">
        <v>3278</v>
      </c>
    </row>
    <row r="3130" spans="1:2" ht="24" x14ac:dyDescent="0.25">
      <c r="A3130" s="140" t="s">
        <v>396</v>
      </c>
      <c r="B3130" s="163" t="s">
        <v>914</v>
      </c>
    </row>
    <row r="3131" spans="1:2" ht="24" x14ac:dyDescent="0.25">
      <c r="A3131" s="140" t="s">
        <v>396</v>
      </c>
      <c r="B3131" s="163" t="s">
        <v>2698</v>
      </c>
    </row>
    <row r="3132" spans="1:2" ht="24" x14ac:dyDescent="0.25">
      <c r="A3132" s="140" t="s">
        <v>396</v>
      </c>
      <c r="B3132" s="163" t="s">
        <v>914</v>
      </c>
    </row>
    <row r="3133" spans="1:2" ht="24" x14ac:dyDescent="0.25">
      <c r="A3133" s="140" t="s">
        <v>396</v>
      </c>
      <c r="B3133" s="163" t="s">
        <v>914</v>
      </c>
    </row>
    <row r="3134" spans="1:2" ht="24" x14ac:dyDescent="0.25">
      <c r="A3134" s="140" t="s">
        <v>396</v>
      </c>
      <c r="B3134" s="163" t="s">
        <v>3274</v>
      </c>
    </row>
    <row r="3135" spans="1:2" ht="24" x14ac:dyDescent="0.25">
      <c r="A3135" s="140" t="s">
        <v>396</v>
      </c>
      <c r="B3135" s="163" t="s">
        <v>763</v>
      </c>
    </row>
    <row r="3136" spans="1:2" ht="24" x14ac:dyDescent="0.25">
      <c r="A3136" s="140" t="s">
        <v>396</v>
      </c>
      <c r="B3136" s="163" t="s">
        <v>763</v>
      </c>
    </row>
    <row r="3137" spans="1:2" ht="24" x14ac:dyDescent="0.25">
      <c r="A3137" s="140" t="s">
        <v>396</v>
      </c>
      <c r="B3137" s="163" t="s">
        <v>3279</v>
      </c>
    </row>
    <row r="3138" spans="1:2" ht="24" x14ac:dyDescent="0.25">
      <c r="A3138" s="140" t="s">
        <v>396</v>
      </c>
      <c r="B3138" s="163" t="s">
        <v>3280</v>
      </c>
    </row>
    <row r="3139" spans="1:2" ht="24" x14ac:dyDescent="0.25">
      <c r="A3139" s="140" t="s">
        <v>396</v>
      </c>
      <c r="B3139" s="163" t="s">
        <v>3281</v>
      </c>
    </row>
    <row r="3140" spans="1:2" ht="24" x14ac:dyDescent="0.25">
      <c r="A3140" s="140" t="s">
        <v>396</v>
      </c>
      <c r="B3140" s="163" t="s">
        <v>3282</v>
      </c>
    </row>
    <row r="3141" spans="1:2" ht="24" x14ac:dyDescent="0.25">
      <c r="A3141" s="140" t="s">
        <v>396</v>
      </c>
      <c r="B3141" s="163" t="s">
        <v>1051</v>
      </c>
    </row>
    <row r="3142" spans="1:2" ht="24" x14ac:dyDescent="0.25">
      <c r="A3142" s="140" t="s">
        <v>396</v>
      </c>
      <c r="B3142" s="163" t="s">
        <v>1051</v>
      </c>
    </row>
    <row r="3143" spans="1:2" ht="24" x14ac:dyDescent="0.25">
      <c r="A3143" s="140" t="s">
        <v>396</v>
      </c>
      <c r="B3143" s="163" t="s">
        <v>3283</v>
      </c>
    </row>
    <row r="3144" spans="1:2" ht="24" x14ac:dyDescent="0.25">
      <c r="A3144" s="140" t="s">
        <v>396</v>
      </c>
      <c r="B3144" s="163" t="s">
        <v>3284</v>
      </c>
    </row>
    <row r="3145" spans="1:2" ht="24" x14ac:dyDescent="0.25">
      <c r="A3145" s="140" t="s">
        <v>396</v>
      </c>
      <c r="B3145" s="163" t="s">
        <v>783</v>
      </c>
    </row>
    <row r="3146" spans="1:2" ht="24" x14ac:dyDescent="0.25">
      <c r="A3146" s="140" t="s">
        <v>396</v>
      </c>
      <c r="B3146" s="163" t="s">
        <v>3285</v>
      </c>
    </row>
    <row r="3147" spans="1:2" ht="24" x14ac:dyDescent="0.25">
      <c r="A3147" s="140" t="s">
        <v>396</v>
      </c>
      <c r="B3147" s="163" t="s">
        <v>729</v>
      </c>
    </row>
    <row r="3148" spans="1:2" ht="24" x14ac:dyDescent="0.25">
      <c r="A3148" s="140" t="s">
        <v>396</v>
      </c>
      <c r="B3148" s="163" t="s">
        <v>813</v>
      </c>
    </row>
    <row r="3149" spans="1:2" ht="24" x14ac:dyDescent="0.25">
      <c r="A3149" s="140" t="s">
        <v>396</v>
      </c>
      <c r="B3149" s="163" t="s">
        <v>813</v>
      </c>
    </row>
    <row r="3150" spans="1:2" ht="24" x14ac:dyDescent="0.25">
      <c r="A3150" s="140" t="s">
        <v>396</v>
      </c>
      <c r="B3150" s="163" t="s">
        <v>813</v>
      </c>
    </row>
    <row r="3151" spans="1:2" ht="24" x14ac:dyDescent="0.25">
      <c r="A3151" s="140" t="s">
        <v>396</v>
      </c>
      <c r="B3151" s="163" t="s">
        <v>914</v>
      </c>
    </row>
    <row r="3152" spans="1:2" ht="24" x14ac:dyDescent="0.25">
      <c r="A3152" s="140" t="s">
        <v>396</v>
      </c>
      <c r="B3152" s="163" t="s">
        <v>914</v>
      </c>
    </row>
    <row r="3153" spans="1:2" ht="24" x14ac:dyDescent="0.25">
      <c r="A3153" s="140" t="s">
        <v>396</v>
      </c>
      <c r="B3153" s="163" t="s">
        <v>813</v>
      </c>
    </row>
    <row r="3154" spans="1:2" ht="24" x14ac:dyDescent="0.25">
      <c r="A3154" s="140" t="s">
        <v>396</v>
      </c>
      <c r="B3154" s="163" t="s">
        <v>3285</v>
      </c>
    </row>
    <row r="3155" spans="1:2" ht="24" x14ac:dyDescent="0.25">
      <c r="A3155" s="140" t="s">
        <v>396</v>
      </c>
      <c r="B3155" s="163" t="s">
        <v>3286</v>
      </c>
    </row>
    <row r="3156" spans="1:2" ht="24" x14ac:dyDescent="0.25">
      <c r="A3156" s="140" t="s">
        <v>396</v>
      </c>
      <c r="B3156" s="163" t="s">
        <v>3285</v>
      </c>
    </row>
    <row r="3157" spans="1:2" ht="24" x14ac:dyDescent="0.25">
      <c r="A3157" s="140" t="s">
        <v>396</v>
      </c>
      <c r="B3157" s="163" t="s">
        <v>3285</v>
      </c>
    </row>
    <row r="3158" spans="1:2" ht="24" x14ac:dyDescent="0.25">
      <c r="A3158" s="140" t="s">
        <v>396</v>
      </c>
      <c r="B3158" s="163" t="s">
        <v>3287</v>
      </c>
    </row>
    <row r="3159" spans="1:2" ht="24" x14ac:dyDescent="0.25">
      <c r="A3159" s="140" t="s">
        <v>396</v>
      </c>
      <c r="B3159" s="163" t="s">
        <v>3287</v>
      </c>
    </row>
    <row r="3160" spans="1:2" ht="24" x14ac:dyDescent="0.25">
      <c r="A3160" s="140" t="s">
        <v>396</v>
      </c>
      <c r="B3160" s="163" t="s">
        <v>3285</v>
      </c>
    </row>
    <row r="3161" spans="1:2" ht="24" x14ac:dyDescent="0.25">
      <c r="A3161" s="140" t="s">
        <v>396</v>
      </c>
      <c r="B3161" s="163" t="s">
        <v>3285</v>
      </c>
    </row>
    <row r="3162" spans="1:2" ht="24" x14ac:dyDescent="0.25">
      <c r="A3162" s="140" t="s">
        <v>396</v>
      </c>
      <c r="B3162" s="163" t="s">
        <v>2871</v>
      </c>
    </row>
    <row r="3163" spans="1:2" ht="24" x14ac:dyDescent="0.25">
      <c r="A3163" s="140" t="s">
        <v>396</v>
      </c>
      <c r="B3163" s="163" t="s">
        <v>3288</v>
      </c>
    </row>
    <row r="3164" spans="1:2" ht="24" x14ac:dyDescent="0.25">
      <c r="A3164" s="140" t="s">
        <v>396</v>
      </c>
      <c r="B3164" s="163" t="s">
        <v>990</v>
      </c>
    </row>
    <row r="3165" spans="1:2" ht="24" x14ac:dyDescent="0.25">
      <c r="A3165" s="140" t="s">
        <v>396</v>
      </c>
      <c r="B3165" s="163" t="s">
        <v>3289</v>
      </c>
    </row>
    <row r="3166" spans="1:2" ht="24" x14ac:dyDescent="0.25">
      <c r="A3166" s="140" t="s">
        <v>396</v>
      </c>
      <c r="B3166" s="163" t="s">
        <v>3285</v>
      </c>
    </row>
    <row r="3167" spans="1:2" ht="24" x14ac:dyDescent="0.25">
      <c r="A3167" s="140" t="s">
        <v>396</v>
      </c>
      <c r="B3167" s="163" t="s">
        <v>3285</v>
      </c>
    </row>
    <row r="3168" spans="1:2" ht="24" x14ac:dyDescent="0.25">
      <c r="A3168" s="140" t="s">
        <v>396</v>
      </c>
      <c r="B3168" s="163" t="s">
        <v>3285</v>
      </c>
    </row>
    <row r="3169" spans="1:2" ht="24" x14ac:dyDescent="0.25">
      <c r="A3169" s="140" t="s">
        <v>396</v>
      </c>
      <c r="B3169" s="163" t="s">
        <v>3285</v>
      </c>
    </row>
    <row r="3170" spans="1:2" ht="24" x14ac:dyDescent="0.25">
      <c r="A3170" s="140" t="s">
        <v>396</v>
      </c>
      <c r="B3170" s="163" t="s">
        <v>3285</v>
      </c>
    </row>
    <row r="3171" spans="1:2" ht="24" x14ac:dyDescent="0.25">
      <c r="A3171" s="140" t="s">
        <v>396</v>
      </c>
      <c r="B3171" s="163" t="s">
        <v>3285</v>
      </c>
    </row>
    <row r="3172" spans="1:2" ht="24" x14ac:dyDescent="0.25">
      <c r="A3172" s="140" t="s">
        <v>396</v>
      </c>
      <c r="B3172" s="163" t="s">
        <v>3285</v>
      </c>
    </row>
    <row r="3173" spans="1:2" ht="24" x14ac:dyDescent="0.25">
      <c r="A3173" s="140" t="s">
        <v>396</v>
      </c>
      <c r="B3173" s="163" t="s">
        <v>1051</v>
      </c>
    </row>
    <row r="3174" spans="1:2" ht="24" x14ac:dyDescent="0.25">
      <c r="A3174" s="140" t="s">
        <v>396</v>
      </c>
      <c r="B3174" s="163" t="s">
        <v>1051</v>
      </c>
    </row>
    <row r="3175" spans="1:2" ht="24" x14ac:dyDescent="0.25">
      <c r="A3175" s="140" t="s">
        <v>396</v>
      </c>
      <c r="B3175" s="163" t="s">
        <v>756</v>
      </c>
    </row>
    <row r="3176" spans="1:2" ht="24" x14ac:dyDescent="0.25">
      <c r="A3176" s="140" t="s">
        <v>396</v>
      </c>
      <c r="B3176" s="163" t="s">
        <v>3262</v>
      </c>
    </row>
    <row r="3177" spans="1:2" ht="24" x14ac:dyDescent="0.25">
      <c r="A3177" s="140" t="s">
        <v>396</v>
      </c>
      <c r="B3177" s="163" t="s">
        <v>1491</v>
      </c>
    </row>
    <row r="3178" spans="1:2" ht="24" x14ac:dyDescent="0.25">
      <c r="A3178" s="140" t="s">
        <v>396</v>
      </c>
      <c r="B3178" s="163" t="s">
        <v>3262</v>
      </c>
    </row>
    <row r="3179" spans="1:2" ht="24" x14ac:dyDescent="0.25">
      <c r="A3179" s="140" t="s">
        <v>396</v>
      </c>
      <c r="B3179" s="163" t="s">
        <v>3290</v>
      </c>
    </row>
    <row r="3180" spans="1:2" ht="24" x14ac:dyDescent="0.25">
      <c r="A3180" s="140" t="s">
        <v>396</v>
      </c>
      <c r="B3180" s="163" t="s">
        <v>2354</v>
      </c>
    </row>
    <row r="3181" spans="1:2" ht="24" x14ac:dyDescent="0.25">
      <c r="A3181" s="140" t="s">
        <v>396</v>
      </c>
      <c r="B3181" s="163" t="s">
        <v>2354</v>
      </c>
    </row>
    <row r="3182" spans="1:2" ht="24" x14ac:dyDescent="0.25">
      <c r="A3182" s="140" t="s">
        <v>396</v>
      </c>
      <c r="B3182" s="163" t="s">
        <v>2354</v>
      </c>
    </row>
    <row r="3183" spans="1:2" ht="24" x14ac:dyDescent="0.25">
      <c r="A3183" s="140" t="s">
        <v>396</v>
      </c>
      <c r="B3183" s="163" t="s">
        <v>813</v>
      </c>
    </row>
    <row r="3184" spans="1:2" ht="24" x14ac:dyDescent="0.25">
      <c r="A3184" s="140" t="s">
        <v>396</v>
      </c>
      <c r="B3184" s="163" t="s">
        <v>813</v>
      </c>
    </row>
    <row r="3185" spans="1:2" ht="24" x14ac:dyDescent="0.25">
      <c r="A3185" s="140" t="s">
        <v>396</v>
      </c>
      <c r="B3185" s="163" t="s">
        <v>813</v>
      </c>
    </row>
    <row r="3186" spans="1:2" ht="24" x14ac:dyDescent="0.25">
      <c r="A3186" s="140" t="s">
        <v>396</v>
      </c>
      <c r="B3186" s="163" t="s">
        <v>813</v>
      </c>
    </row>
    <row r="3187" spans="1:2" ht="24" x14ac:dyDescent="0.25">
      <c r="A3187" s="140" t="s">
        <v>396</v>
      </c>
      <c r="B3187" s="163" t="s">
        <v>813</v>
      </c>
    </row>
    <row r="3188" spans="1:2" ht="24" x14ac:dyDescent="0.25">
      <c r="A3188" s="140" t="s">
        <v>396</v>
      </c>
      <c r="B3188" s="163" t="s">
        <v>3291</v>
      </c>
    </row>
    <row r="3189" spans="1:2" ht="24" x14ac:dyDescent="0.25">
      <c r="A3189" s="140" t="s">
        <v>396</v>
      </c>
      <c r="B3189" s="163" t="s">
        <v>3292</v>
      </c>
    </row>
    <row r="3190" spans="1:2" ht="24" x14ac:dyDescent="0.25">
      <c r="A3190" s="140" t="s">
        <v>396</v>
      </c>
      <c r="B3190" s="163" t="s">
        <v>2871</v>
      </c>
    </row>
    <row r="3191" spans="1:2" ht="24" x14ac:dyDescent="0.25">
      <c r="A3191" s="140" t="s">
        <v>396</v>
      </c>
      <c r="B3191" s="163" t="s">
        <v>3293</v>
      </c>
    </row>
    <row r="3192" spans="1:2" ht="24" x14ac:dyDescent="0.25">
      <c r="A3192" s="140" t="s">
        <v>396</v>
      </c>
      <c r="B3192" s="163" t="s">
        <v>3293</v>
      </c>
    </row>
    <row r="3193" spans="1:2" ht="24" x14ac:dyDescent="0.25">
      <c r="A3193" s="140" t="s">
        <v>396</v>
      </c>
      <c r="B3193" s="163" t="s">
        <v>2003</v>
      </c>
    </row>
    <row r="3194" spans="1:2" ht="24" x14ac:dyDescent="0.25">
      <c r="A3194" s="140" t="s">
        <v>396</v>
      </c>
      <c r="B3194" s="163" t="s">
        <v>783</v>
      </c>
    </row>
    <row r="3195" spans="1:2" ht="24" x14ac:dyDescent="0.25">
      <c r="A3195" s="140" t="s">
        <v>396</v>
      </c>
      <c r="B3195" s="163" t="s">
        <v>783</v>
      </c>
    </row>
    <row r="3196" spans="1:2" ht="24" x14ac:dyDescent="0.25">
      <c r="A3196" s="140" t="s">
        <v>397</v>
      </c>
      <c r="B3196" s="163" t="s">
        <v>3294</v>
      </c>
    </row>
    <row r="3197" spans="1:2" ht="24" x14ac:dyDescent="0.25">
      <c r="A3197" s="140" t="s">
        <v>397</v>
      </c>
      <c r="B3197" s="163" t="s">
        <v>756</v>
      </c>
    </row>
    <row r="3198" spans="1:2" ht="24" x14ac:dyDescent="0.25">
      <c r="A3198" s="140" t="s">
        <v>397</v>
      </c>
      <c r="B3198" s="163" t="s">
        <v>756</v>
      </c>
    </row>
    <row r="3199" spans="1:2" ht="24" x14ac:dyDescent="0.25">
      <c r="A3199" s="140" t="s">
        <v>397</v>
      </c>
      <c r="B3199" s="163" t="s">
        <v>756</v>
      </c>
    </row>
    <row r="3200" spans="1:2" ht="24" x14ac:dyDescent="0.25">
      <c r="A3200" s="140" t="s">
        <v>397</v>
      </c>
      <c r="B3200" s="163" t="s">
        <v>756</v>
      </c>
    </row>
    <row r="3201" spans="1:2" ht="24" x14ac:dyDescent="0.25">
      <c r="A3201" s="140" t="s">
        <v>397</v>
      </c>
      <c r="B3201" s="163" t="s">
        <v>756</v>
      </c>
    </row>
    <row r="3202" spans="1:2" ht="24" x14ac:dyDescent="0.25">
      <c r="A3202" s="140" t="s">
        <v>397</v>
      </c>
      <c r="B3202" s="163" t="s">
        <v>756</v>
      </c>
    </row>
    <row r="3203" spans="1:2" ht="24" x14ac:dyDescent="0.25">
      <c r="A3203" s="140" t="s">
        <v>397</v>
      </c>
      <c r="B3203" s="163" t="s">
        <v>756</v>
      </c>
    </row>
    <row r="3204" spans="1:2" ht="24" x14ac:dyDescent="0.25">
      <c r="A3204" s="140" t="s">
        <v>397</v>
      </c>
      <c r="B3204" s="163" t="s">
        <v>3295</v>
      </c>
    </row>
    <row r="3205" spans="1:2" ht="24" x14ac:dyDescent="0.25">
      <c r="A3205" s="140" t="s">
        <v>397</v>
      </c>
      <c r="B3205" s="163" t="s">
        <v>756</v>
      </c>
    </row>
    <row r="3206" spans="1:2" ht="24" x14ac:dyDescent="0.25">
      <c r="A3206" s="140" t="s">
        <v>397</v>
      </c>
      <c r="B3206" s="163" t="s">
        <v>756</v>
      </c>
    </row>
    <row r="3207" spans="1:2" ht="24" x14ac:dyDescent="0.25">
      <c r="A3207" s="140" t="s">
        <v>397</v>
      </c>
      <c r="B3207" s="163" t="s">
        <v>756</v>
      </c>
    </row>
    <row r="3208" spans="1:2" ht="24" x14ac:dyDescent="0.25">
      <c r="A3208" s="140" t="s">
        <v>397</v>
      </c>
      <c r="B3208" s="163" t="s">
        <v>756</v>
      </c>
    </row>
    <row r="3209" spans="1:2" ht="24" x14ac:dyDescent="0.25">
      <c r="A3209" s="140" t="s">
        <v>397</v>
      </c>
      <c r="B3209" s="163" t="s">
        <v>756</v>
      </c>
    </row>
    <row r="3210" spans="1:2" ht="24" x14ac:dyDescent="0.25">
      <c r="A3210" s="140" t="s">
        <v>397</v>
      </c>
      <c r="B3210" s="163" t="s">
        <v>756</v>
      </c>
    </row>
    <row r="3211" spans="1:2" ht="24" x14ac:dyDescent="0.25">
      <c r="A3211" s="140" t="s">
        <v>397</v>
      </c>
      <c r="B3211" s="163" t="s">
        <v>756</v>
      </c>
    </row>
    <row r="3212" spans="1:2" ht="24" x14ac:dyDescent="0.25">
      <c r="A3212" s="140" t="s">
        <v>397</v>
      </c>
      <c r="B3212" s="163" t="s">
        <v>756</v>
      </c>
    </row>
    <row r="3213" spans="1:2" ht="24" x14ac:dyDescent="0.25">
      <c r="A3213" s="140" t="s">
        <v>397</v>
      </c>
      <c r="B3213" s="163" t="s">
        <v>756</v>
      </c>
    </row>
    <row r="3214" spans="1:2" ht="24" x14ac:dyDescent="0.25">
      <c r="A3214" s="140" t="s">
        <v>397</v>
      </c>
      <c r="B3214" s="163" t="s">
        <v>756</v>
      </c>
    </row>
    <row r="3215" spans="1:2" ht="24" x14ac:dyDescent="0.25">
      <c r="A3215" s="140" t="s">
        <v>397</v>
      </c>
      <c r="B3215" s="163" t="s">
        <v>756</v>
      </c>
    </row>
    <row r="3216" spans="1:2" ht="24" x14ac:dyDescent="0.25">
      <c r="A3216" s="140" t="s">
        <v>397</v>
      </c>
      <c r="B3216" s="163" t="s">
        <v>756</v>
      </c>
    </row>
    <row r="3217" spans="1:2" ht="24" x14ac:dyDescent="0.25">
      <c r="A3217" s="140" t="s">
        <v>397</v>
      </c>
      <c r="B3217" s="163" t="s">
        <v>756</v>
      </c>
    </row>
    <row r="3218" spans="1:2" ht="24" x14ac:dyDescent="0.25">
      <c r="A3218" s="140" t="s">
        <v>397</v>
      </c>
      <c r="B3218" s="163" t="s">
        <v>756</v>
      </c>
    </row>
    <row r="3219" spans="1:2" ht="24" x14ac:dyDescent="0.25">
      <c r="A3219" s="140" t="s">
        <v>397</v>
      </c>
      <c r="B3219" s="163" t="s">
        <v>756</v>
      </c>
    </row>
    <row r="3220" spans="1:2" ht="24" x14ac:dyDescent="0.25">
      <c r="A3220" s="140" t="s">
        <v>397</v>
      </c>
      <c r="B3220" s="163" t="s">
        <v>756</v>
      </c>
    </row>
    <row r="3221" spans="1:2" ht="24" x14ac:dyDescent="0.25">
      <c r="A3221" s="140" t="s">
        <v>397</v>
      </c>
      <c r="B3221" s="163" t="s">
        <v>756</v>
      </c>
    </row>
    <row r="3222" spans="1:2" ht="24" x14ac:dyDescent="0.25">
      <c r="A3222" s="140" t="s">
        <v>397</v>
      </c>
      <c r="B3222" s="163" t="s">
        <v>756</v>
      </c>
    </row>
    <row r="3223" spans="1:2" ht="24" x14ac:dyDescent="0.25">
      <c r="A3223" s="140" t="s">
        <v>397</v>
      </c>
      <c r="B3223" s="163" t="s">
        <v>756</v>
      </c>
    </row>
    <row r="3224" spans="1:2" ht="24" x14ac:dyDescent="0.25">
      <c r="A3224" s="140" t="s">
        <v>397</v>
      </c>
      <c r="B3224" s="163" t="s">
        <v>756</v>
      </c>
    </row>
    <row r="3225" spans="1:2" ht="24" x14ac:dyDescent="0.25">
      <c r="A3225" s="140" t="s">
        <v>397</v>
      </c>
      <c r="B3225" s="163" t="s">
        <v>756</v>
      </c>
    </row>
    <row r="3226" spans="1:2" ht="24" x14ac:dyDescent="0.25">
      <c r="A3226" s="140" t="s">
        <v>397</v>
      </c>
      <c r="B3226" s="163" t="s">
        <v>3296</v>
      </c>
    </row>
    <row r="3227" spans="1:2" ht="24" x14ac:dyDescent="0.25">
      <c r="A3227" s="140" t="s">
        <v>397</v>
      </c>
      <c r="B3227" s="163" t="s">
        <v>3297</v>
      </c>
    </row>
    <row r="3228" spans="1:2" ht="24" x14ac:dyDescent="0.25">
      <c r="A3228" s="140" t="s">
        <v>397</v>
      </c>
      <c r="B3228" s="163" t="s">
        <v>3298</v>
      </c>
    </row>
    <row r="3229" spans="1:2" ht="24" x14ac:dyDescent="0.25">
      <c r="A3229" s="140" t="s">
        <v>398</v>
      </c>
      <c r="B3229" s="163" t="s">
        <v>3299</v>
      </c>
    </row>
    <row r="3230" spans="1:2" ht="24" x14ac:dyDescent="0.25">
      <c r="A3230" s="140" t="s">
        <v>398</v>
      </c>
      <c r="B3230" s="163" t="s">
        <v>3300</v>
      </c>
    </row>
    <row r="3231" spans="1:2" ht="24" x14ac:dyDescent="0.25">
      <c r="A3231" s="140" t="s">
        <v>398</v>
      </c>
      <c r="B3231" s="163" t="s">
        <v>3301</v>
      </c>
    </row>
    <row r="3232" spans="1:2" ht="24" x14ac:dyDescent="0.25">
      <c r="A3232" s="140" t="s">
        <v>398</v>
      </c>
      <c r="B3232" s="163" t="s">
        <v>3302</v>
      </c>
    </row>
    <row r="3233" spans="1:2" ht="24" x14ac:dyDescent="0.25">
      <c r="A3233" s="140" t="s">
        <v>398</v>
      </c>
      <c r="B3233" s="163" t="s">
        <v>3303</v>
      </c>
    </row>
    <row r="3234" spans="1:2" ht="24" x14ac:dyDescent="0.25">
      <c r="A3234" s="140" t="s">
        <v>398</v>
      </c>
      <c r="B3234" s="163" t="s">
        <v>3304</v>
      </c>
    </row>
    <row r="3235" spans="1:2" ht="24" x14ac:dyDescent="0.25">
      <c r="A3235" s="140" t="s">
        <v>398</v>
      </c>
      <c r="B3235" s="163" t="s">
        <v>3305</v>
      </c>
    </row>
    <row r="3236" spans="1:2" ht="24" x14ac:dyDescent="0.25">
      <c r="A3236" s="140" t="s">
        <v>398</v>
      </c>
      <c r="B3236" s="163" t="s">
        <v>3306</v>
      </c>
    </row>
    <row r="3237" spans="1:2" ht="24" x14ac:dyDescent="0.25">
      <c r="A3237" s="140" t="s">
        <v>398</v>
      </c>
      <c r="B3237" s="163" t="s">
        <v>3307</v>
      </c>
    </row>
    <row r="3238" spans="1:2" ht="24" x14ac:dyDescent="0.25">
      <c r="A3238" s="140" t="s">
        <v>398</v>
      </c>
      <c r="B3238" s="163" t="s">
        <v>3308</v>
      </c>
    </row>
    <row r="3239" spans="1:2" ht="24" x14ac:dyDescent="0.25">
      <c r="A3239" s="140" t="s">
        <v>398</v>
      </c>
      <c r="B3239" s="163" t="s">
        <v>3309</v>
      </c>
    </row>
    <row r="3240" spans="1:2" ht="24" x14ac:dyDescent="0.25">
      <c r="A3240" s="140" t="s">
        <v>398</v>
      </c>
      <c r="B3240" s="163" t="s">
        <v>3310</v>
      </c>
    </row>
    <row r="3241" spans="1:2" ht="24" x14ac:dyDescent="0.25">
      <c r="A3241" s="140" t="s">
        <v>398</v>
      </c>
      <c r="B3241" s="163" t="s">
        <v>3311</v>
      </c>
    </row>
    <row r="3242" spans="1:2" ht="24" x14ac:dyDescent="0.25">
      <c r="A3242" s="140" t="s">
        <v>398</v>
      </c>
      <c r="B3242" s="163" t="s">
        <v>3312</v>
      </c>
    </row>
    <row r="3243" spans="1:2" ht="24" x14ac:dyDescent="0.25">
      <c r="A3243" s="140" t="s">
        <v>398</v>
      </c>
      <c r="B3243" s="163" t="s">
        <v>3313</v>
      </c>
    </row>
    <row r="3244" spans="1:2" ht="24" x14ac:dyDescent="0.25">
      <c r="A3244" s="140" t="s">
        <v>398</v>
      </c>
      <c r="B3244" s="163" t="s">
        <v>3314</v>
      </c>
    </row>
    <row r="3245" spans="1:2" ht="24" x14ac:dyDescent="0.25">
      <c r="A3245" s="140" t="s">
        <v>398</v>
      </c>
      <c r="B3245" s="163" t="s">
        <v>3314</v>
      </c>
    </row>
    <row r="3246" spans="1:2" ht="24" x14ac:dyDescent="0.25">
      <c r="A3246" s="140" t="s">
        <v>398</v>
      </c>
      <c r="B3246" s="163" t="s">
        <v>2818</v>
      </c>
    </row>
    <row r="3247" spans="1:2" ht="24" x14ac:dyDescent="0.25">
      <c r="A3247" s="140" t="s">
        <v>398</v>
      </c>
      <c r="B3247" s="163" t="s">
        <v>3315</v>
      </c>
    </row>
    <row r="3248" spans="1:2" ht="24" x14ac:dyDescent="0.25">
      <c r="A3248" s="140" t="s">
        <v>398</v>
      </c>
      <c r="B3248" s="163" t="s">
        <v>3315</v>
      </c>
    </row>
    <row r="3249" spans="1:2" ht="24" x14ac:dyDescent="0.25">
      <c r="A3249" s="140" t="s">
        <v>398</v>
      </c>
      <c r="B3249" s="163" t="s">
        <v>3316</v>
      </c>
    </row>
    <row r="3250" spans="1:2" ht="24" x14ac:dyDescent="0.25">
      <c r="A3250" s="140" t="s">
        <v>398</v>
      </c>
      <c r="B3250" s="163" t="s">
        <v>3317</v>
      </c>
    </row>
    <row r="3251" spans="1:2" ht="24" x14ac:dyDescent="0.25">
      <c r="A3251" s="140" t="s">
        <v>398</v>
      </c>
      <c r="B3251" s="163" t="s">
        <v>304</v>
      </c>
    </row>
    <row r="3252" spans="1:2" ht="24" x14ac:dyDescent="0.25">
      <c r="A3252" s="140" t="s">
        <v>398</v>
      </c>
      <c r="B3252" s="163" t="s">
        <v>3318</v>
      </c>
    </row>
    <row r="3253" spans="1:2" ht="24" x14ac:dyDescent="0.25">
      <c r="A3253" s="140" t="s">
        <v>398</v>
      </c>
      <c r="B3253" s="163" t="s">
        <v>3319</v>
      </c>
    </row>
    <row r="3254" spans="1:2" ht="24" x14ac:dyDescent="0.25">
      <c r="A3254" s="140" t="s">
        <v>398</v>
      </c>
      <c r="B3254" s="163" t="s">
        <v>3320</v>
      </c>
    </row>
    <row r="3255" spans="1:2" ht="24" x14ac:dyDescent="0.25">
      <c r="A3255" s="140" t="s">
        <v>398</v>
      </c>
      <c r="B3255" s="163" t="s">
        <v>3321</v>
      </c>
    </row>
    <row r="3256" spans="1:2" ht="24" x14ac:dyDescent="0.25">
      <c r="A3256" s="140" t="s">
        <v>398</v>
      </c>
      <c r="B3256" s="163" t="s">
        <v>3322</v>
      </c>
    </row>
    <row r="3257" spans="1:2" ht="24" x14ac:dyDescent="0.25">
      <c r="A3257" s="140" t="s">
        <v>398</v>
      </c>
      <c r="B3257" s="163" t="s">
        <v>3323</v>
      </c>
    </row>
    <row r="3258" spans="1:2" ht="24" x14ac:dyDescent="0.25">
      <c r="A3258" s="140" t="s">
        <v>398</v>
      </c>
      <c r="B3258" s="163" t="s">
        <v>258</v>
      </c>
    </row>
    <row r="3259" spans="1:2" ht="24" x14ac:dyDescent="0.25">
      <c r="A3259" s="140" t="s">
        <v>398</v>
      </c>
      <c r="B3259" s="163" t="s">
        <v>258</v>
      </c>
    </row>
    <row r="3260" spans="1:2" ht="24" x14ac:dyDescent="0.25">
      <c r="A3260" s="140" t="s">
        <v>398</v>
      </c>
      <c r="B3260" s="163" t="s">
        <v>258</v>
      </c>
    </row>
    <row r="3261" spans="1:2" ht="24" x14ac:dyDescent="0.25">
      <c r="A3261" s="140" t="s">
        <v>398</v>
      </c>
      <c r="B3261" s="163" t="s">
        <v>3324</v>
      </c>
    </row>
    <row r="3262" spans="1:2" ht="24" x14ac:dyDescent="0.25">
      <c r="A3262" s="140" t="s">
        <v>399</v>
      </c>
      <c r="B3262" s="163" t="s">
        <v>3325</v>
      </c>
    </row>
    <row r="3263" spans="1:2" ht="24" x14ac:dyDescent="0.25">
      <c r="A3263" s="140" t="s">
        <v>399</v>
      </c>
      <c r="B3263" s="163" t="s">
        <v>3326</v>
      </c>
    </row>
    <row r="3264" spans="1:2" ht="24" x14ac:dyDescent="0.25">
      <c r="A3264" s="140" t="s">
        <v>399</v>
      </c>
      <c r="B3264" s="163" t="s">
        <v>3327</v>
      </c>
    </row>
    <row r="3265" spans="1:2" ht="24" x14ac:dyDescent="0.25">
      <c r="A3265" s="140" t="s">
        <v>399</v>
      </c>
      <c r="B3265" s="163" t="s">
        <v>3328</v>
      </c>
    </row>
    <row r="3266" spans="1:2" ht="24" x14ac:dyDescent="0.25">
      <c r="A3266" s="140" t="s">
        <v>399</v>
      </c>
      <c r="B3266" s="163" t="s">
        <v>3328</v>
      </c>
    </row>
    <row r="3267" spans="1:2" ht="24" x14ac:dyDescent="0.25">
      <c r="A3267" s="140" t="s">
        <v>399</v>
      </c>
      <c r="B3267" s="163" t="s">
        <v>3329</v>
      </c>
    </row>
    <row r="3268" spans="1:2" ht="24" x14ac:dyDescent="0.25">
      <c r="A3268" s="140" t="s">
        <v>399</v>
      </c>
      <c r="B3268" s="163" t="s">
        <v>3329</v>
      </c>
    </row>
    <row r="3269" spans="1:2" ht="24" x14ac:dyDescent="0.25">
      <c r="A3269" s="140" t="s">
        <v>399</v>
      </c>
      <c r="B3269" s="163" t="s">
        <v>3330</v>
      </c>
    </row>
    <row r="3270" spans="1:2" ht="24" x14ac:dyDescent="0.25">
      <c r="A3270" s="140" t="s">
        <v>399</v>
      </c>
      <c r="B3270" s="163" t="s">
        <v>2818</v>
      </c>
    </row>
    <row r="3271" spans="1:2" ht="24" x14ac:dyDescent="0.25">
      <c r="A3271" s="140" t="s">
        <v>399</v>
      </c>
      <c r="B3271" s="163" t="s">
        <v>3331</v>
      </c>
    </row>
    <row r="3272" spans="1:2" ht="24" x14ac:dyDescent="0.25">
      <c r="A3272" s="140" t="s">
        <v>399</v>
      </c>
      <c r="B3272" s="163" t="s">
        <v>3332</v>
      </c>
    </row>
    <row r="3273" spans="1:2" ht="24" x14ac:dyDescent="0.25">
      <c r="A3273" s="140" t="s">
        <v>399</v>
      </c>
      <c r="B3273" s="163" t="s">
        <v>2377</v>
      </c>
    </row>
    <row r="3274" spans="1:2" ht="24" x14ac:dyDescent="0.25">
      <c r="A3274" s="140" t="s">
        <v>399</v>
      </c>
      <c r="B3274" s="163" t="s">
        <v>3333</v>
      </c>
    </row>
    <row r="3275" spans="1:2" ht="24" x14ac:dyDescent="0.25">
      <c r="A3275" s="140" t="s">
        <v>399</v>
      </c>
      <c r="B3275" s="163" t="s">
        <v>2377</v>
      </c>
    </row>
    <row r="3276" spans="1:2" ht="24" x14ac:dyDescent="0.25">
      <c r="A3276" s="140" t="s">
        <v>399</v>
      </c>
      <c r="B3276" s="163" t="s">
        <v>939</v>
      </c>
    </row>
    <row r="3277" spans="1:2" ht="24" x14ac:dyDescent="0.25">
      <c r="A3277" s="140" t="s">
        <v>399</v>
      </c>
      <c r="B3277" s="163" t="s">
        <v>3333</v>
      </c>
    </row>
    <row r="3278" spans="1:2" ht="24" x14ac:dyDescent="0.25">
      <c r="A3278" s="140" t="s">
        <v>399</v>
      </c>
      <c r="B3278" s="163" t="s">
        <v>939</v>
      </c>
    </row>
    <row r="3279" spans="1:2" ht="24" x14ac:dyDescent="0.25">
      <c r="A3279" s="140" t="s">
        <v>399</v>
      </c>
      <c r="B3279" s="163" t="s">
        <v>3334</v>
      </c>
    </row>
    <row r="3280" spans="1:2" ht="24" x14ac:dyDescent="0.25">
      <c r="A3280" s="140" t="s">
        <v>399</v>
      </c>
      <c r="B3280" s="163" t="s">
        <v>3335</v>
      </c>
    </row>
    <row r="3281" spans="1:2" ht="24" x14ac:dyDescent="0.25">
      <c r="A3281" s="140" t="s">
        <v>399</v>
      </c>
      <c r="B3281" s="163" t="s">
        <v>939</v>
      </c>
    </row>
    <row r="3282" spans="1:2" ht="24" x14ac:dyDescent="0.25">
      <c r="A3282" s="140" t="s">
        <v>399</v>
      </c>
      <c r="B3282" s="163" t="s">
        <v>3336</v>
      </c>
    </row>
    <row r="3283" spans="1:2" ht="24" x14ac:dyDescent="0.25">
      <c r="A3283" s="140" t="s">
        <v>399</v>
      </c>
      <c r="B3283" s="163" t="s">
        <v>3337</v>
      </c>
    </row>
    <row r="3284" spans="1:2" ht="24" x14ac:dyDescent="0.25">
      <c r="A3284" s="140" t="s">
        <v>399</v>
      </c>
      <c r="B3284" s="163" t="s">
        <v>3338</v>
      </c>
    </row>
    <row r="3285" spans="1:2" ht="24" x14ac:dyDescent="0.25">
      <c r="A3285" s="140" t="s">
        <v>399</v>
      </c>
      <c r="B3285" s="163" t="s">
        <v>3339</v>
      </c>
    </row>
    <row r="3286" spans="1:2" ht="24" x14ac:dyDescent="0.25">
      <c r="A3286" s="140" t="s">
        <v>399</v>
      </c>
      <c r="B3286" s="163" t="s">
        <v>3340</v>
      </c>
    </row>
    <row r="3287" spans="1:2" ht="24" x14ac:dyDescent="0.25">
      <c r="A3287" s="140" t="s">
        <v>399</v>
      </c>
      <c r="B3287" s="163" t="s">
        <v>3341</v>
      </c>
    </row>
    <row r="3288" spans="1:2" ht="24" x14ac:dyDescent="0.25">
      <c r="A3288" s="140" t="s">
        <v>399</v>
      </c>
      <c r="B3288" s="163" t="s">
        <v>3341</v>
      </c>
    </row>
    <row r="3289" spans="1:2" ht="24" x14ac:dyDescent="0.25">
      <c r="A3289" s="140" t="s">
        <v>399</v>
      </c>
      <c r="B3289" s="163" t="s">
        <v>3342</v>
      </c>
    </row>
    <row r="3290" spans="1:2" ht="24" x14ac:dyDescent="0.25">
      <c r="A3290" s="140" t="s">
        <v>399</v>
      </c>
      <c r="B3290" s="163" t="s">
        <v>3343</v>
      </c>
    </row>
    <row r="3291" spans="1:2" ht="24" x14ac:dyDescent="0.25">
      <c r="A3291" s="140" t="s">
        <v>399</v>
      </c>
      <c r="B3291" s="163" t="s">
        <v>2404</v>
      </c>
    </row>
    <row r="3292" spans="1:2" ht="24" x14ac:dyDescent="0.25">
      <c r="A3292" s="140" t="s">
        <v>399</v>
      </c>
      <c r="B3292" s="163" t="s">
        <v>3344</v>
      </c>
    </row>
    <row r="3293" spans="1:2" ht="24" x14ac:dyDescent="0.25">
      <c r="A3293" s="140" t="s">
        <v>399</v>
      </c>
      <c r="B3293" s="163" t="s">
        <v>3328</v>
      </c>
    </row>
    <row r="3294" spans="1:2" ht="24" x14ac:dyDescent="0.25">
      <c r="A3294" s="140" t="s">
        <v>399</v>
      </c>
      <c r="B3294" s="163" t="s">
        <v>3344</v>
      </c>
    </row>
    <row r="3295" spans="1:2" ht="24" x14ac:dyDescent="0.25">
      <c r="A3295" s="140" t="s">
        <v>399</v>
      </c>
      <c r="B3295" s="163" t="s">
        <v>3328</v>
      </c>
    </row>
    <row r="3296" spans="1:2" ht="24" x14ac:dyDescent="0.25">
      <c r="A3296" s="140" t="s">
        <v>399</v>
      </c>
      <c r="B3296" s="163" t="s">
        <v>1477</v>
      </c>
    </row>
    <row r="3297" spans="1:2" ht="24" x14ac:dyDescent="0.25">
      <c r="A3297" s="140" t="s">
        <v>399</v>
      </c>
      <c r="B3297" s="163" t="s">
        <v>3345</v>
      </c>
    </row>
    <row r="3298" spans="1:2" ht="24" x14ac:dyDescent="0.25">
      <c r="A3298" s="140" t="s">
        <v>399</v>
      </c>
      <c r="B3298" s="163" t="s">
        <v>3346</v>
      </c>
    </row>
    <row r="3299" spans="1:2" ht="36" x14ac:dyDescent="0.25">
      <c r="A3299" s="140" t="s">
        <v>399</v>
      </c>
      <c r="B3299" s="163" t="s">
        <v>3347</v>
      </c>
    </row>
    <row r="3300" spans="1:2" ht="24" x14ac:dyDescent="0.25">
      <c r="A3300" s="140" t="s">
        <v>399</v>
      </c>
      <c r="B3300" s="163" t="s">
        <v>3348</v>
      </c>
    </row>
    <row r="3301" spans="1:2" ht="24" x14ac:dyDescent="0.25">
      <c r="A3301" s="140" t="s">
        <v>399</v>
      </c>
      <c r="B3301" s="163" t="s">
        <v>3349</v>
      </c>
    </row>
    <row r="3302" spans="1:2" ht="24" x14ac:dyDescent="0.25">
      <c r="A3302" s="140" t="s">
        <v>399</v>
      </c>
      <c r="B3302" s="163" t="s">
        <v>3350</v>
      </c>
    </row>
    <row r="3303" spans="1:2" ht="24" x14ac:dyDescent="0.25">
      <c r="A3303" s="140" t="s">
        <v>399</v>
      </c>
      <c r="B3303" s="163" t="s">
        <v>3351</v>
      </c>
    </row>
    <row r="3304" spans="1:2" ht="24" x14ac:dyDescent="0.25">
      <c r="A3304" s="140" t="s">
        <v>399</v>
      </c>
      <c r="B3304" s="163" t="s">
        <v>3352</v>
      </c>
    </row>
    <row r="3305" spans="1:2" ht="24" x14ac:dyDescent="0.25">
      <c r="A3305" s="140" t="s">
        <v>399</v>
      </c>
      <c r="B3305" s="163" t="s">
        <v>3353</v>
      </c>
    </row>
    <row r="3306" spans="1:2" ht="24" x14ac:dyDescent="0.25">
      <c r="A3306" s="140" t="s">
        <v>399</v>
      </c>
      <c r="B3306" s="163" t="s">
        <v>3354</v>
      </c>
    </row>
    <row r="3307" spans="1:2" ht="24" x14ac:dyDescent="0.25">
      <c r="A3307" s="140" t="s">
        <v>399</v>
      </c>
      <c r="B3307" s="163" t="s">
        <v>3355</v>
      </c>
    </row>
    <row r="3308" spans="1:2" ht="24" x14ac:dyDescent="0.25">
      <c r="A3308" s="140" t="s">
        <v>399</v>
      </c>
      <c r="B3308" s="163" t="s">
        <v>3356</v>
      </c>
    </row>
    <row r="3309" spans="1:2" ht="24" x14ac:dyDescent="0.25">
      <c r="A3309" s="140" t="s">
        <v>399</v>
      </c>
      <c r="B3309" s="163" t="s">
        <v>3357</v>
      </c>
    </row>
    <row r="3310" spans="1:2" ht="24" x14ac:dyDescent="0.25">
      <c r="A3310" s="140" t="s">
        <v>399</v>
      </c>
      <c r="B3310" s="163" t="s">
        <v>3358</v>
      </c>
    </row>
    <row r="3311" spans="1:2" ht="24" x14ac:dyDescent="0.25">
      <c r="A3311" s="140" t="s">
        <v>399</v>
      </c>
      <c r="B3311" s="163" t="s">
        <v>3359</v>
      </c>
    </row>
    <row r="3312" spans="1:2" ht="24" x14ac:dyDescent="0.25">
      <c r="A3312" s="140" t="s">
        <v>399</v>
      </c>
      <c r="B3312" s="163" t="s">
        <v>3360</v>
      </c>
    </row>
    <row r="3313" spans="1:2" ht="24" x14ac:dyDescent="0.25">
      <c r="A3313" s="140" t="s">
        <v>399</v>
      </c>
      <c r="B3313" s="163" t="s">
        <v>3361</v>
      </c>
    </row>
    <row r="3314" spans="1:2" ht="24" x14ac:dyDescent="0.25">
      <c r="A3314" s="140" t="s">
        <v>399</v>
      </c>
      <c r="B3314" s="163" t="s">
        <v>3341</v>
      </c>
    </row>
    <row r="3315" spans="1:2" ht="24" x14ac:dyDescent="0.25">
      <c r="A3315" s="140" t="s">
        <v>399</v>
      </c>
      <c r="B3315" s="163" t="s">
        <v>3362</v>
      </c>
    </row>
    <row r="3316" spans="1:2" ht="24" x14ac:dyDescent="0.25">
      <c r="A3316" s="140" t="s">
        <v>399</v>
      </c>
      <c r="B3316" s="163" t="s">
        <v>3363</v>
      </c>
    </row>
    <row r="3317" spans="1:2" ht="24" x14ac:dyDescent="0.25">
      <c r="A3317" s="140" t="s">
        <v>399</v>
      </c>
      <c r="B3317" s="163" t="s">
        <v>3364</v>
      </c>
    </row>
    <row r="3318" spans="1:2" ht="24" x14ac:dyDescent="0.25">
      <c r="A3318" s="140" t="s">
        <v>399</v>
      </c>
      <c r="B3318" s="163" t="s">
        <v>3365</v>
      </c>
    </row>
    <row r="3319" spans="1:2" ht="24" x14ac:dyDescent="0.25">
      <c r="A3319" s="140" t="s">
        <v>399</v>
      </c>
      <c r="B3319" s="163" t="s">
        <v>3341</v>
      </c>
    </row>
    <row r="3320" spans="1:2" ht="24" x14ac:dyDescent="0.25">
      <c r="A3320" s="140" t="s">
        <v>399</v>
      </c>
      <c r="B3320" s="163" t="s">
        <v>3366</v>
      </c>
    </row>
    <row r="3321" spans="1:2" ht="24" x14ac:dyDescent="0.25">
      <c r="A3321" s="140" t="s">
        <v>399</v>
      </c>
      <c r="B3321" s="163" t="s">
        <v>3367</v>
      </c>
    </row>
    <row r="3322" spans="1:2" ht="24" x14ac:dyDescent="0.25">
      <c r="A3322" s="140" t="s">
        <v>399</v>
      </c>
      <c r="B3322" s="163" t="s">
        <v>3368</v>
      </c>
    </row>
    <row r="3323" spans="1:2" ht="24" x14ac:dyDescent="0.25">
      <c r="A3323" s="140" t="s">
        <v>399</v>
      </c>
      <c r="B3323" s="163" t="s">
        <v>3341</v>
      </c>
    </row>
    <row r="3324" spans="1:2" ht="24" x14ac:dyDescent="0.25">
      <c r="A3324" s="140" t="s">
        <v>399</v>
      </c>
      <c r="B3324" s="163" t="s">
        <v>3369</v>
      </c>
    </row>
    <row r="3325" spans="1:2" ht="24" x14ac:dyDescent="0.25">
      <c r="A3325" s="140" t="s">
        <v>399</v>
      </c>
      <c r="B3325" s="163" t="s">
        <v>3370</v>
      </c>
    </row>
    <row r="3326" spans="1:2" ht="24" x14ac:dyDescent="0.25">
      <c r="A3326" s="140" t="s">
        <v>399</v>
      </c>
      <c r="B3326" s="163" t="s">
        <v>3371</v>
      </c>
    </row>
    <row r="3327" spans="1:2" ht="24" x14ac:dyDescent="0.25">
      <c r="A3327" s="140" t="s">
        <v>399</v>
      </c>
      <c r="B3327" s="163" t="s">
        <v>3372</v>
      </c>
    </row>
    <row r="3328" spans="1:2" ht="24" x14ac:dyDescent="0.25">
      <c r="A3328" s="140" t="s">
        <v>399</v>
      </c>
      <c r="B3328" s="163" t="s">
        <v>3373</v>
      </c>
    </row>
    <row r="3329" spans="1:2" ht="24" x14ac:dyDescent="0.25">
      <c r="A3329" s="140" t="s">
        <v>399</v>
      </c>
      <c r="B3329" s="163" t="s">
        <v>3374</v>
      </c>
    </row>
    <row r="3330" spans="1:2" ht="24" x14ac:dyDescent="0.25">
      <c r="A3330" s="140" t="s">
        <v>399</v>
      </c>
      <c r="B3330" s="163" t="s">
        <v>3375</v>
      </c>
    </row>
    <row r="3331" spans="1:2" ht="24" x14ac:dyDescent="0.25">
      <c r="A3331" s="140" t="s">
        <v>399</v>
      </c>
      <c r="B3331" s="163" t="s">
        <v>3370</v>
      </c>
    </row>
    <row r="3332" spans="1:2" ht="24" x14ac:dyDescent="0.25">
      <c r="A3332" s="140" t="s">
        <v>400</v>
      </c>
      <c r="B3332" s="163" t="s">
        <v>2483</v>
      </c>
    </row>
    <row r="3333" spans="1:2" ht="24" x14ac:dyDescent="0.25">
      <c r="A3333" s="140" t="s">
        <v>400</v>
      </c>
      <c r="B3333" s="163" t="s">
        <v>1847</v>
      </c>
    </row>
    <row r="3334" spans="1:2" ht="24" x14ac:dyDescent="0.25">
      <c r="A3334" s="140" t="s">
        <v>400</v>
      </c>
      <c r="B3334" s="163" t="s">
        <v>3376</v>
      </c>
    </row>
    <row r="3335" spans="1:2" ht="24" x14ac:dyDescent="0.25">
      <c r="A3335" s="140" t="s">
        <v>400</v>
      </c>
      <c r="B3335" s="163" t="s">
        <v>3377</v>
      </c>
    </row>
    <row r="3336" spans="1:2" ht="24" x14ac:dyDescent="0.25">
      <c r="A3336" s="140" t="s">
        <v>400</v>
      </c>
      <c r="B3336" s="163" t="s">
        <v>3378</v>
      </c>
    </row>
    <row r="3337" spans="1:2" ht="24" x14ac:dyDescent="0.25">
      <c r="A3337" s="140" t="s">
        <v>400</v>
      </c>
      <c r="B3337" s="163" t="s">
        <v>3379</v>
      </c>
    </row>
    <row r="3338" spans="1:2" ht="24" x14ac:dyDescent="0.25">
      <c r="A3338" s="140" t="s">
        <v>400</v>
      </c>
      <c r="B3338" s="163" t="s">
        <v>1491</v>
      </c>
    </row>
    <row r="3339" spans="1:2" ht="24" x14ac:dyDescent="0.25">
      <c r="A3339" s="140" t="s">
        <v>400</v>
      </c>
      <c r="B3339" s="163" t="s">
        <v>2587</v>
      </c>
    </row>
    <row r="3340" spans="1:2" ht="60" x14ac:dyDescent="0.25">
      <c r="A3340" s="140" t="s">
        <v>400</v>
      </c>
      <c r="B3340" s="163" t="s">
        <v>3380</v>
      </c>
    </row>
    <row r="3341" spans="1:2" ht="24" x14ac:dyDescent="0.25">
      <c r="A3341" s="140" t="s">
        <v>400</v>
      </c>
      <c r="B3341" s="163" t="s">
        <v>3381</v>
      </c>
    </row>
    <row r="3342" spans="1:2" ht="24" x14ac:dyDescent="0.25">
      <c r="A3342" s="140" t="s">
        <v>400</v>
      </c>
      <c r="B3342" s="163" t="s">
        <v>3382</v>
      </c>
    </row>
    <row r="3343" spans="1:2" ht="24" x14ac:dyDescent="0.25">
      <c r="A3343" s="140" t="s">
        <v>400</v>
      </c>
      <c r="B3343" s="163" t="s">
        <v>3383</v>
      </c>
    </row>
    <row r="3344" spans="1:2" ht="24" x14ac:dyDescent="0.25">
      <c r="A3344" s="140" t="s">
        <v>400</v>
      </c>
      <c r="B3344" s="163" t="s">
        <v>3384</v>
      </c>
    </row>
    <row r="3345" spans="1:2" ht="24" x14ac:dyDescent="0.25">
      <c r="A3345" s="140" t="s">
        <v>400</v>
      </c>
      <c r="B3345" s="163" t="s">
        <v>3385</v>
      </c>
    </row>
    <row r="3346" spans="1:2" ht="24" x14ac:dyDescent="0.25">
      <c r="A3346" s="140" t="s">
        <v>400</v>
      </c>
      <c r="B3346" s="163" t="s">
        <v>3386</v>
      </c>
    </row>
    <row r="3347" spans="1:2" ht="24" x14ac:dyDescent="0.25">
      <c r="A3347" s="140" t="s">
        <v>400</v>
      </c>
      <c r="B3347" s="163" t="s">
        <v>3387</v>
      </c>
    </row>
    <row r="3348" spans="1:2" ht="24" x14ac:dyDescent="0.25">
      <c r="A3348" s="140" t="s">
        <v>400</v>
      </c>
      <c r="B3348" s="163" t="s">
        <v>3388</v>
      </c>
    </row>
    <row r="3349" spans="1:2" ht="24" x14ac:dyDescent="0.25">
      <c r="A3349" s="140" t="s">
        <v>400</v>
      </c>
      <c r="B3349" s="163" t="s">
        <v>790</v>
      </c>
    </row>
    <row r="3350" spans="1:2" ht="24" x14ac:dyDescent="0.25">
      <c r="A3350" s="140" t="s">
        <v>400</v>
      </c>
      <c r="B3350" s="163" t="s">
        <v>3389</v>
      </c>
    </row>
    <row r="3351" spans="1:2" ht="24" x14ac:dyDescent="0.25">
      <c r="A3351" s="140" t="s">
        <v>400</v>
      </c>
      <c r="B3351" s="163" t="s">
        <v>1491</v>
      </c>
    </row>
    <row r="3352" spans="1:2" ht="24" x14ac:dyDescent="0.25">
      <c r="A3352" s="140" t="s">
        <v>400</v>
      </c>
      <c r="B3352" s="163" t="s">
        <v>1491</v>
      </c>
    </row>
    <row r="3353" spans="1:2" ht="24" x14ac:dyDescent="0.25">
      <c r="A3353" s="140" t="s">
        <v>400</v>
      </c>
      <c r="B3353" s="163" t="s">
        <v>3390</v>
      </c>
    </row>
    <row r="3354" spans="1:2" ht="24" x14ac:dyDescent="0.25">
      <c r="A3354" s="140" t="s">
        <v>400</v>
      </c>
      <c r="B3354" s="163" t="s">
        <v>756</v>
      </c>
    </row>
    <row r="3355" spans="1:2" ht="36" x14ac:dyDescent="0.25">
      <c r="A3355" s="140" t="s">
        <v>400</v>
      </c>
      <c r="B3355" s="163" t="s">
        <v>3391</v>
      </c>
    </row>
    <row r="3356" spans="1:2" ht="24" x14ac:dyDescent="0.25">
      <c r="A3356" s="140" t="s">
        <v>400</v>
      </c>
      <c r="B3356" s="163" t="s">
        <v>3392</v>
      </c>
    </row>
    <row r="3357" spans="1:2" ht="24" x14ac:dyDescent="0.25">
      <c r="A3357" s="140" t="s">
        <v>400</v>
      </c>
      <c r="B3357" s="163" t="s">
        <v>3393</v>
      </c>
    </row>
    <row r="3358" spans="1:2" ht="24" x14ac:dyDescent="0.25">
      <c r="A3358" s="140" t="s">
        <v>400</v>
      </c>
      <c r="B3358" s="163" t="s">
        <v>3394</v>
      </c>
    </row>
    <row r="3359" spans="1:2" ht="24" x14ac:dyDescent="0.25">
      <c r="A3359" s="140" t="s">
        <v>400</v>
      </c>
      <c r="B3359" s="163" t="s">
        <v>3395</v>
      </c>
    </row>
    <row r="3360" spans="1:2" ht="24" x14ac:dyDescent="0.25">
      <c r="A3360" s="140" t="s">
        <v>400</v>
      </c>
      <c r="B3360" s="163" t="s">
        <v>3396</v>
      </c>
    </row>
    <row r="3361" spans="1:2" ht="24" x14ac:dyDescent="0.25">
      <c r="A3361" s="140" t="s">
        <v>400</v>
      </c>
      <c r="B3361" s="163" t="s">
        <v>3397</v>
      </c>
    </row>
    <row r="3362" spans="1:2" ht="24" x14ac:dyDescent="0.25">
      <c r="A3362" s="140" t="s">
        <v>400</v>
      </c>
      <c r="B3362" s="163" t="s">
        <v>3398</v>
      </c>
    </row>
    <row r="3363" spans="1:2" ht="24" x14ac:dyDescent="0.25">
      <c r="A3363" s="140" t="s">
        <v>400</v>
      </c>
      <c r="B3363" s="163" t="s">
        <v>3399</v>
      </c>
    </row>
    <row r="3364" spans="1:2" ht="24" x14ac:dyDescent="0.25">
      <c r="A3364" s="140" t="s">
        <v>400</v>
      </c>
      <c r="B3364" s="163" t="s">
        <v>3400</v>
      </c>
    </row>
    <row r="3365" spans="1:2" ht="24" x14ac:dyDescent="0.25">
      <c r="A3365" s="140" t="s">
        <v>401</v>
      </c>
      <c r="B3365" s="163" t="s">
        <v>790</v>
      </c>
    </row>
    <row r="3366" spans="1:2" ht="24" x14ac:dyDescent="0.25">
      <c r="A3366" s="140" t="s">
        <v>402</v>
      </c>
      <c r="B3366" s="163" t="s">
        <v>3401</v>
      </c>
    </row>
    <row r="3367" spans="1:2" ht="24" x14ac:dyDescent="0.25">
      <c r="A3367" s="140" t="s">
        <v>402</v>
      </c>
      <c r="B3367" s="163" t="s">
        <v>3402</v>
      </c>
    </row>
    <row r="3368" spans="1:2" ht="24" x14ac:dyDescent="0.25">
      <c r="A3368" s="140" t="s">
        <v>402</v>
      </c>
      <c r="B3368" s="163" t="s">
        <v>3403</v>
      </c>
    </row>
    <row r="3369" spans="1:2" ht="24" x14ac:dyDescent="0.25">
      <c r="A3369" s="140" t="s">
        <v>402</v>
      </c>
      <c r="B3369" s="163" t="s">
        <v>258</v>
      </c>
    </row>
    <row r="3370" spans="1:2" ht="24" x14ac:dyDescent="0.25">
      <c r="A3370" s="140" t="s">
        <v>402</v>
      </c>
      <c r="B3370" s="163" t="s">
        <v>3404</v>
      </c>
    </row>
    <row r="3371" spans="1:2" ht="24" x14ac:dyDescent="0.25">
      <c r="A3371" s="140" t="s">
        <v>402</v>
      </c>
      <c r="B3371" s="163" t="s">
        <v>3405</v>
      </c>
    </row>
    <row r="3372" spans="1:2" ht="24" x14ac:dyDescent="0.25">
      <c r="A3372" s="140" t="s">
        <v>402</v>
      </c>
      <c r="B3372" s="163" t="s">
        <v>3406</v>
      </c>
    </row>
    <row r="3373" spans="1:2" ht="24" x14ac:dyDescent="0.25">
      <c r="A3373" s="140" t="s">
        <v>402</v>
      </c>
      <c r="B3373" s="163" t="s">
        <v>3407</v>
      </c>
    </row>
    <row r="3374" spans="1:2" ht="24" x14ac:dyDescent="0.25">
      <c r="A3374" s="140" t="s">
        <v>402</v>
      </c>
      <c r="B3374" s="163" t="s">
        <v>3408</v>
      </c>
    </row>
    <row r="3375" spans="1:2" ht="24" x14ac:dyDescent="0.25">
      <c r="A3375" s="140" t="s">
        <v>402</v>
      </c>
      <c r="B3375" s="163" t="s">
        <v>3409</v>
      </c>
    </row>
    <row r="3376" spans="1:2" ht="24" x14ac:dyDescent="0.25">
      <c r="A3376" s="140" t="s">
        <v>402</v>
      </c>
      <c r="B3376" s="163" t="s">
        <v>3410</v>
      </c>
    </row>
    <row r="3377" spans="1:2" ht="24" x14ac:dyDescent="0.25">
      <c r="A3377" s="140" t="s">
        <v>402</v>
      </c>
      <c r="B3377" s="163" t="s">
        <v>2308</v>
      </c>
    </row>
    <row r="3378" spans="1:2" ht="24" x14ac:dyDescent="0.25">
      <c r="A3378" s="140" t="s">
        <v>402</v>
      </c>
      <c r="B3378" s="163" t="s">
        <v>3411</v>
      </c>
    </row>
    <row r="3379" spans="1:2" ht="24" x14ac:dyDescent="0.25">
      <c r="A3379" s="140" t="s">
        <v>402</v>
      </c>
      <c r="B3379" s="163" t="s">
        <v>3412</v>
      </c>
    </row>
    <row r="3380" spans="1:2" ht="24" x14ac:dyDescent="0.25">
      <c r="A3380" s="140" t="s">
        <v>402</v>
      </c>
      <c r="B3380" s="163" t="s">
        <v>3413</v>
      </c>
    </row>
    <row r="3381" spans="1:2" ht="24" x14ac:dyDescent="0.25">
      <c r="A3381" s="140" t="s">
        <v>402</v>
      </c>
      <c r="B3381" s="163" t="s">
        <v>3414</v>
      </c>
    </row>
    <row r="3382" spans="1:2" ht="24" x14ac:dyDescent="0.25">
      <c r="A3382" s="140" t="s">
        <v>402</v>
      </c>
      <c r="B3382" s="163" t="s">
        <v>1646</v>
      </c>
    </row>
    <row r="3383" spans="1:2" ht="24" x14ac:dyDescent="0.25">
      <c r="A3383" s="140" t="s">
        <v>402</v>
      </c>
      <c r="B3383" s="163" t="s">
        <v>3415</v>
      </c>
    </row>
    <row r="3384" spans="1:2" ht="24" x14ac:dyDescent="0.25">
      <c r="A3384" s="140" t="s">
        <v>402</v>
      </c>
      <c r="B3384" s="163" t="s">
        <v>2029</v>
      </c>
    </row>
    <row r="3385" spans="1:2" ht="24" x14ac:dyDescent="0.25">
      <c r="A3385" s="140" t="s">
        <v>402</v>
      </c>
      <c r="B3385" s="163" t="s">
        <v>1491</v>
      </c>
    </row>
    <row r="3386" spans="1:2" ht="24" x14ac:dyDescent="0.25">
      <c r="A3386" s="140" t="s">
        <v>402</v>
      </c>
      <c r="B3386" s="163" t="s">
        <v>3416</v>
      </c>
    </row>
    <row r="3387" spans="1:2" ht="24" x14ac:dyDescent="0.25">
      <c r="A3387" s="140" t="s">
        <v>402</v>
      </c>
      <c r="B3387" s="163" t="s">
        <v>3417</v>
      </c>
    </row>
    <row r="3388" spans="1:2" ht="24" x14ac:dyDescent="0.25">
      <c r="A3388" s="140" t="s">
        <v>402</v>
      </c>
      <c r="B3388" s="163" t="s">
        <v>2308</v>
      </c>
    </row>
    <row r="3389" spans="1:2" ht="24" x14ac:dyDescent="0.25">
      <c r="A3389" s="140" t="s">
        <v>402</v>
      </c>
      <c r="B3389" s="163" t="s">
        <v>3418</v>
      </c>
    </row>
    <row r="3390" spans="1:2" ht="24" x14ac:dyDescent="0.25">
      <c r="A3390" s="140" t="s">
        <v>402</v>
      </c>
      <c r="B3390" s="163" t="s">
        <v>2308</v>
      </c>
    </row>
    <row r="3391" spans="1:2" ht="24" x14ac:dyDescent="0.25">
      <c r="A3391" s="140" t="s">
        <v>402</v>
      </c>
      <c r="B3391" s="163" t="s">
        <v>3419</v>
      </c>
    </row>
    <row r="3392" spans="1:2" ht="24" x14ac:dyDescent="0.25">
      <c r="A3392" s="140" t="s">
        <v>402</v>
      </c>
      <c r="B3392" s="163" t="s">
        <v>3420</v>
      </c>
    </row>
    <row r="3393" spans="1:2" ht="24" x14ac:dyDescent="0.25">
      <c r="A3393" s="140" t="s">
        <v>402</v>
      </c>
      <c r="B3393" s="163" t="s">
        <v>3421</v>
      </c>
    </row>
    <row r="3394" spans="1:2" ht="24" x14ac:dyDescent="0.25">
      <c r="A3394" s="140" t="s">
        <v>402</v>
      </c>
      <c r="B3394" s="163" t="s">
        <v>3422</v>
      </c>
    </row>
    <row r="3395" spans="1:2" ht="24" x14ac:dyDescent="0.25">
      <c r="A3395" s="140" t="s">
        <v>402</v>
      </c>
      <c r="B3395" s="163" t="s">
        <v>3423</v>
      </c>
    </row>
    <row r="3396" spans="1:2" ht="24" x14ac:dyDescent="0.25">
      <c r="A3396" s="140" t="s">
        <v>402</v>
      </c>
      <c r="B3396" s="163" t="s">
        <v>3424</v>
      </c>
    </row>
    <row r="3397" spans="1:2" ht="24" x14ac:dyDescent="0.25">
      <c r="A3397" s="140" t="s">
        <v>402</v>
      </c>
      <c r="B3397" s="163" t="s">
        <v>3425</v>
      </c>
    </row>
    <row r="3398" spans="1:2" ht="24" x14ac:dyDescent="0.25">
      <c r="A3398" s="140" t="s">
        <v>402</v>
      </c>
      <c r="B3398" s="163" t="s">
        <v>3426</v>
      </c>
    </row>
    <row r="3399" spans="1:2" ht="24" x14ac:dyDescent="0.25">
      <c r="A3399" s="140" t="s">
        <v>402</v>
      </c>
      <c r="B3399" s="163" t="s">
        <v>3427</v>
      </c>
    </row>
    <row r="3400" spans="1:2" ht="24" x14ac:dyDescent="0.25">
      <c r="A3400" s="140" t="s">
        <v>402</v>
      </c>
      <c r="B3400" s="163" t="s">
        <v>3428</v>
      </c>
    </row>
    <row r="3401" spans="1:2" ht="24" x14ac:dyDescent="0.25">
      <c r="A3401" s="140" t="s">
        <v>402</v>
      </c>
      <c r="B3401" s="163" t="s">
        <v>3429</v>
      </c>
    </row>
    <row r="3402" spans="1:2" ht="24" x14ac:dyDescent="0.25">
      <c r="A3402" s="140" t="s">
        <v>402</v>
      </c>
      <c r="B3402" s="163" t="s">
        <v>3430</v>
      </c>
    </row>
    <row r="3403" spans="1:2" ht="24" x14ac:dyDescent="0.25">
      <c r="A3403" s="140" t="s">
        <v>402</v>
      </c>
      <c r="B3403" s="163" t="s">
        <v>3431</v>
      </c>
    </row>
    <row r="3404" spans="1:2" ht="24" x14ac:dyDescent="0.25">
      <c r="A3404" s="140" t="s">
        <v>402</v>
      </c>
      <c r="B3404" s="163" t="s">
        <v>3432</v>
      </c>
    </row>
    <row r="3405" spans="1:2" ht="24" x14ac:dyDescent="0.25">
      <c r="A3405" s="140" t="s">
        <v>402</v>
      </c>
      <c r="B3405" s="163" t="s">
        <v>3433</v>
      </c>
    </row>
    <row r="3406" spans="1:2" ht="24" x14ac:dyDescent="0.25">
      <c r="A3406" s="140" t="s">
        <v>402</v>
      </c>
      <c r="B3406" s="163" t="s">
        <v>3434</v>
      </c>
    </row>
    <row r="3407" spans="1:2" ht="36" x14ac:dyDescent="0.25">
      <c r="A3407" s="140" t="s">
        <v>402</v>
      </c>
      <c r="B3407" s="163" t="s">
        <v>3435</v>
      </c>
    </row>
    <row r="3408" spans="1:2" ht="24" x14ac:dyDescent="0.25">
      <c r="A3408" s="140" t="s">
        <v>402</v>
      </c>
      <c r="B3408" s="163" t="s">
        <v>1847</v>
      </c>
    </row>
    <row r="3409" spans="1:2" ht="24" x14ac:dyDescent="0.25">
      <c r="A3409" s="140" t="s">
        <v>402</v>
      </c>
      <c r="B3409" s="163" t="s">
        <v>3436</v>
      </c>
    </row>
    <row r="3410" spans="1:2" ht="24" x14ac:dyDescent="0.25">
      <c r="A3410" s="140" t="s">
        <v>402</v>
      </c>
      <c r="B3410" s="163" t="s">
        <v>3437</v>
      </c>
    </row>
    <row r="3411" spans="1:2" ht="24" x14ac:dyDescent="0.25">
      <c r="A3411" s="140" t="s">
        <v>402</v>
      </c>
      <c r="B3411" s="163" t="s">
        <v>3438</v>
      </c>
    </row>
    <row r="3412" spans="1:2" ht="24" x14ac:dyDescent="0.25">
      <c r="A3412" s="140" t="s">
        <v>402</v>
      </c>
      <c r="B3412" s="163" t="s">
        <v>1491</v>
      </c>
    </row>
    <row r="3413" spans="1:2" ht="24" x14ac:dyDescent="0.25">
      <c r="A3413" s="140" t="s">
        <v>402</v>
      </c>
      <c r="B3413" s="163" t="s">
        <v>914</v>
      </c>
    </row>
    <row r="3414" spans="1:2" ht="24" x14ac:dyDescent="0.25">
      <c r="A3414" s="140" t="s">
        <v>402</v>
      </c>
      <c r="B3414" s="163" t="s">
        <v>3274</v>
      </c>
    </row>
    <row r="3415" spans="1:2" ht="24" x14ac:dyDescent="0.25">
      <c r="A3415" s="140" t="s">
        <v>402</v>
      </c>
      <c r="B3415" s="163" t="s">
        <v>3439</v>
      </c>
    </row>
    <row r="3416" spans="1:2" ht="24" x14ac:dyDescent="0.25">
      <c r="A3416" s="140" t="s">
        <v>402</v>
      </c>
      <c r="B3416" s="163" t="s">
        <v>1491</v>
      </c>
    </row>
    <row r="3417" spans="1:2" ht="24" x14ac:dyDescent="0.25">
      <c r="A3417" s="140" t="s">
        <v>402</v>
      </c>
      <c r="B3417" s="163" t="s">
        <v>1491</v>
      </c>
    </row>
    <row r="3418" spans="1:2" ht="24" x14ac:dyDescent="0.25">
      <c r="A3418" s="140" t="s">
        <v>402</v>
      </c>
      <c r="B3418" s="163" t="s">
        <v>790</v>
      </c>
    </row>
    <row r="3419" spans="1:2" ht="24" x14ac:dyDescent="0.25">
      <c r="A3419" s="140" t="s">
        <v>402</v>
      </c>
      <c r="B3419" s="163" t="s">
        <v>3440</v>
      </c>
    </row>
    <row r="3420" spans="1:2" ht="24" x14ac:dyDescent="0.25">
      <c r="A3420" s="140" t="s">
        <v>402</v>
      </c>
      <c r="B3420" s="163" t="s">
        <v>3440</v>
      </c>
    </row>
    <row r="3421" spans="1:2" ht="24" x14ac:dyDescent="0.25">
      <c r="A3421" s="140" t="s">
        <v>403</v>
      </c>
      <c r="B3421" s="163" t="s">
        <v>3441</v>
      </c>
    </row>
    <row r="3422" spans="1:2" ht="24" x14ac:dyDescent="0.25">
      <c r="A3422" s="140" t="s">
        <v>403</v>
      </c>
      <c r="B3422" s="163" t="s">
        <v>914</v>
      </c>
    </row>
    <row r="3423" spans="1:2" ht="24" x14ac:dyDescent="0.25">
      <c r="A3423" s="140" t="s">
        <v>403</v>
      </c>
      <c r="B3423" s="163" t="s">
        <v>3442</v>
      </c>
    </row>
    <row r="3424" spans="1:2" ht="24" x14ac:dyDescent="0.25">
      <c r="A3424" s="140" t="s">
        <v>403</v>
      </c>
      <c r="B3424" s="163" t="s">
        <v>3443</v>
      </c>
    </row>
    <row r="3425" spans="1:2" ht="24" x14ac:dyDescent="0.25">
      <c r="A3425" s="140" t="s">
        <v>403</v>
      </c>
      <c r="B3425" s="163" t="s">
        <v>3444</v>
      </c>
    </row>
    <row r="3426" spans="1:2" ht="24" x14ac:dyDescent="0.25">
      <c r="A3426" s="140" t="s">
        <v>403</v>
      </c>
      <c r="B3426" s="163" t="s">
        <v>3445</v>
      </c>
    </row>
    <row r="3427" spans="1:2" ht="24" x14ac:dyDescent="0.25">
      <c r="A3427" s="140" t="s">
        <v>403</v>
      </c>
      <c r="B3427" s="163" t="s">
        <v>3446</v>
      </c>
    </row>
    <row r="3428" spans="1:2" ht="24" x14ac:dyDescent="0.25">
      <c r="A3428" s="140" t="s">
        <v>403</v>
      </c>
      <c r="B3428" s="163" t="s">
        <v>1048</v>
      </c>
    </row>
    <row r="3429" spans="1:2" ht="24" x14ac:dyDescent="0.25">
      <c r="A3429" s="140" t="s">
        <v>403</v>
      </c>
      <c r="B3429" s="163" t="s">
        <v>3447</v>
      </c>
    </row>
    <row r="3430" spans="1:2" ht="24" x14ac:dyDescent="0.25">
      <c r="A3430" s="140" t="s">
        <v>403</v>
      </c>
      <c r="B3430" s="163" t="s">
        <v>3448</v>
      </c>
    </row>
    <row r="3431" spans="1:2" ht="24" x14ac:dyDescent="0.25">
      <c r="A3431" s="140" t="s">
        <v>403</v>
      </c>
      <c r="B3431" s="163" t="s">
        <v>1048</v>
      </c>
    </row>
    <row r="3432" spans="1:2" ht="24" x14ac:dyDescent="0.25">
      <c r="A3432" s="140" t="s">
        <v>403</v>
      </c>
      <c r="B3432" s="163" t="s">
        <v>3449</v>
      </c>
    </row>
    <row r="3433" spans="1:2" ht="24" x14ac:dyDescent="0.25">
      <c r="A3433" s="140" t="s">
        <v>403</v>
      </c>
      <c r="B3433" s="163" t="s">
        <v>3450</v>
      </c>
    </row>
    <row r="3434" spans="1:2" ht="24" x14ac:dyDescent="0.25">
      <c r="A3434" s="140" t="s">
        <v>403</v>
      </c>
      <c r="B3434" s="163" t="s">
        <v>731</v>
      </c>
    </row>
    <row r="3435" spans="1:2" ht="24" x14ac:dyDescent="0.25">
      <c r="A3435" s="140" t="s">
        <v>403</v>
      </c>
      <c r="B3435" s="163" t="s">
        <v>3451</v>
      </c>
    </row>
    <row r="3436" spans="1:2" ht="24" x14ac:dyDescent="0.25">
      <c r="A3436" s="140" t="s">
        <v>403</v>
      </c>
      <c r="B3436" s="163" t="s">
        <v>3452</v>
      </c>
    </row>
    <row r="3437" spans="1:2" ht="24" x14ac:dyDescent="0.25">
      <c r="A3437" s="140" t="s">
        <v>403</v>
      </c>
      <c r="B3437" s="163" t="s">
        <v>2730</v>
      </c>
    </row>
    <row r="3438" spans="1:2" ht="24" x14ac:dyDescent="0.25">
      <c r="A3438" s="140" t="s">
        <v>403</v>
      </c>
      <c r="B3438" s="163" t="s">
        <v>3453</v>
      </c>
    </row>
    <row r="3439" spans="1:2" ht="24" x14ac:dyDescent="0.25">
      <c r="A3439" s="140" t="s">
        <v>403</v>
      </c>
      <c r="B3439" s="163" t="s">
        <v>763</v>
      </c>
    </row>
    <row r="3440" spans="1:2" ht="24" x14ac:dyDescent="0.25">
      <c r="A3440" s="140" t="s">
        <v>403</v>
      </c>
      <c r="B3440" s="163" t="s">
        <v>763</v>
      </c>
    </row>
    <row r="3441" spans="1:2" ht="24" x14ac:dyDescent="0.25">
      <c r="A3441" s="140" t="s">
        <v>403</v>
      </c>
      <c r="B3441" s="163" t="s">
        <v>3454</v>
      </c>
    </row>
    <row r="3442" spans="1:2" ht="24" x14ac:dyDescent="0.25">
      <c r="A3442" s="140" t="s">
        <v>403</v>
      </c>
      <c r="B3442" s="163" t="s">
        <v>756</v>
      </c>
    </row>
    <row r="3443" spans="1:2" ht="24" x14ac:dyDescent="0.25">
      <c r="A3443" s="140" t="s">
        <v>403</v>
      </c>
      <c r="B3443" s="163" t="s">
        <v>756</v>
      </c>
    </row>
    <row r="3444" spans="1:2" ht="24" x14ac:dyDescent="0.25">
      <c r="A3444" s="140" t="s">
        <v>403</v>
      </c>
      <c r="B3444" s="163" t="s">
        <v>1142</v>
      </c>
    </row>
    <row r="3445" spans="1:2" ht="24" x14ac:dyDescent="0.25">
      <c r="A3445" s="140" t="s">
        <v>403</v>
      </c>
      <c r="B3445" s="163" t="s">
        <v>3455</v>
      </c>
    </row>
    <row r="3446" spans="1:2" ht="24" x14ac:dyDescent="0.25">
      <c r="A3446" s="140" t="s">
        <v>403</v>
      </c>
      <c r="B3446" s="163" t="s">
        <v>753</v>
      </c>
    </row>
    <row r="3447" spans="1:2" ht="24" x14ac:dyDescent="0.25">
      <c r="A3447" s="140" t="s">
        <v>403</v>
      </c>
      <c r="B3447" s="163" t="s">
        <v>763</v>
      </c>
    </row>
    <row r="3448" spans="1:2" ht="24" x14ac:dyDescent="0.25">
      <c r="A3448" s="140" t="s">
        <v>403</v>
      </c>
      <c r="B3448" s="163" t="s">
        <v>3456</v>
      </c>
    </row>
    <row r="3449" spans="1:2" ht="24" x14ac:dyDescent="0.25">
      <c r="A3449" s="140" t="s">
        <v>403</v>
      </c>
      <c r="B3449" s="163" t="s">
        <v>3457</v>
      </c>
    </row>
    <row r="3450" spans="1:2" ht="24" x14ac:dyDescent="0.25">
      <c r="A3450" s="140" t="s">
        <v>403</v>
      </c>
      <c r="B3450" s="163" t="s">
        <v>3458</v>
      </c>
    </row>
    <row r="3451" spans="1:2" ht="24" x14ac:dyDescent="0.25">
      <c r="A3451" s="140" t="s">
        <v>403</v>
      </c>
      <c r="B3451" s="163" t="s">
        <v>3459</v>
      </c>
    </row>
    <row r="3452" spans="1:2" ht="24" x14ac:dyDescent="0.25">
      <c r="A3452" s="140" t="s">
        <v>403</v>
      </c>
      <c r="B3452" s="163" t="s">
        <v>3460</v>
      </c>
    </row>
    <row r="3453" spans="1:2" ht="24" x14ac:dyDescent="0.25">
      <c r="A3453" s="140" t="s">
        <v>403</v>
      </c>
      <c r="B3453" s="163" t="s">
        <v>3461</v>
      </c>
    </row>
    <row r="3454" spans="1:2" ht="24" x14ac:dyDescent="0.25">
      <c r="A3454" s="140" t="s">
        <v>403</v>
      </c>
      <c r="B3454" s="163" t="s">
        <v>3462</v>
      </c>
    </row>
    <row r="3455" spans="1:2" ht="24" x14ac:dyDescent="0.25">
      <c r="A3455" s="140" t="s">
        <v>403</v>
      </c>
      <c r="B3455" s="163" t="s">
        <v>3463</v>
      </c>
    </row>
    <row r="3456" spans="1:2" ht="24" x14ac:dyDescent="0.25">
      <c r="A3456" s="140" t="s">
        <v>403</v>
      </c>
      <c r="B3456" s="163" t="s">
        <v>3464</v>
      </c>
    </row>
    <row r="3457" spans="1:2" ht="24" x14ac:dyDescent="0.25">
      <c r="A3457" s="140" t="s">
        <v>403</v>
      </c>
      <c r="B3457" s="163" t="s">
        <v>3465</v>
      </c>
    </row>
    <row r="3458" spans="1:2" ht="24" x14ac:dyDescent="0.25">
      <c r="A3458" s="140" t="s">
        <v>403</v>
      </c>
      <c r="B3458" s="163" t="s">
        <v>3466</v>
      </c>
    </row>
    <row r="3459" spans="1:2" ht="24" x14ac:dyDescent="0.25">
      <c r="A3459" s="140" t="s">
        <v>403</v>
      </c>
      <c r="B3459" s="163" t="s">
        <v>3467</v>
      </c>
    </row>
    <row r="3460" spans="1:2" ht="24" x14ac:dyDescent="0.25">
      <c r="A3460" s="140" t="s">
        <v>403</v>
      </c>
      <c r="B3460" s="163" t="s">
        <v>3468</v>
      </c>
    </row>
    <row r="3461" spans="1:2" ht="24" x14ac:dyDescent="0.25">
      <c r="A3461" s="140" t="s">
        <v>403</v>
      </c>
      <c r="B3461" s="163" t="s">
        <v>2587</v>
      </c>
    </row>
    <row r="3462" spans="1:2" ht="24" x14ac:dyDescent="0.25">
      <c r="A3462" s="140" t="s">
        <v>403</v>
      </c>
      <c r="B3462" s="163" t="s">
        <v>3469</v>
      </c>
    </row>
    <row r="3463" spans="1:2" ht="24" x14ac:dyDescent="0.25">
      <c r="A3463" s="140" t="s">
        <v>403</v>
      </c>
      <c r="B3463" s="163" t="s">
        <v>3470</v>
      </c>
    </row>
    <row r="3464" spans="1:2" ht="24" x14ac:dyDescent="0.25">
      <c r="A3464" s="140" t="s">
        <v>403</v>
      </c>
      <c r="B3464" s="163" t="s">
        <v>831</v>
      </c>
    </row>
    <row r="3465" spans="1:2" ht="24" x14ac:dyDescent="0.25">
      <c r="A3465" s="140" t="s">
        <v>403</v>
      </c>
      <c r="B3465" s="163" t="s">
        <v>3471</v>
      </c>
    </row>
    <row r="3466" spans="1:2" ht="24" x14ac:dyDescent="0.25">
      <c r="A3466" s="140" t="s">
        <v>403</v>
      </c>
      <c r="B3466" s="163" t="s">
        <v>3472</v>
      </c>
    </row>
    <row r="3467" spans="1:2" ht="24" x14ac:dyDescent="0.25">
      <c r="A3467" s="140" t="s">
        <v>403</v>
      </c>
      <c r="B3467" s="163" t="s">
        <v>3473</v>
      </c>
    </row>
    <row r="3468" spans="1:2" ht="24" x14ac:dyDescent="0.25">
      <c r="A3468" s="140" t="s">
        <v>403</v>
      </c>
      <c r="B3468" s="163" t="s">
        <v>3474</v>
      </c>
    </row>
    <row r="3469" spans="1:2" ht="24" x14ac:dyDescent="0.25">
      <c r="A3469" s="140" t="s">
        <v>403</v>
      </c>
      <c r="B3469" s="163" t="s">
        <v>831</v>
      </c>
    </row>
    <row r="3470" spans="1:2" ht="24" x14ac:dyDescent="0.25">
      <c r="A3470" s="140" t="s">
        <v>403</v>
      </c>
      <c r="B3470" s="163" t="s">
        <v>763</v>
      </c>
    </row>
    <row r="3471" spans="1:2" ht="24" x14ac:dyDescent="0.25">
      <c r="A3471" s="140" t="s">
        <v>403</v>
      </c>
      <c r="B3471" s="163" t="s">
        <v>3475</v>
      </c>
    </row>
    <row r="3472" spans="1:2" ht="24" x14ac:dyDescent="0.25">
      <c r="A3472" s="140" t="s">
        <v>403</v>
      </c>
      <c r="B3472" s="163" t="s">
        <v>3476</v>
      </c>
    </row>
    <row r="3473" spans="1:2" ht="24" x14ac:dyDescent="0.25">
      <c r="A3473" s="140" t="s">
        <v>403</v>
      </c>
      <c r="B3473" s="163" t="s">
        <v>834</v>
      </c>
    </row>
    <row r="3474" spans="1:2" ht="24" x14ac:dyDescent="0.25">
      <c r="A3474" s="140" t="s">
        <v>403</v>
      </c>
      <c r="B3474" s="163" t="s">
        <v>3477</v>
      </c>
    </row>
    <row r="3475" spans="1:2" ht="24" x14ac:dyDescent="0.25">
      <c r="A3475" s="140" t="s">
        <v>403</v>
      </c>
      <c r="B3475" s="163" t="s">
        <v>3478</v>
      </c>
    </row>
    <row r="3476" spans="1:2" ht="24" x14ac:dyDescent="0.25">
      <c r="A3476" s="140" t="s">
        <v>403</v>
      </c>
      <c r="B3476" s="163" t="s">
        <v>3479</v>
      </c>
    </row>
    <row r="3477" spans="1:2" ht="24" x14ac:dyDescent="0.25">
      <c r="A3477" s="140" t="s">
        <v>403</v>
      </c>
      <c r="B3477" s="163" t="s">
        <v>3480</v>
      </c>
    </row>
    <row r="3478" spans="1:2" ht="24" x14ac:dyDescent="0.25">
      <c r="A3478" s="140" t="s">
        <v>403</v>
      </c>
      <c r="B3478" s="163" t="s">
        <v>3481</v>
      </c>
    </row>
    <row r="3479" spans="1:2" ht="24" x14ac:dyDescent="0.25">
      <c r="A3479" s="140" t="s">
        <v>403</v>
      </c>
      <c r="B3479" s="163" t="s">
        <v>3482</v>
      </c>
    </row>
    <row r="3480" spans="1:2" ht="24" x14ac:dyDescent="0.25">
      <c r="A3480" s="140" t="s">
        <v>403</v>
      </c>
      <c r="B3480" s="163" t="s">
        <v>3483</v>
      </c>
    </row>
    <row r="3481" spans="1:2" ht="24" x14ac:dyDescent="0.25">
      <c r="A3481" s="140" t="s">
        <v>403</v>
      </c>
      <c r="B3481" s="163" t="s">
        <v>3484</v>
      </c>
    </row>
    <row r="3482" spans="1:2" ht="24" x14ac:dyDescent="0.25">
      <c r="A3482" s="140" t="s">
        <v>403</v>
      </c>
      <c r="B3482" s="163" t="s">
        <v>3485</v>
      </c>
    </row>
    <row r="3483" spans="1:2" ht="24" x14ac:dyDescent="0.25">
      <c r="A3483" s="140" t="s">
        <v>403</v>
      </c>
      <c r="B3483" s="163" t="s">
        <v>3486</v>
      </c>
    </row>
    <row r="3484" spans="1:2" ht="24" x14ac:dyDescent="0.25">
      <c r="A3484" s="140" t="s">
        <v>403</v>
      </c>
      <c r="B3484" s="163" t="s">
        <v>3487</v>
      </c>
    </row>
    <row r="3485" spans="1:2" ht="24" x14ac:dyDescent="0.25">
      <c r="A3485" s="140" t="s">
        <v>403</v>
      </c>
      <c r="B3485" s="163" t="s">
        <v>756</v>
      </c>
    </row>
    <row r="3486" spans="1:2" ht="24" x14ac:dyDescent="0.25">
      <c r="A3486" s="140" t="s">
        <v>403</v>
      </c>
      <c r="B3486" s="163" t="s">
        <v>756</v>
      </c>
    </row>
    <row r="3487" spans="1:2" ht="24" x14ac:dyDescent="0.25">
      <c r="A3487" s="140" t="s">
        <v>403</v>
      </c>
      <c r="B3487" s="163" t="s">
        <v>3488</v>
      </c>
    </row>
    <row r="3488" spans="1:2" ht="24" x14ac:dyDescent="0.25">
      <c r="A3488" s="140" t="s">
        <v>403</v>
      </c>
      <c r="B3488" s="163" t="s">
        <v>3489</v>
      </c>
    </row>
    <row r="3489" spans="1:2" ht="24" x14ac:dyDescent="0.25">
      <c r="A3489" s="140" t="s">
        <v>403</v>
      </c>
      <c r="B3489" s="163" t="s">
        <v>3490</v>
      </c>
    </row>
    <row r="3490" spans="1:2" ht="24" x14ac:dyDescent="0.25">
      <c r="A3490" s="140" t="s">
        <v>403</v>
      </c>
      <c r="B3490" s="163" t="s">
        <v>3491</v>
      </c>
    </row>
    <row r="3491" spans="1:2" ht="24" x14ac:dyDescent="0.25">
      <c r="A3491" s="140" t="s">
        <v>403</v>
      </c>
      <c r="B3491" s="163" t="s">
        <v>3492</v>
      </c>
    </row>
    <row r="3492" spans="1:2" ht="24" x14ac:dyDescent="0.25">
      <c r="A3492" s="140" t="s">
        <v>403</v>
      </c>
      <c r="B3492" s="163" t="s">
        <v>3493</v>
      </c>
    </row>
    <row r="3493" spans="1:2" ht="24" x14ac:dyDescent="0.25">
      <c r="A3493" s="140" t="s">
        <v>403</v>
      </c>
      <c r="B3493" s="163" t="s">
        <v>3494</v>
      </c>
    </row>
    <row r="3494" spans="1:2" ht="24" x14ac:dyDescent="0.25">
      <c r="A3494" s="140" t="s">
        <v>403</v>
      </c>
      <c r="B3494" s="163" t="s">
        <v>3495</v>
      </c>
    </row>
    <row r="3495" spans="1:2" ht="24" x14ac:dyDescent="0.25">
      <c r="A3495" s="140" t="s">
        <v>403</v>
      </c>
      <c r="B3495" s="163" t="s">
        <v>3496</v>
      </c>
    </row>
    <row r="3496" spans="1:2" ht="24" x14ac:dyDescent="0.25">
      <c r="A3496" s="140" t="s">
        <v>403</v>
      </c>
      <c r="B3496" s="163" t="s">
        <v>3497</v>
      </c>
    </row>
    <row r="3497" spans="1:2" ht="24" x14ac:dyDescent="0.25">
      <c r="A3497" s="140" t="s">
        <v>403</v>
      </c>
      <c r="B3497" s="163" t="s">
        <v>3498</v>
      </c>
    </row>
    <row r="3498" spans="1:2" ht="24" x14ac:dyDescent="0.25">
      <c r="A3498" s="140" t="s">
        <v>403</v>
      </c>
      <c r="B3498" s="163" t="s">
        <v>3499</v>
      </c>
    </row>
    <row r="3499" spans="1:2" ht="24" x14ac:dyDescent="0.25">
      <c r="A3499" s="140" t="s">
        <v>403</v>
      </c>
      <c r="B3499" s="163" t="s">
        <v>3500</v>
      </c>
    </row>
    <row r="3500" spans="1:2" ht="24" x14ac:dyDescent="0.25">
      <c r="A3500" s="140" t="s">
        <v>403</v>
      </c>
      <c r="B3500" s="163" t="s">
        <v>3274</v>
      </c>
    </row>
    <row r="3501" spans="1:2" ht="24" x14ac:dyDescent="0.25">
      <c r="A3501" s="140" t="s">
        <v>403</v>
      </c>
      <c r="B3501" s="163" t="s">
        <v>3501</v>
      </c>
    </row>
    <row r="3502" spans="1:2" ht="24" x14ac:dyDescent="0.25">
      <c r="A3502" s="140" t="s">
        <v>403</v>
      </c>
      <c r="B3502" s="163" t="s">
        <v>3502</v>
      </c>
    </row>
    <row r="3503" spans="1:2" ht="24" x14ac:dyDescent="0.25">
      <c r="A3503" s="140" t="s">
        <v>403</v>
      </c>
      <c r="B3503" s="163" t="s">
        <v>3503</v>
      </c>
    </row>
    <row r="3504" spans="1:2" ht="24" x14ac:dyDescent="0.25">
      <c r="A3504" s="140" t="s">
        <v>403</v>
      </c>
      <c r="B3504" s="163" t="s">
        <v>3504</v>
      </c>
    </row>
    <row r="3505" spans="1:2" ht="24" x14ac:dyDescent="0.25">
      <c r="A3505" s="140" t="s">
        <v>403</v>
      </c>
      <c r="B3505" s="163" t="s">
        <v>2308</v>
      </c>
    </row>
    <row r="3506" spans="1:2" ht="24" x14ac:dyDescent="0.25">
      <c r="A3506" s="140" t="s">
        <v>403</v>
      </c>
      <c r="B3506" s="163" t="s">
        <v>3505</v>
      </c>
    </row>
    <row r="3507" spans="1:2" ht="24" x14ac:dyDescent="0.25">
      <c r="A3507" s="140" t="s">
        <v>403</v>
      </c>
      <c r="B3507" s="163" t="s">
        <v>2818</v>
      </c>
    </row>
    <row r="3508" spans="1:2" ht="24" x14ac:dyDescent="0.25">
      <c r="A3508" s="140" t="s">
        <v>403</v>
      </c>
      <c r="B3508" s="163" t="s">
        <v>3506</v>
      </c>
    </row>
    <row r="3509" spans="1:2" ht="24" x14ac:dyDescent="0.25">
      <c r="A3509" s="140" t="s">
        <v>403</v>
      </c>
      <c r="B3509" s="163" t="s">
        <v>756</v>
      </c>
    </row>
    <row r="3510" spans="1:2" ht="24" x14ac:dyDescent="0.25">
      <c r="A3510" s="140" t="s">
        <v>403</v>
      </c>
      <c r="B3510" s="163" t="s">
        <v>3507</v>
      </c>
    </row>
    <row r="3511" spans="1:2" ht="24" x14ac:dyDescent="0.25">
      <c r="A3511" s="140" t="s">
        <v>403</v>
      </c>
      <c r="B3511" s="163" t="s">
        <v>3508</v>
      </c>
    </row>
    <row r="3512" spans="1:2" ht="24" x14ac:dyDescent="0.25">
      <c r="A3512" s="140" t="s">
        <v>403</v>
      </c>
      <c r="B3512" s="163" t="s">
        <v>3274</v>
      </c>
    </row>
    <row r="3513" spans="1:2" ht="24" x14ac:dyDescent="0.25">
      <c r="A3513" s="140" t="s">
        <v>403</v>
      </c>
      <c r="B3513" s="163" t="s">
        <v>3028</v>
      </c>
    </row>
    <row r="3514" spans="1:2" ht="24" x14ac:dyDescent="0.25">
      <c r="A3514" s="140" t="s">
        <v>403</v>
      </c>
      <c r="B3514" s="163" t="s">
        <v>1852</v>
      </c>
    </row>
    <row r="3515" spans="1:2" ht="24" x14ac:dyDescent="0.25">
      <c r="A3515" s="140" t="s">
        <v>403</v>
      </c>
      <c r="B3515" s="163" t="s">
        <v>3509</v>
      </c>
    </row>
    <row r="3516" spans="1:2" ht="24" x14ac:dyDescent="0.25">
      <c r="A3516" s="140" t="s">
        <v>403</v>
      </c>
      <c r="B3516" s="163" t="s">
        <v>3510</v>
      </c>
    </row>
    <row r="3517" spans="1:2" ht="24" x14ac:dyDescent="0.25">
      <c r="A3517" s="140" t="s">
        <v>403</v>
      </c>
      <c r="B3517" s="163" t="s">
        <v>3511</v>
      </c>
    </row>
    <row r="3518" spans="1:2" ht="24" x14ac:dyDescent="0.25">
      <c r="A3518" s="140" t="s">
        <v>403</v>
      </c>
      <c r="B3518" s="163" t="s">
        <v>834</v>
      </c>
    </row>
    <row r="3519" spans="1:2" ht="24" x14ac:dyDescent="0.25">
      <c r="A3519" s="140" t="s">
        <v>403</v>
      </c>
      <c r="B3519" s="163" t="s">
        <v>3512</v>
      </c>
    </row>
    <row r="3520" spans="1:2" ht="24" x14ac:dyDescent="0.25">
      <c r="A3520" s="140" t="s">
        <v>403</v>
      </c>
      <c r="B3520" s="163" t="s">
        <v>3513</v>
      </c>
    </row>
    <row r="3521" spans="1:2" ht="24" x14ac:dyDescent="0.25">
      <c r="A3521" s="140" t="s">
        <v>403</v>
      </c>
      <c r="B3521" s="163" t="s">
        <v>3514</v>
      </c>
    </row>
    <row r="3522" spans="1:2" ht="24" x14ac:dyDescent="0.25">
      <c r="A3522" s="140" t="s">
        <v>404</v>
      </c>
      <c r="B3522" s="163" t="s">
        <v>3515</v>
      </c>
    </row>
    <row r="3523" spans="1:2" ht="24" x14ac:dyDescent="0.25">
      <c r="A3523" s="140" t="s">
        <v>404</v>
      </c>
      <c r="B3523" s="163" t="s">
        <v>3516</v>
      </c>
    </row>
    <row r="3524" spans="1:2" ht="24" x14ac:dyDescent="0.25">
      <c r="A3524" s="140" t="s">
        <v>404</v>
      </c>
      <c r="B3524" s="163" t="s">
        <v>3517</v>
      </c>
    </row>
    <row r="3525" spans="1:2" ht="24" x14ac:dyDescent="0.25">
      <c r="A3525" s="140" t="s">
        <v>404</v>
      </c>
      <c r="B3525" s="163" t="s">
        <v>3518</v>
      </c>
    </row>
    <row r="3526" spans="1:2" ht="24" x14ac:dyDescent="0.25">
      <c r="A3526" s="140" t="s">
        <v>404</v>
      </c>
      <c r="B3526" s="163" t="s">
        <v>3519</v>
      </c>
    </row>
    <row r="3527" spans="1:2" ht="24" x14ac:dyDescent="0.25">
      <c r="A3527" s="140" t="s">
        <v>404</v>
      </c>
      <c r="B3527" s="163" t="s">
        <v>3520</v>
      </c>
    </row>
    <row r="3528" spans="1:2" ht="24" x14ac:dyDescent="0.25">
      <c r="A3528" s="140" t="s">
        <v>404</v>
      </c>
      <c r="B3528" s="163" t="s">
        <v>3521</v>
      </c>
    </row>
    <row r="3529" spans="1:2" ht="24" x14ac:dyDescent="0.25">
      <c r="A3529" s="140" t="s">
        <v>404</v>
      </c>
      <c r="B3529" s="163" t="s">
        <v>1423</v>
      </c>
    </row>
    <row r="3530" spans="1:2" ht="24" x14ac:dyDescent="0.25">
      <c r="A3530" s="140" t="s">
        <v>404</v>
      </c>
      <c r="B3530" s="163" t="s">
        <v>3522</v>
      </c>
    </row>
    <row r="3531" spans="1:2" ht="24" x14ac:dyDescent="0.25">
      <c r="A3531" s="140" t="s">
        <v>404</v>
      </c>
      <c r="B3531" s="163" t="s">
        <v>1491</v>
      </c>
    </row>
    <row r="3532" spans="1:2" ht="24" x14ac:dyDescent="0.25">
      <c r="A3532" s="140" t="s">
        <v>404</v>
      </c>
      <c r="B3532" s="163" t="s">
        <v>3523</v>
      </c>
    </row>
    <row r="3533" spans="1:2" ht="24" x14ac:dyDescent="0.25">
      <c r="A3533" s="140" t="s">
        <v>404</v>
      </c>
      <c r="B3533" s="163" t="s">
        <v>3524</v>
      </c>
    </row>
    <row r="3534" spans="1:2" ht="24" x14ac:dyDescent="0.25">
      <c r="A3534" s="140" t="s">
        <v>404</v>
      </c>
      <c r="B3534" s="163" t="s">
        <v>1142</v>
      </c>
    </row>
    <row r="3535" spans="1:2" ht="24" x14ac:dyDescent="0.25">
      <c r="A3535" s="140" t="s">
        <v>404</v>
      </c>
      <c r="B3535" s="163" t="s">
        <v>3525</v>
      </c>
    </row>
    <row r="3536" spans="1:2" ht="24" x14ac:dyDescent="0.25">
      <c r="A3536" s="140" t="s">
        <v>404</v>
      </c>
      <c r="B3536" s="163" t="s">
        <v>3526</v>
      </c>
    </row>
    <row r="3537" spans="1:2" ht="24" x14ac:dyDescent="0.25">
      <c r="A3537" s="140" t="s">
        <v>404</v>
      </c>
      <c r="B3537" s="163" t="s">
        <v>3527</v>
      </c>
    </row>
    <row r="3538" spans="1:2" ht="24" x14ac:dyDescent="0.25">
      <c r="A3538" s="140" t="s">
        <v>404</v>
      </c>
      <c r="B3538" s="163" t="s">
        <v>3528</v>
      </c>
    </row>
    <row r="3539" spans="1:2" ht="24" x14ac:dyDescent="0.25">
      <c r="A3539" s="140" t="s">
        <v>404</v>
      </c>
      <c r="B3539" s="163" t="s">
        <v>3529</v>
      </c>
    </row>
    <row r="3540" spans="1:2" ht="24" x14ac:dyDescent="0.25">
      <c r="A3540" s="140" t="s">
        <v>404</v>
      </c>
      <c r="B3540" s="163" t="s">
        <v>3530</v>
      </c>
    </row>
    <row r="3541" spans="1:2" ht="24" x14ac:dyDescent="0.25">
      <c r="A3541" s="140" t="s">
        <v>404</v>
      </c>
      <c r="B3541" s="163" t="s">
        <v>3531</v>
      </c>
    </row>
    <row r="3542" spans="1:2" ht="24" x14ac:dyDescent="0.25">
      <c r="A3542" s="140" t="s">
        <v>404</v>
      </c>
      <c r="B3542" s="163" t="s">
        <v>3532</v>
      </c>
    </row>
    <row r="3543" spans="1:2" ht="24" x14ac:dyDescent="0.25">
      <c r="A3543" s="140" t="s">
        <v>404</v>
      </c>
      <c r="B3543" s="163" t="s">
        <v>3533</v>
      </c>
    </row>
    <row r="3544" spans="1:2" ht="24" x14ac:dyDescent="0.25">
      <c r="A3544" s="140" t="s">
        <v>404</v>
      </c>
      <c r="B3544" s="163" t="s">
        <v>2067</v>
      </c>
    </row>
    <row r="3545" spans="1:2" ht="24" x14ac:dyDescent="0.25">
      <c r="A3545" s="140" t="s">
        <v>404</v>
      </c>
      <c r="B3545" s="163" t="s">
        <v>3534</v>
      </c>
    </row>
    <row r="3546" spans="1:2" ht="24" x14ac:dyDescent="0.25">
      <c r="A3546" s="140" t="s">
        <v>404</v>
      </c>
      <c r="B3546" s="163" t="s">
        <v>3535</v>
      </c>
    </row>
    <row r="3547" spans="1:2" ht="24" x14ac:dyDescent="0.25">
      <c r="A3547" s="140" t="s">
        <v>404</v>
      </c>
      <c r="B3547" s="163" t="s">
        <v>3536</v>
      </c>
    </row>
    <row r="3548" spans="1:2" ht="24" x14ac:dyDescent="0.25">
      <c r="A3548" s="140" t="s">
        <v>404</v>
      </c>
      <c r="B3548" s="163" t="s">
        <v>3537</v>
      </c>
    </row>
    <row r="3549" spans="1:2" ht="24" x14ac:dyDescent="0.25">
      <c r="A3549" s="140" t="s">
        <v>404</v>
      </c>
      <c r="B3549" s="163" t="s">
        <v>753</v>
      </c>
    </row>
    <row r="3550" spans="1:2" ht="24" x14ac:dyDescent="0.25">
      <c r="A3550" s="140" t="s">
        <v>404</v>
      </c>
      <c r="B3550" s="163" t="s">
        <v>756</v>
      </c>
    </row>
    <row r="3551" spans="1:2" ht="24" x14ac:dyDescent="0.25">
      <c r="A3551" s="140" t="s">
        <v>404</v>
      </c>
      <c r="B3551" s="163" t="s">
        <v>3538</v>
      </c>
    </row>
    <row r="3552" spans="1:2" ht="24" x14ac:dyDescent="0.25">
      <c r="A3552" s="140" t="s">
        <v>404</v>
      </c>
      <c r="B3552" s="163" t="s">
        <v>1051</v>
      </c>
    </row>
    <row r="3553" spans="1:2" ht="24" x14ac:dyDescent="0.25">
      <c r="A3553" s="140" t="s">
        <v>404</v>
      </c>
      <c r="B3553" s="163" t="s">
        <v>731</v>
      </c>
    </row>
    <row r="3554" spans="1:2" ht="24" x14ac:dyDescent="0.25">
      <c r="A3554" s="140" t="s">
        <v>404</v>
      </c>
      <c r="B3554" s="163" t="s">
        <v>3539</v>
      </c>
    </row>
    <row r="3555" spans="1:2" ht="24" x14ac:dyDescent="0.25">
      <c r="A3555" s="140" t="s">
        <v>404</v>
      </c>
      <c r="B3555" s="163" t="s">
        <v>3526</v>
      </c>
    </row>
    <row r="3556" spans="1:2" ht="24" x14ac:dyDescent="0.25">
      <c r="A3556" s="140" t="s">
        <v>404</v>
      </c>
      <c r="B3556" s="163" t="s">
        <v>3540</v>
      </c>
    </row>
    <row r="3557" spans="1:2" ht="24" x14ac:dyDescent="0.25">
      <c r="A3557" s="140" t="s">
        <v>404</v>
      </c>
      <c r="B3557" s="163" t="s">
        <v>753</v>
      </c>
    </row>
    <row r="3558" spans="1:2" ht="24" x14ac:dyDescent="0.25">
      <c r="A3558" s="140" t="s">
        <v>404</v>
      </c>
      <c r="B3558" s="163" t="s">
        <v>3541</v>
      </c>
    </row>
    <row r="3559" spans="1:2" ht="24" x14ac:dyDescent="0.25">
      <c r="A3559" s="140" t="s">
        <v>404</v>
      </c>
      <c r="B3559" s="163" t="s">
        <v>3542</v>
      </c>
    </row>
    <row r="3560" spans="1:2" ht="24" x14ac:dyDescent="0.25">
      <c r="A3560" s="140" t="s">
        <v>404</v>
      </c>
      <c r="B3560" s="163" t="s">
        <v>3543</v>
      </c>
    </row>
    <row r="3561" spans="1:2" ht="24" x14ac:dyDescent="0.25">
      <c r="A3561" s="140" t="s">
        <v>404</v>
      </c>
      <c r="B3561" s="163" t="s">
        <v>3544</v>
      </c>
    </row>
    <row r="3562" spans="1:2" ht="24" x14ac:dyDescent="0.25">
      <c r="A3562" s="140" t="s">
        <v>404</v>
      </c>
      <c r="B3562" s="163" t="s">
        <v>3545</v>
      </c>
    </row>
    <row r="3563" spans="1:2" ht="24" x14ac:dyDescent="0.25">
      <c r="A3563" s="140" t="s">
        <v>404</v>
      </c>
      <c r="B3563" s="163" t="s">
        <v>3546</v>
      </c>
    </row>
    <row r="3564" spans="1:2" ht="24" x14ac:dyDescent="0.25">
      <c r="A3564" s="140" t="s">
        <v>404</v>
      </c>
      <c r="B3564" s="163" t="s">
        <v>3547</v>
      </c>
    </row>
    <row r="3565" spans="1:2" ht="60" x14ac:dyDescent="0.25">
      <c r="A3565" s="140" t="s">
        <v>404</v>
      </c>
      <c r="B3565" s="163" t="s">
        <v>3548</v>
      </c>
    </row>
    <row r="3566" spans="1:2" ht="24" x14ac:dyDescent="0.25">
      <c r="A3566" s="140" t="s">
        <v>404</v>
      </c>
      <c r="B3566" s="163" t="s">
        <v>3549</v>
      </c>
    </row>
    <row r="3567" spans="1:2" ht="24" x14ac:dyDescent="0.25">
      <c r="A3567" s="140" t="s">
        <v>404</v>
      </c>
      <c r="B3567" s="163" t="s">
        <v>1048</v>
      </c>
    </row>
    <row r="3568" spans="1:2" ht="24" x14ac:dyDescent="0.25">
      <c r="A3568" s="140" t="s">
        <v>404</v>
      </c>
      <c r="B3568" s="163" t="s">
        <v>1048</v>
      </c>
    </row>
    <row r="3569" spans="1:2" ht="24" x14ac:dyDescent="0.25">
      <c r="A3569" s="140" t="s">
        <v>404</v>
      </c>
      <c r="B3569" s="163" t="s">
        <v>1502</v>
      </c>
    </row>
    <row r="3570" spans="1:2" ht="24" x14ac:dyDescent="0.25">
      <c r="A3570" s="140" t="s">
        <v>404</v>
      </c>
      <c r="B3570" s="163" t="s">
        <v>1048</v>
      </c>
    </row>
    <row r="3571" spans="1:2" ht="24" x14ac:dyDescent="0.25">
      <c r="A3571" s="140" t="s">
        <v>404</v>
      </c>
      <c r="B3571" s="163" t="s">
        <v>3550</v>
      </c>
    </row>
    <row r="3572" spans="1:2" ht="24" x14ac:dyDescent="0.25">
      <c r="A3572" s="140" t="s">
        <v>404</v>
      </c>
      <c r="B3572" s="163" t="s">
        <v>1098</v>
      </c>
    </row>
    <row r="3573" spans="1:2" ht="24" x14ac:dyDescent="0.25">
      <c r="A3573" s="140" t="s">
        <v>404</v>
      </c>
      <c r="B3573" s="163" t="s">
        <v>3551</v>
      </c>
    </row>
    <row r="3574" spans="1:2" ht="24" x14ac:dyDescent="0.25">
      <c r="A3574" s="140" t="s">
        <v>405</v>
      </c>
      <c r="B3574" s="163" t="s">
        <v>3552</v>
      </c>
    </row>
    <row r="3575" spans="1:2" ht="24" x14ac:dyDescent="0.25">
      <c r="A3575" s="140" t="s">
        <v>405</v>
      </c>
      <c r="B3575" s="163" t="s">
        <v>3553</v>
      </c>
    </row>
    <row r="3576" spans="1:2" ht="24" x14ac:dyDescent="0.25">
      <c r="A3576" s="140" t="s">
        <v>405</v>
      </c>
      <c r="B3576" s="163" t="s">
        <v>3554</v>
      </c>
    </row>
    <row r="3577" spans="1:2" ht="24" x14ac:dyDescent="0.25">
      <c r="A3577" s="140" t="s">
        <v>405</v>
      </c>
      <c r="B3577" s="163" t="s">
        <v>3555</v>
      </c>
    </row>
    <row r="3578" spans="1:2" ht="24" x14ac:dyDescent="0.25">
      <c r="A3578" s="140" t="s">
        <v>405</v>
      </c>
      <c r="B3578" s="163" t="s">
        <v>3556</v>
      </c>
    </row>
    <row r="3579" spans="1:2" ht="24" x14ac:dyDescent="0.25">
      <c r="A3579" s="140" t="s">
        <v>405</v>
      </c>
      <c r="B3579" s="163" t="s">
        <v>3557</v>
      </c>
    </row>
    <row r="3580" spans="1:2" ht="24" x14ac:dyDescent="0.25">
      <c r="A3580" s="140" t="s">
        <v>405</v>
      </c>
      <c r="B3580" s="163" t="s">
        <v>3558</v>
      </c>
    </row>
    <row r="3581" spans="1:2" ht="24" x14ac:dyDescent="0.25">
      <c r="A3581" s="140" t="s">
        <v>405</v>
      </c>
      <c r="B3581" s="163" t="s">
        <v>3559</v>
      </c>
    </row>
    <row r="3582" spans="1:2" ht="24" x14ac:dyDescent="0.25">
      <c r="A3582" s="140" t="s">
        <v>405</v>
      </c>
      <c r="B3582" s="163" t="s">
        <v>3560</v>
      </c>
    </row>
    <row r="3583" spans="1:2" ht="24" x14ac:dyDescent="0.25">
      <c r="A3583" s="140" t="s">
        <v>405</v>
      </c>
      <c r="B3583" s="163" t="s">
        <v>3561</v>
      </c>
    </row>
    <row r="3584" spans="1:2" ht="24" x14ac:dyDescent="0.25">
      <c r="A3584" s="140" t="s">
        <v>405</v>
      </c>
      <c r="B3584" s="163" t="s">
        <v>3562</v>
      </c>
    </row>
    <row r="3585" spans="1:2" ht="24" x14ac:dyDescent="0.25">
      <c r="A3585" s="140" t="s">
        <v>405</v>
      </c>
      <c r="B3585" s="163" t="s">
        <v>3563</v>
      </c>
    </row>
    <row r="3586" spans="1:2" ht="24" x14ac:dyDescent="0.25">
      <c r="A3586" s="140" t="s">
        <v>405</v>
      </c>
      <c r="B3586" s="163" t="s">
        <v>3042</v>
      </c>
    </row>
    <row r="3587" spans="1:2" ht="24" x14ac:dyDescent="0.25">
      <c r="A3587" s="140" t="s">
        <v>405</v>
      </c>
      <c r="B3587" s="163" t="s">
        <v>3564</v>
      </c>
    </row>
    <row r="3588" spans="1:2" ht="24" x14ac:dyDescent="0.25">
      <c r="A3588" s="140" t="s">
        <v>405</v>
      </c>
      <c r="B3588" s="163" t="s">
        <v>3565</v>
      </c>
    </row>
    <row r="3589" spans="1:2" ht="24" x14ac:dyDescent="0.25">
      <c r="A3589" s="140" t="s">
        <v>405</v>
      </c>
      <c r="B3589" s="163" t="s">
        <v>3566</v>
      </c>
    </row>
    <row r="3590" spans="1:2" ht="24" x14ac:dyDescent="0.25">
      <c r="A3590" s="140" t="s">
        <v>405</v>
      </c>
      <c r="B3590" s="163" t="s">
        <v>3567</v>
      </c>
    </row>
    <row r="3591" spans="1:2" ht="24" x14ac:dyDescent="0.25">
      <c r="A3591" s="140" t="s">
        <v>405</v>
      </c>
      <c r="B3591" s="163" t="s">
        <v>3568</v>
      </c>
    </row>
    <row r="3592" spans="1:2" ht="24" x14ac:dyDescent="0.25">
      <c r="A3592" s="140" t="s">
        <v>405</v>
      </c>
      <c r="B3592" s="163" t="s">
        <v>3569</v>
      </c>
    </row>
    <row r="3593" spans="1:2" ht="24" x14ac:dyDescent="0.25">
      <c r="A3593" s="140" t="s">
        <v>405</v>
      </c>
      <c r="B3593" s="163" t="s">
        <v>3570</v>
      </c>
    </row>
    <row r="3594" spans="1:2" ht="24" x14ac:dyDescent="0.25">
      <c r="A3594" s="140" t="s">
        <v>405</v>
      </c>
      <c r="B3594" s="163" t="s">
        <v>1491</v>
      </c>
    </row>
    <row r="3595" spans="1:2" ht="24" x14ac:dyDescent="0.25">
      <c r="A3595" s="140" t="s">
        <v>405</v>
      </c>
      <c r="B3595" s="163" t="s">
        <v>834</v>
      </c>
    </row>
    <row r="3596" spans="1:2" ht="24" x14ac:dyDescent="0.25">
      <c r="A3596" s="140" t="s">
        <v>405</v>
      </c>
      <c r="B3596" s="163" t="s">
        <v>834</v>
      </c>
    </row>
    <row r="3597" spans="1:2" ht="24" x14ac:dyDescent="0.25">
      <c r="A3597" s="140" t="s">
        <v>405</v>
      </c>
      <c r="B3597" s="163" t="s">
        <v>3571</v>
      </c>
    </row>
    <row r="3598" spans="1:2" ht="24" x14ac:dyDescent="0.25">
      <c r="A3598" s="140" t="s">
        <v>405</v>
      </c>
      <c r="B3598" s="163" t="s">
        <v>3572</v>
      </c>
    </row>
    <row r="3599" spans="1:2" ht="24" x14ac:dyDescent="0.25">
      <c r="A3599" s="140" t="s">
        <v>405</v>
      </c>
      <c r="B3599" s="163" t="s">
        <v>756</v>
      </c>
    </row>
    <row r="3600" spans="1:2" ht="24" x14ac:dyDescent="0.25">
      <c r="A3600" s="140" t="s">
        <v>405</v>
      </c>
      <c r="B3600" s="163" t="s">
        <v>753</v>
      </c>
    </row>
    <row r="3601" spans="1:2" ht="24" x14ac:dyDescent="0.25">
      <c r="A3601" s="140" t="s">
        <v>405</v>
      </c>
      <c r="B3601" s="163" t="s">
        <v>3573</v>
      </c>
    </row>
    <row r="3602" spans="1:2" ht="24" x14ac:dyDescent="0.25">
      <c r="A3602" s="140" t="s">
        <v>405</v>
      </c>
      <c r="B3602" s="163" t="s">
        <v>3574</v>
      </c>
    </row>
    <row r="3603" spans="1:2" ht="24" x14ac:dyDescent="0.25">
      <c r="A3603" s="140" t="s">
        <v>405</v>
      </c>
      <c r="B3603" s="163" t="s">
        <v>3575</v>
      </c>
    </row>
    <row r="3604" spans="1:2" ht="24" x14ac:dyDescent="0.25">
      <c r="A3604" s="140" t="s">
        <v>405</v>
      </c>
      <c r="B3604" s="163" t="s">
        <v>3576</v>
      </c>
    </row>
    <row r="3605" spans="1:2" ht="24" x14ac:dyDescent="0.25">
      <c r="A3605" s="140" t="s">
        <v>405</v>
      </c>
      <c r="B3605" s="163" t="s">
        <v>1108</v>
      </c>
    </row>
    <row r="3606" spans="1:2" ht="24" x14ac:dyDescent="0.25">
      <c r="A3606" s="140" t="s">
        <v>405</v>
      </c>
      <c r="B3606" s="163" t="s">
        <v>3577</v>
      </c>
    </row>
    <row r="3607" spans="1:2" ht="24" x14ac:dyDescent="0.25">
      <c r="A3607" s="140" t="s">
        <v>405</v>
      </c>
      <c r="B3607" s="163" t="s">
        <v>3578</v>
      </c>
    </row>
    <row r="3608" spans="1:2" ht="24" x14ac:dyDescent="0.25">
      <c r="A3608" s="140" t="s">
        <v>405</v>
      </c>
      <c r="B3608" s="163" t="s">
        <v>3579</v>
      </c>
    </row>
    <row r="3609" spans="1:2" ht="24" x14ac:dyDescent="0.25">
      <c r="A3609" s="140" t="s">
        <v>405</v>
      </c>
      <c r="B3609" s="163" t="s">
        <v>3580</v>
      </c>
    </row>
    <row r="3610" spans="1:2" ht="24" x14ac:dyDescent="0.25">
      <c r="A3610" s="140" t="s">
        <v>405</v>
      </c>
      <c r="B3610" s="163" t="s">
        <v>861</v>
      </c>
    </row>
    <row r="3611" spans="1:2" ht="24" x14ac:dyDescent="0.25">
      <c r="A3611" s="140" t="s">
        <v>405</v>
      </c>
      <c r="B3611" s="163" t="s">
        <v>3581</v>
      </c>
    </row>
    <row r="3612" spans="1:2" ht="24" x14ac:dyDescent="0.25">
      <c r="A3612" s="140" t="s">
        <v>405</v>
      </c>
      <c r="B3612" s="163" t="s">
        <v>3582</v>
      </c>
    </row>
    <row r="3613" spans="1:2" ht="24" x14ac:dyDescent="0.25">
      <c r="A3613" s="140" t="s">
        <v>405</v>
      </c>
      <c r="B3613" s="163" t="s">
        <v>3023</v>
      </c>
    </row>
    <row r="3614" spans="1:2" ht="24" x14ac:dyDescent="0.25">
      <c r="A3614" s="140" t="s">
        <v>405</v>
      </c>
      <c r="B3614" s="163" t="s">
        <v>3023</v>
      </c>
    </row>
    <row r="3615" spans="1:2" ht="24" x14ac:dyDescent="0.25">
      <c r="A3615" s="140" t="s">
        <v>405</v>
      </c>
      <c r="B3615" s="163" t="s">
        <v>3583</v>
      </c>
    </row>
    <row r="3616" spans="1:2" ht="24" x14ac:dyDescent="0.25">
      <c r="A3616" s="140" t="s">
        <v>405</v>
      </c>
      <c r="B3616" s="163" t="s">
        <v>3584</v>
      </c>
    </row>
    <row r="3617" spans="1:2" ht="24" x14ac:dyDescent="0.25">
      <c r="A3617" s="140" t="s">
        <v>405</v>
      </c>
      <c r="B3617" s="163" t="s">
        <v>3585</v>
      </c>
    </row>
    <row r="3618" spans="1:2" ht="24" x14ac:dyDescent="0.25">
      <c r="A3618" s="140" t="s">
        <v>405</v>
      </c>
      <c r="B3618" s="163" t="s">
        <v>2337</v>
      </c>
    </row>
    <row r="3619" spans="1:2" ht="24" x14ac:dyDescent="0.25">
      <c r="A3619" s="140" t="s">
        <v>405</v>
      </c>
      <c r="B3619" s="163" t="s">
        <v>3586</v>
      </c>
    </row>
    <row r="3620" spans="1:2" ht="24" x14ac:dyDescent="0.25">
      <c r="A3620" s="140" t="s">
        <v>405</v>
      </c>
      <c r="B3620" s="163" t="s">
        <v>2492</v>
      </c>
    </row>
    <row r="3621" spans="1:2" ht="24" x14ac:dyDescent="0.25">
      <c r="A3621" s="140" t="s">
        <v>405</v>
      </c>
      <c r="B3621" s="163" t="s">
        <v>3028</v>
      </c>
    </row>
    <row r="3622" spans="1:2" ht="24" x14ac:dyDescent="0.25">
      <c r="A3622" s="140" t="s">
        <v>405</v>
      </c>
      <c r="B3622" s="163" t="s">
        <v>3587</v>
      </c>
    </row>
    <row r="3623" spans="1:2" ht="24" x14ac:dyDescent="0.25">
      <c r="A3623" s="140" t="s">
        <v>405</v>
      </c>
      <c r="B3623" s="163" t="s">
        <v>3588</v>
      </c>
    </row>
    <row r="3624" spans="1:2" ht="24" x14ac:dyDescent="0.25">
      <c r="A3624" s="140" t="s">
        <v>405</v>
      </c>
      <c r="B3624" s="163" t="s">
        <v>753</v>
      </c>
    </row>
    <row r="3625" spans="1:2" ht="24" x14ac:dyDescent="0.25">
      <c r="A3625" s="140" t="s">
        <v>405</v>
      </c>
      <c r="B3625" s="163" t="s">
        <v>3589</v>
      </c>
    </row>
    <row r="3626" spans="1:2" ht="24" x14ac:dyDescent="0.25">
      <c r="A3626" s="140" t="s">
        <v>405</v>
      </c>
      <c r="B3626" s="163" t="s">
        <v>1491</v>
      </c>
    </row>
    <row r="3627" spans="1:2" ht="24" x14ac:dyDescent="0.25">
      <c r="A3627" s="140" t="s">
        <v>405</v>
      </c>
      <c r="B3627" s="163" t="s">
        <v>3590</v>
      </c>
    </row>
    <row r="3628" spans="1:2" ht="24" x14ac:dyDescent="0.25">
      <c r="A3628" s="140" t="s">
        <v>405</v>
      </c>
      <c r="B3628" s="163" t="s">
        <v>3591</v>
      </c>
    </row>
    <row r="3629" spans="1:2" ht="24" x14ac:dyDescent="0.25">
      <c r="A3629" s="140" t="s">
        <v>405</v>
      </c>
      <c r="B3629" s="163" t="s">
        <v>3592</v>
      </c>
    </row>
    <row r="3630" spans="1:2" ht="24" x14ac:dyDescent="0.25">
      <c r="A3630" s="140" t="s">
        <v>406</v>
      </c>
      <c r="B3630" s="163" t="s">
        <v>3593</v>
      </c>
    </row>
    <row r="3631" spans="1:2" ht="24" x14ac:dyDescent="0.25">
      <c r="A3631" s="140" t="s">
        <v>406</v>
      </c>
      <c r="B3631" s="163" t="s">
        <v>3594</v>
      </c>
    </row>
    <row r="3632" spans="1:2" ht="24" x14ac:dyDescent="0.25">
      <c r="A3632" s="140" t="s">
        <v>406</v>
      </c>
      <c r="B3632" s="163" t="s">
        <v>3595</v>
      </c>
    </row>
    <row r="3633" spans="1:2" ht="24" x14ac:dyDescent="0.25">
      <c r="A3633" s="140" t="s">
        <v>406</v>
      </c>
      <c r="B3633" s="163" t="s">
        <v>941</v>
      </c>
    </row>
    <row r="3634" spans="1:2" ht="24" x14ac:dyDescent="0.25">
      <c r="A3634" s="140" t="s">
        <v>406</v>
      </c>
      <c r="B3634" s="163" t="s">
        <v>3596</v>
      </c>
    </row>
    <row r="3635" spans="1:2" ht="24" x14ac:dyDescent="0.25">
      <c r="A3635" s="140" t="s">
        <v>406</v>
      </c>
      <c r="B3635" s="163" t="s">
        <v>3597</v>
      </c>
    </row>
    <row r="3636" spans="1:2" ht="24" x14ac:dyDescent="0.25">
      <c r="A3636" s="140" t="s">
        <v>406</v>
      </c>
      <c r="B3636" s="163" t="s">
        <v>3598</v>
      </c>
    </row>
    <row r="3637" spans="1:2" ht="24" x14ac:dyDescent="0.25">
      <c r="A3637" s="140" t="s">
        <v>406</v>
      </c>
      <c r="B3637" s="163" t="s">
        <v>3599</v>
      </c>
    </row>
    <row r="3638" spans="1:2" ht="24" x14ac:dyDescent="0.25">
      <c r="A3638" s="140" t="s">
        <v>406</v>
      </c>
      <c r="B3638" s="163" t="s">
        <v>3600</v>
      </c>
    </row>
    <row r="3639" spans="1:2" ht="24" x14ac:dyDescent="0.25">
      <c r="A3639" s="140" t="s">
        <v>406</v>
      </c>
      <c r="B3639" s="163" t="s">
        <v>790</v>
      </c>
    </row>
    <row r="3640" spans="1:2" ht="24" x14ac:dyDescent="0.25">
      <c r="A3640" s="140" t="s">
        <v>406</v>
      </c>
      <c r="B3640" s="163" t="s">
        <v>3601</v>
      </c>
    </row>
    <row r="3641" spans="1:2" ht="24" x14ac:dyDescent="0.25">
      <c r="A3641" s="140" t="s">
        <v>406</v>
      </c>
      <c r="B3641" s="163" t="s">
        <v>914</v>
      </c>
    </row>
    <row r="3642" spans="1:2" ht="24" x14ac:dyDescent="0.25">
      <c r="A3642" s="140" t="s">
        <v>406</v>
      </c>
      <c r="B3642" s="163" t="s">
        <v>3602</v>
      </c>
    </row>
    <row r="3643" spans="1:2" ht="24" x14ac:dyDescent="0.25">
      <c r="A3643" s="140" t="s">
        <v>406</v>
      </c>
      <c r="B3643" s="163" t="s">
        <v>990</v>
      </c>
    </row>
    <row r="3644" spans="1:2" ht="24" x14ac:dyDescent="0.25">
      <c r="A3644" s="140" t="s">
        <v>406</v>
      </c>
      <c r="B3644" s="163" t="s">
        <v>3603</v>
      </c>
    </row>
    <row r="3645" spans="1:2" ht="24" x14ac:dyDescent="0.25">
      <c r="A3645" s="140" t="s">
        <v>406</v>
      </c>
      <c r="B3645" s="163" t="s">
        <v>3604</v>
      </c>
    </row>
    <row r="3646" spans="1:2" ht="24" x14ac:dyDescent="0.25">
      <c r="A3646" s="140" t="s">
        <v>406</v>
      </c>
      <c r="B3646" s="163" t="s">
        <v>3605</v>
      </c>
    </row>
    <row r="3647" spans="1:2" ht="24" x14ac:dyDescent="0.25">
      <c r="A3647" s="140" t="s">
        <v>406</v>
      </c>
      <c r="B3647" s="163" t="s">
        <v>3606</v>
      </c>
    </row>
    <row r="3648" spans="1:2" ht="24" x14ac:dyDescent="0.25">
      <c r="A3648" s="140" t="s">
        <v>406</v>
      </c>
      <c r="B3648" s="163" t="s">
        <v>3607</v>
      </c>
    </row>
    <row r="3649" spans="1:2" ht="24" x14ac:dyDescent="0.25">
      <c r="A3649" s="140" t="s">
        <v>406</v>
      </c>
      <c r="B3649" s="163" t="s">
        <v>1423</v>
      </c>
    </row>
    <row r="3650" spans="1:2" ht="24" x14ac:dyDescent="0.25">
      <c r="A3650" s="140" t="s">
        <v>406</v>
      </c>
      <c r="B3650" s="163" t="s">
        <v>3608</v>
      </c>
    </row>
    <row r="3651" spans="1:2" ht="24" x14ac:dyDescent="0.25">
      <c r="A3651" s="140" t="s">
        <v>406</v>
      </c>
      <c r="B3651" s="163" t="s">
        <v>3609</v>
      </c>
    </row>
    <row r="3652" spans="1:2" ht="24" x14ac:dyDescent="0.25">
      <c r="A3652" s="140" t="s">
        <v>406</v>
      </c>
      <c r="B3652" s="163" t="s">
        <v>3610</v>
      </c>
    </row>
    <row r="3653" spans="1:2" ht="24" x14ac:dyDescent="0.25">
      <c r="A3653" s="140" t="s">
        <v>406</v>
      </c>
      <c r="B3653" s="163" t="s">
        <v>3611</v>
      </c>
    </row>
    <row r="3654" spans="1:2" ht="24" x14ac:dyDescent="0.25">
      <c r="A3654" s="140" t="s">
        <v>406</v>
      </c>
      <c r="B3654" s="163" t="s">
        <v>3612</v>
      </c>
    </row>
    <row r="3655" spans="1:2" ht="24" x14ac:dyDescent="0.25">
      <c r="A3655" s="140" t="s">
        <v>406</v>
      </c>
      <c r="B3655" s="163" t="s">
        <v>2515</v>
      </c>
    </row>
    <row r="3656" spans="1:2" ht="24" x14ac:dyDescent="0.25">
      <c r="A3656" s="140" t="s">
        <v>406</v>
      </c>
      <c r="B3656" s="163" t="s">
        <v>3613</v>
      </c>
    </row>
    <row r="3657" spans="1:2" ht="24" x14ac:dyDescent="0.25">
      <c r="A3657" s="140" t="s">
        <v>406</v>
      </c>
      <c r="B3657" s="163" t="s">
        <v>3614</v>
      </c>
    </row>
    <row r="3658" spans="1:2" ht="24" x14ac:dyDescent="0.25">
      <c r="A3658" s="140" t="s">
        <v>406</v>
      </c>
      <c r="B3658" s="163" t="s">
        <v>3614</v>
      </c>
    </row>
    <row r="3659" spans="1:2" ht="24" x14ac:dyDescent="0.25">
      <c r="A3659" s="140" t="s">
        <v>406</v>
      </c>
      <c r="B3659" s="163" t="s">
        <v>3615</v>
      </c>
    </row>
    <row r="3660" spans="1:2" ht="24" x14ac:dyDescent="0.25">
      <c r="A3660" s="140" t="s">
        <v>406</v>
      </c>
      <c r="B3660" s="163" t="s">
        <v>2005</v>
      </c>
    </row>
    <row r="3661" spans="1:2" ht="24" x14ac:dyDescent="0.25">
      <c r="A3661" s="140" t="s">
        <v>406</v>
      </c>
      <c r="B3661" s="163" t="s">
        <v>3616</v>
      </c>
    </row>
    <row r="3662" spans="1:2" ht="24" x14ac:dyDescent="0.25">
      <c r="A3662" s="140" t="s">
        <v>406</v>
      </c>
      <c r="B3662" s="163" t="s">
        <v>941</v>
      </c>
    </row>
    <row r="3663" spans="1:2" ht="24" x14ac:dyDescent="0.25">
      <c r="A3663" s="140" t="s">
        <v>406</v>
      </c>
      <c r="B3663" s="163" t="s">
        <v>3617</v>
      </c>
    </row>
    <row r="3664" spans="1:2" ht="24" x14ac:dyDescent="0.25">
      <c r="A3664" s="140" t="s">
        <v>406</v>
      </c>
      <c r="B3664" s="163" t="s">
        <v>3618</v>
      </c>
    </row>
    <row r="3665" spans="1:2" ht="24" x14ac:dyDescent="0.25">
      <c r="A3665" s="140" t="s">
        <v>406</v>
      </c>
      <c r="B3665" s="163" t="s">
        <v>3382</v>
      </c>
    </row>
    <row r="3666" spans="1:2" ht="24" x14ac:dyDescent="0.25">
      <c r="A3666" s="140" t="s">
        <v>406</v>
      </c>
      <c r="B3666" s="163" t="s">
        <v>3619</v>
      </c>
    </row>
    <row r="3667" spans="1:2" ht="24" x14ac:dyDescent="0.25">
      <c r="A3667" s="140" t="s">
        <v>406</v>
      </c>
      <c r="B3667" s="163" t="s">
        <v>3620</v>
      </c>
    </row>
    <row r="3668" spans="1:2" ht="24" x14ac:dyDescent="0.25">
      <c r="A3668" s="140" t="s">
        <v>406</v>
      </c>
      <c r="B3668" s="163" t="s">
        <v>3621</v>
      </c>
    </row>
    <row r="3669" spans="1:2" ht="24" x14ac:dyDescent="0.25">
      <c r="A3669" s="140" t="s">
        <v>406</v>
      </c>
      <c r="B3669" s="163" t="s">
        <v>3622</v>
      </c>
    </row>
    <row r="3670" spans="1:2" ht="24" x14ac:dyDescent="0.25">
      <c r="A3670" s="140" t="s">
        <v>406</v>
      </c>
      <c r="B3670" s="163" t="s">
        <v>3623</v>
      </c>
    </row>
    <row r="3671" spans="1:2" ht="24" x14ac:dyDescent="0.25">
      <c r="A3671" s="140" t="s">
        <v>406</v>
      </c>
      <c r="B3671" s="163" t="s">
        <v>3624</v>
      </c>
    </row>
    <row r="3672" spans="1:2" ht="24" x14ac:dyDescent="0.25">
      <c r="A3672" s="140" t="s">
        <v>406</v>
      </c>
      <c r="B3672" s="163" t="s">
        <v>3625</v>
      </c>
    </row>
    <row r="3673" spans="1:2" ht="24" x14ac:dyDescent="0.25">
      <c r="A3673" s="140" t="s">
        <v>406</v>
      </c>
      <c r="B3673" s="163" t="s">
        <v>3626</v>
      </c>
    </row>
    <row r="3674" spans="1:2" ht="24" x14ac:dyDescent="0.25">
      <c r="A3674" s="140" t="s">
        <v>406</v>
      </c>
      <c r="B3674" s="163" t="s">
        <v>3627</v>
      </c>
    </row>
    <row r="3675" spans="1:2" ht="24" x14ac:dyDescent="0.25">
      <c r="A3675" s="140" t="s">
        <v>406</v>
      </c>
      <c r="B3675" s="163" t="s">
        <v>3628</v>
      </c>
    </row>
    <row r="3676" spans="1:2" ht="24" x14ac:dyDescent="0.25">
      <c r="A3676" s="140" t="s">
        <v>406</v>
      </c>
      <c r="B3676" s="163" t="s">
        <v>2067</v>
      </c>
    </row>
    <row r="3677" spans="1:2" ht="24" x14ac:dyDescent="0.25">
      <c r="A3677" s="140" t="s">
        <v>406</v>
      </c>
      <c r="B3677" s="163" t="s">
        <v>3274</v>
      </c>
    </row>
    <row r="3678" spans="1:2" ht="24" x14ac:dyDescent="0.25">
      <c r="A3678" s="140" t="s">
        <v>406</v>
      </c>
      <c r="B3678" s="163" t="s">
        <v>3260</v>
      </c>
    </row>
    <row r="3679" spans="1:2" ht="24" x14ac:dyDescent="0.25">
      <c r="A3679" s="140" t="s">
        <v>406</v>
      </c>
      <c r="B3679" s="163" t="s">
        <v>3629</v>
      </c>
    </row>
    <row r="3680" spans="1:2" ht="24" x14ac:dyDescent="0.25">
      <c r="A3680" s="140" t="s">
        <v>406</v>
      </c>
      <c r="B3680" s="163" t="s">
        <v>914</v>
      </c>
    </row>
    <row r="3681" spans="1:2" ht="24" x14ac:dyDescent="0.25">
      <c r="A3681" s="140" t="s">
        <v>406</v>
      </c>
      <c r="B3681" s="163" t="s">
        <v>753</v>
      </c>
    </row>
    <row r="3682" spans="1:2" ht="24" x14ac:dyDescent="0.25">
      <c r="A3682" s="140" t="s">
        <v>406</v>
      </c>
      <c r="B3682" s="163" t="s">
        <v>3630</v>
      </c>
    </row>
    <row r="3683" spans="1:2" ht="24" x14ac:dyDescent="0.25">
      <c r="A3683" s="140" t="s">
        <v>406</v>
      </c>
      <c r="B3683" s="163" t="s">
        <v>3631</v>
      </c>
    </row>
    <row r="3684" spans="1:2" ht="24" x14ac:dyDescent="0.25">
      <c r="A3684" s="140" t="s">
        <v>406</v>
      </c>
      <c r="B3684" s="163" t="s">
        <v>753</v>
      </c>
    </row>
    <row r="3685" spans="1:2" ht="24" x14ac:dyDescent="0.25">
      <c r="A3685" s="140" t="s">
        <v>406</v>
      </c>
      <c r="B3685" s="163" t="s">
        <v>3632</v>
      </c>
    </row>
    <row r="3686" spans="1:2" ht="24" x14ac:dyDescent="0.25">
      <c r="A3686" s="140" t="s">
        <v>406</v>
      </c>
      <c r="B3686" s="163" t="s">
        <v>3633</v>
      </c>
    </row>
    <row r="3687" spans="1:2" ht="24" x14ac:dyDescent="0.25">
      <c r="A3687" s="140" t="s">
        <v>406</v>
      </c>
      <c r="B3687" s="163" t="s">
        <v>3633</v>
      </c>
    </row>
    <row r="3688" spans="1:2" ht="24" x14ac:dyDescent="0.25">
      <c r="A3688" s="140" t="s">
        <v>406</v>
      </c>
      <c r="B3688" s="163" t="s">
        <v>3634</v>
      </c>
    </row>
    <row r="3689" spans="1:2" ht="24" x14ac:dyDescent="0.25">
      <c r="A3689" s="140" t="s">
        <v>406</v>
      </c>
      <c r="B3689" s="163" t="s">
        <v>2650</v>
      </c>
    </row>
    <row r="3690" spans="1:2" ht="24" x14ac:dyDescent="0.25">
      <c r="A3690" s="140" t="s">
        <v>406</v>
      </c>
      <c r="B3690" s="163" t="s">
        <v>3635</v>
      </c>
    </row>
    <row r="3691" spans="1:2" ht="24" x14ac:dyDescent="0.25">
      <c r="A3691" s="140" t="s">
        <v>406</v>
      </c>
      <c r="B3691" s="163" t="s">
        <v>990</v>
      </c>
    </row>
    <row r="3692" spans="1:2" ht="24" x14ac:dyDescent="0.25">
      <c r="A3692" s="140" t="s">
        <v>406</v>
      </c>
      <c r="B3692" s="163" t="s">
        <v>3636</v>
      </c>
    </row>
    <row r="3693" spans="1:2" ht="24" x14ac:dyDescent="0.25">
      <c r="A3693" s="140" t="s">
        <v>406</v>
      </c>
      <c r="B3693" s="163" t="s">
        <v>3637</v>
      </c>
    </row>
    <row r="3694" spans="1:2" ht="24" x14ac:dyDescent="0.25">
      <c r="A3694" s="140" t="s">
        <v>406</v>
      </c>
      <c r="B3694" s="163" t="s">
        <v>3638</v>
      </c>
    </row>
    <row r="3695" spans="1:2" ht="24" x14ac:dyDescent="0.25">
      <c r="A3695" s="140" t="s">
        <v>406</v>
      </c>
      <c r="B3695" s="163" t="s">
        <v>3639</v>
      </c>
    </row>
    <row r="3696" spans="1:2" ht="24" x14ac:dyDescent="0.25">
      <c r="A3696" s="140" t="s">
        <v>406</v>
      </c>
      <c r="B3696" s="163" t="s">
        <v>3640</v>
      </c>
    </row>
    <row r="3697" spans="1:2" ht="24" x14ac:dyDescent="0.25">
      <c r="A3697" s="140" t="s">
        <v>406</v>
      </c>
      <c r="B3697" s="163" t="s">
        <v>914</v>
      </c>
    </row>
    <row r="3698" spans="1:2" ht="24" x14ac:dyDescent="0.25">
      <c r="A3698" s="140" t="s">
        <v>406</v>
      </c>
      <c r="B3698" s="163" t="s">
        <v>914</v>
      </c>
    </row>
    <row r="3699" spans="1:2" ht="24" x14ac:dyDescent="0.25">
      <c r="A3699" s="140" t="s">
        <v>406</v>
      </c>
      <c r="B3699" s="163" t="s">
        <v>914</v>
      </c>
    </row>
    <row r="3700" spans="1:2" ht="24" x14ac:dyDescent="0.25">
      <c r="A3700" s="140" t="s">
        <v>406</v>
      </c>
      <c r="B3700" s="163" t="s">
        <v>3641</v>
      </c>
    </row>
    <row r="3701" spans="1:2" ht="24" x14ac:dyDescent="0.25">
      <c r="A3701" s="140" t="s">
        <v>406</v>
      </c>
      <c r="B3701" s="163" t="s">
        <v>3642</v>
      </c>
    </row>
    <row r="3702" spans="1:2" ht="24" x14ac:dyDescent="0.25">
      <c r="A3702" s="140" t="s">
        <v>406</v>
      </c>
      <c r="B3702" s="163" t="s">
        <v>3643</v>
      </c>
    </row>
    <row r="3703" spans="1:2" ht="24" x14ac:dyDescent="0.25">
      <c r="A3703" s="140" t="s">
        <v>406</v>
      </c>
      <c r="B3703" s="163" t="s">
        <v>3644</v>
      </c>
    </row>
    <row r="3704" spans="1:2" ht="24" x14ac:dyDescent="0.25">
      <c r="A3704" s="140" t="s">
        <v>406</v>
      </c>
      <c r="B3704" s="163" t="s">
        <v>3645</v>
      </c>
    </row>
    <row r="3705" spans="1:2" ht="24" x14ac:dyDescent="0.25">
      <c r="A3705" s="140" t="s">
        <v>406</v>
      </c>
      <c r="B3705" s="163" t="s">
        <v>3646</v>
      </c>
    </row>
    <row r="3706" spans="1:2" ht="24" x14ac:dyDescent="0.25">
      <c r="A3706" s="140" t="s">
        <v>406</v>
      </c>
      <c r="B3706" s="163" t="s">
        <v>3647</v>
      </c>
    </row>
    <row r="3707" spans="1:2" ht="24" x14ac:dyDescent="0.25">
      <c r="A3707" s="140" t="s">
        <v>406</v>
      </c>
      <c r="B3707" s="163" t="s">
        <v>3648</v>
      </c>
    </row>
    <row r="3708" spans="1:2" ht="24" x14ac:dyDescent="0.25">
      <c r="A3708" s="140" t="s">
        <v>406</v>
      </c>
      <c r="B3708" s="163" t="s">
        <v>3649</v>
      </c>
    </row>
    <row r="3709" spans="1:2" ht="24" x14ac:dyDescent="0.25">
      <c r="A3709" s="140" t="s">
        <v>406</v>
      </c>
      <c r="B3709" s="163" t="s">
        <v>3650</v>
      </c>
    </row>
    <row r="3710" spans="1:2" ht="24" x14ac:dyDescent="0.25">
      <c r="A3710" s="140" t="s">
        <v>406</v>
      </c>
      <c r="B3710" s="163" t="s">
        <v>3651</v>
      </c>
    </row>
    <row r="3711" spans="1:2" ht="24" x14ac:dyDescent="0.25">
      <c r="A3711" s="140" t="s">
        <v>406</v>
      </c>
      <c r="B3711" s="163" t="s">
        <v>3652</v>
      </c>
    </row>
    <row r="3712" spans="1:2" ht="24" x14ac:dyDescent="0.25">
      <c r="A3712" s="140" t="s">
        <v>406</v>
      </c>
      <c r="B3712" s="163" t="s">
        <v>3653</v>
      </c>
    </row>
    <row r="3713" spans="1:2" ht="24" x14ac:dyDescent="0.25">
      <c r="A3713" s="140" t="s">
        <v>406</v>
      </c>
      <c r="B3713" s="163" t="s">
        <v>3654</v>
      </c>
    </row>
    <row r="3714" spans="1:2" ht="24" x14ac:dyDescent="0.25">
      <c r="A3714" s="140" t="s">
        <v>406</v>
      </c>
      <c r="B3714" s="163" t="s">
        <v>3274</v>
      </c>
    </row>
    <row r="3715" spans="1:2" ht="24" x14ac:dyDescent="0.25">
      <c r="A3715" s="140" t="s">
        <v>406</v>
      </c>
      <c r="B3715" s="163" t="s">
        <v>3655</v>
      </c>
    </row>
    <row r="3716" spans="1:2" ht="24" x14ac:dyDescent="0.25">
      <c r="A3716" s="140" t="s">
        <v>406</v>
      </c>
      <c r="B3716" s="163" t="s">
        <v>3656</v>
      </c>
    </row>
    <row r="3717" spans="1:2" ht="24" x14ac:dyDescent="0.25">
      <c r="A3717" s="140" t="s">
        <v>406</v>
      </c>
      <c r="B3717" s="163" t="s">
        <v>3655</v>
      </c>
    </row>
    <row r="3718" spans="1:2" ht="24" x14ac:dyDescent="0.25">
      <c r="A3718" s="140" t="s">
        <v>406</v>
      </c>
      <c r="B3718" s="163" t="s">
        <v>3657</v>
      </c>
    </row>
    <row r="3719" spans="1:2" ht="24" x14ac:dyDescent="0.25">
      <c r="A3719" s="140" t="s">
        <v>406</v>
      </c>
      <c r="B3719" s="163" t="s">
        <v>3658</v>
      </c>
    </row>
    <row r="3720" spans="1:2" ht="24" x14ac:dyDescent="0.25">
      <c r="A3720" s="140" t="s">
        <v>406</v>
      </c>
      <c r="B3720" s="163" t="s">
        <v>3659</v>
      </c>
    </row>
    <row r="3721" spans="1:2" ht="24" x14ac:dyDescent="0.25">
      <c r="A3721" s="140" t="s">
        <v>406</v>
      </c>
      <c r="B3721" s="163" t="s">
        <v>3660</v>
      </c>
    </row>
    <row r="3722" spans="1:2" ht="24" x14ac:dyDescent="0.25">
      <c r="A3722" s="140" t="s">
        <v>406</v>
      </c>
      <c r="B3722" s="163" t="s">
        <v>3661</v>
      </c>
    </row>
    <row r="3723" spans="1:2" ht="24" x14ac:dyDescent="0.25">
      <c r="A3723" s="140" t="s">
        <v>407</v>
      </c>
      <c r="B3723" s="163" t="s">
        <v>3662</v>
      </c>
    </row>
    <row r="3724" spans="1:2" ht="24" x14ac:dyDescent="0.25">
      <c r="A3724" s="140" t="s">
        <v>407</v>
      </c>
      <c r="B3724" s="163" t="s">
        <v>3327</v>
      </c>
    </row>
    <row r="3725" spans="1:2" ht="24" x14ac:dyDescent="0.25">
      <c r="A3725" s="140" t="s">
        <v>407</v>
      </c>
      <c r="B3725" s="163" t="s">
        <v>3663</v>
      </c>
    </row>
    <row r="3726" spans="1:2" ht="24" x14ac:dyDescent="0.25">
      <c r="A3726" s="140" t="s">
        <v>407</v>
      </c>
      <c r="B3726" s="163" t="s">
        <v>3664</v>
      </c>
    </row>
    <row r="3727" spans="1:2" ht="24" x14ac:dyDescent="0.25">
      <c r="A3727" s="140" t="s">
        <v>407</v>
      </c>
      <c r="B3727" s="163" t="s">
        <v>3665</v>
      </c>
    </row>
    <row r="3728" spans="1:2" ht="24" x14ac:dyDescent="0.25">
      <c r="A3728" s="140" t="s">
        <v>407</v>
      </c>
      <c r="B3728" s="163" t="s">
        <v>729</v>
      </c>
    </row>
    <row r="3729" spans="1:2" ht="24" x14ac:dyDescent="0.25">
      <c r="A3729" s="140" t="s">
        <v>407</v>
      </c>
      <c r="B3729" s="163" t="s">
        <v>3666</v>
      </c>
    </row>
    <row r="3730" spans="1:2" ht="24" x14ac:dyDescent="0.25">
      <c r="A3730" s="140" t="s">
        <v>407</v>
      </c>
      <c r="B3730" s="163" t="s">
        <v>3667</v>
      </c>
    </row>
    <row r="3731" spans="1:2" ht="24" x14ac:dyDescent="0.25">
      <c r="A3731" s="140" t="s">
        <v>407</v>
      </c>
      <c r="B3731" s="163" t="s">
        <v>258</v>
      </c>
    </row>
    <row r="3732" spans="1:2" ht="24" x14ac:dyDescent="0.25">
      <c r="A3732" s="140" t="s">
        <v>407</v>
      </c>
      <c r="B3732" s="163" t="s">
        <v>3668</v>
      </c>
    </row>
    <row r="3733" spans="1:2" ht="24" x14ac:dyDescent="0.25">
      <c r="A3733" s="140" t="s">
        <v>407</v>
      </c>
      <c r="B3733" s="163" t="s">
        <v>3669</v>
      </c>
    </row>
    <row r="3734" spans="1:2" ht="24" x14ac:dyDescent="0.25">
      <c r="A3734" s="140" t="s">
        <v>407</v>
      </c>
      <c r="B3734" s="163" t="s">
        <v>3670</v>
      </c>
    </row>
    <row r="3735" spans="1:2" ht="24" x14ac:dyDescent="0.25">
      <c r="A3735" s="140" t="s">
        <v>407</v>
      </c>
      <c r="B3735" s="163" t="s">
        <v>258</v>
      </c>
    </row>
    <row r="3736" spans="1:2" ht="24" x14ac:dyDescent="0.25">
      <c r="A3736" s="140" t="s">
        <v>407</v>
      </c>
      <c r="B3736" s="163" t="s">
        <v>3671</v>
      </c>
    </row>
    <row r="3737" spans="1:2" ht="24" x14ac:dyDescent="0.25">
      <c r="A3737" s="140" t="s">
        <v>407</v>
      </c>
      <c r="B3737" s="163" t="s">
        <v>258</v>
      </c>
    </row>
    <row r="3738" spans="1:2" ht="24" x14ac:dyDescent="0.25">
      <c r="A3738" s="140" t="s">
        <v>407</v>
      </c>
      <c r="B3738" s="163" t="s">
        <v>3672</v>
      </c>
    </row>
    <row r="3739" spans="1:2" ht="24" x14ac:dyDescent="0.25">
      <c r="A3739" s="140" t="s">
        <v>407</v>
      </c>
      <c r="B3739" s="163" t="s">
        <v>756</v>
      </c>
    </row>
    <row r="3740" spans="1:2" ht="24" x14ac:dyDescent="0.25">
      <c r="A3740" s="140" t="s">
        <v>407</v>
      </c>
      <c r="B3740" s="163" t="s">
        <v>3673</v>
      </c>
    </row>
    <row r="3741" spans="1:2" ht="24" x14ac:dyDescent="0.25">
      <c r="A3741" s="140" t="s">
        <v>408</v>
      </c>
      <c r="B3741" s="163" t="s">
        <v>3674</v>
      </c>
    </row>
    <row r="3742" spans="1:2" ht="24" x14ac:dyDescent="0.25">
      <c r="A3742" s="140" t="s">
        <v>408</v>
      </c>
      <c r="B3742" s="163" t="s">
        <v>3675</v>
      </c>
    </row>
    <row r="3743" spans="1:2" ht="24" x14ac:dyDescent="0.25">
      <c r="A3743" s="140" t="s">
        <v>408</v>
      </c>
      <c r="B3743" s="163" t="s">
        <v>3676</v>
      </c>
    </row>
    <row r="3744" spans="1:2" ht="24" x14ac:dyDescent="0.25">
      <c r="A3744" s="140" t="s">
        <v>408</v>
      </c>
      <c r="B3744" s="163" t="s">
        <v>3677</v>
      </c>
    </row>
    <row r="3745" spans="1:2" ht="24" x14ac:dyDescent="0.25">
      <c r="A3745" s="140" t="s">
        <v>408</v>
      </c>
      <c r="B3745" s="163" t="s">
        <v>3678</v>
      </c>
    </row>
    <row r="3746" spans="1:2" ht="24" x14ac:dyDescent="0.25">
      <c r="A3746" s="140" t="s">
        <v>408</v>
      </c>
      <c r="B3746" s="163" t="s">
        <v>3679</v>
      </c>
    </row>
    <row r="3747" spans="1:2" ht="24" x14ac:dyDescent="0.25">
      <c r="A3747" s="140" t="s">
        <v>408</v>
      </c>
      <c r="B3747" s="163" t="s">
        <v>3680</v>
      </c>
    </row>
    <row r="3748" spans="1:2" ht="24" x14ac:dyDescent="0.25">
      <c r="A3748" s="140" t="s">
        <v>408</v>
      </c>
      <c r="B3748" s="163" t="s">
        <v>3681</v>
      </c>
    </row>
    <row r="3749" spans="1:2" ht="24" x14ac:dyDescent="0.25">
      <c r="A3749" s="140" t="s">
        <v>408</v>
      </c>
      <c r="B3749" s="163" t="s">
        <v>873</v>
      </c>
    </row>
    <row r="3750" spans="1:2" ht="24" x14ac:dyDescent="0.25">
      <c r="A3750" s="140" t="s">
        <v>408</v>
      </c>
      <c r="B3750" s="163" t="s">
        <v>3682</v>
      </c>
    </row>
    <row r="3751" spans="1:2" ht="24" x14ac:dyDescent="0.25">
      <c r="A3751" s="140" t="s">
        <v>408</v>
      </c>
      <c r="B3751" s="163" t="s">
        <v>3683</v>
      </c>
    </row>
    <row r="3752" spans="1:2" ht="24" x14ac:dyDescent="0.25">
      <c r="A3752" s="140" t="s">
        <v>408</v>
      </c>
      <c r="B3752" s="163" t="s">
        <v>3684</v>
      </c>
    </row>
    <row r="3753" spans="1:2" ht="24" x14ac:dyDescent="0.25">
      <c r="A3753" s="140" t="s">
        <v>408</v>
      </c>
      <c r="B3753" s="163" t="s">
        <v>2515</v>
      </c>
    </row>
    <row r="3754" spans="1:2" ht="24" x14ac:dyDescent="0.25">
      <c r="A3754" s="140" t="s">
        <v>408</v>
      </c>
      <c r="B3754" s="163" t="s">
        <v>3685</v>
      </c>
    </row>
    <row r="3755" spans="1:2" ht="24" x14ac:dyDescent="0.25">
      <c r="A3755" s="140" t="s">
        <v>408</v>
      </c>
      <c r="B3755" s="163" t="s">
        <v>3686</v>
      </c>
    </row>
    <row r="3756" spans="1:2" ht="24" x14ac:dyDescent="0.25">
      <c r="A3756" s="140" t="s">
        <v>408</v>
      </c>
      <c r="B3756" s="163" t="s">
        <v>3687</v>
      </c>
    </row>
    <row r="3757" spans="1:2" ht="36" x14ac:dyDescent="0.25">
      <c r="A3757" s="140" t="s">
        <v>408</v>
      </c>
      <c r="B3757" s="163" t="s">
        <v>3688</v>
      </c>
    </row>
    <row r="3758" spans="1:2" ht="24" x14ac:dyDescent="0.25">
      <c r="A3758" s="140" t="s">
        <v>408</v>
      </c>
      <c r="B3758" s="163" t="s">
        <v>3689</v>
      </c>
    </row>
    <row r="3759" spans="1:2" ht="24" x14ac:dyDescent="0.25">
      <c r="A3759" s="140" t="s">
        <v>408</v>
      </c>
      <c r="B3759" s="163" t="s">
        <v>3690</v>
      </c>
    </row>
    <row r="3760" spans="1:2" ht="24" x14ac:dyDescent="0.25">
      <c r="A3760" s="140" t="s">
        <v>408</v>
      </c>
      <c r="B3760" s="163" t="s">
        <v>2782</v>
      </c>
    </row>
    <row r="3761" spans="1:2" ht="24" x14ac:dyDescent="0.25">
      <c r="A3761" s="140" t="s">
        <v>408</v>
      </c>
      <c r="B3761" s="163" t="s">
        <v>3691</v>
      </c>
    </row>
    <row r="3762" spans="1:2" ht="24" x14ac:dyDescent="0.25">
      <c r="A3762" s="140" t="s">
        <v>408</v>
      </c>
      <c r="B3762" s="163" t="s">
        <v>3692</v>
      </c>
    </row>
    <row r="3763" spans="1:2" ht="24" x14ac:dyDescent="0.25">
      <c r="A3763" s="140" t="s">
        <v>408</v>
      </c>
      <c r="B3763" s="163" t="s">
        <v>3693</v>
      </c>
    </row>
    <row r="3764" spans="1:2" ht="24" x14ac:dyDescent="0.25">
      <c r="A3764" s="140" t="s">
        <v>408</v>
      </c>
      <c r="B3764" s="163" t="s">
        <v>3694</v>
      </c>
    </row>
    <row r="3765" spans="1:2" ht="24" x14ac:dyDescent="0.25">
      <c r="A3765" s="140" t="s">
        <v>408</v>
      </c>
      <c r="B3765" s="163" t="s">
        <v>3695</v>
      </c>
    </row>
    <row r="3766" spans="1:2" ht="24" x14ac:dyDescent="0.25">
      <c r="A3766" s="140" t="s">
        <v>408</v>
      </c>
      <c r="B3766" s="163" t="s">
        <v>768</v>
      </c>
    </row>
    <row r="3767" spans="1:2" ht="24" x14ac:dyDescent="0.25">
      <c r="A3767" s="140" t="s">
        <v>409</v>
      </c>
      <c r="B3767" s="163" t="s">
        <v>3696</v>
      </c>
    </row>
    <row r="3768" spans="1:2" ht="24" x14ac:dyDescent="0.25">
      <c r="A3768" s="140" t="s">
        <v>409</v>
      </c>
      <c r="B3768" s="163" t="s">
        <v>3697</v>
      </c>
    </row>
    <row r="3769" spans="1:2" ht="24" x14ac:dyDescent="0.25">
      <c r="A3769" s="140" t="s">
        <v>409</v>
      </c>
      <c r="B3769" s="163" t="s">
        <v>3698</v>
      </c>
    </row>
    <row r="3770" spans="1:2" ht="24" x14ac:dyDescent="0.25">
      <c r="A3770" s="140" t="s">
        <v>409</v>
      </c>
      <c r="B3770" s="163" t="s">
        <v>3699</v>
      </c>
    </row>
    <row r="3771" spans="1:2" ht="24" x14ac:dyDescent="0.25">
      <c r="A3771" s="140" t="s">
        <v>409</v>
      </c>
      <c r="B3771" s="163" t="s">
        <v>3700</v>
      </c>
    </row>
    <row r="3772" spans="1:2" ht="24" x14ac:dyDescent="0.25">
      <c r="A3772" s="140" t="s">
        <v>409</v>
      </c>
      <c r="B3772" s="163" t="s">
        <v>783</v>
      </c>
    </row>
    <row r="3773" spans="1:2" ht="24" x14ac:dyDescent="0.25">
      <c r="A3773" s="140" t="s">
        <v>409</v>
      </c>
      <c r="B3773" s="163" t="s">
        <v>3701</v>
      </c>
    </row>
    <row r="3774" spans="1:2" ht="24" x14ac:dyDescent="0.25">
      <c r="A3774" s="140" t="s">
        <v>409</v>
      </c>
      <c r="B3774" s="163" t="s">
        <v>3702</v>
      </c>
    </row>
    <row r="3775" spans="1:2" ht="36" x14ac:dyDescent="0.25">
      <c r="A3775" s="140" t="s">
        <v>409</v>
      </c>
      <c r="B3775" s="163" t="s">
        <v>3703</v>
      </c>
    </row>
    <row r="3776" spans="1:2" ht="24" x14ac:dyDescent="0.25">
      <c r="A3776" s="140" t="s">
        <v>409</v>
      </c>
      <c r="B3776" s="163" t="s">
        <v>3704</v>
      </c>
    </row>
    <row r="3777" spans="1:2" ht="24" x14ac:dyDescent="0.25">
      <c r="A3777" s="140" t="s">
        <v>409</v>
      </c>
      <c r="B3777" s="163" t="s">
        <v>3705</v>
      </c>
    </row>
    <row r="3778" spans="1:2" ht="24" x14ac:dyDescent="0.25">
      <c r="A3778" s="140" t="s">
        <v>409</v>
      </c>
      <c r="B3778" s="163" t="s">
        <v>3706</v>
      </c>
    </row>
    <row r="3779" spans="1:2" ht="24" x14ac:dyDescent="0.25">
      <c r="A3779" s="140" t="s">
        <v>409</v>
      </c>
      <c r="B3779" s="163" t="s">
        <v>3707</v>
      </c>
    </row>
    <row r="3780" spans="1:2" ht="24" x14ac:dyDescent="0.25">
      <c r="A3780" s="140" t="s">
        <v>409</v>
      </c>
      <c r="B3780" s="163" t="s">
        <v>3708</v>
      </c>
    </row>
    <row r="3781" spans="1:2" ht="60" x14ac:dyDescent="0.25">
      <c r="A3781" s="140" t="s">
        <v>409</v>
      </c>
      <c r="B3781" s="163" t="s">
        <v>3709</v>
      </c>
    </row>
    <row r="3782" spans="1:2" ht="24" x14ac:dyDescent="0.25">
      <c r="A3782" s="140" t="s">
        <v>409</v>
      </c>
      <c r="B3782" s="163" t="s">
        <v>3710</v>
      </c>
    </row>
    <row r="3783" spans="1:2" ht="24" x14ac:dyDescent="0.25">
      <c r="A3783" s="140" t="s">
        <v>409</v>
      </c>
      <c r="B3783" s="163" t="s">
        <v>3711</v>
      </c>
    </row>
    <row r="3784" spans="1:2" ht="24" x14ac:dyDescent="0.25">
      <c r="A3784" s="140" t="s">
        <v>409</v>
      </c>
      <c r="B3784" s="163" t="s">
        <v>3712</v>
      </c>
    </row>
    <row r="3785" spans="1:2" ht="24" x14ac:dyDescent="0.25">
      <c r="A3785" s="140" t="s">
        <v>409</v>
      </c>
      <c r="B3785" s="163" t="s">
        <v>3713</v>
      </c>
    </row>
    <row r="3786" spans="1:2" ht="24" x14ac:dyDescent="0.25">
      <c r="A3786" s="140" t="s">
        <v>409</v>
      </c>
      <c r="B3786" s="163" t="s">
        <v>3714</v>
      </c>
    </row>
    <row r="3787" spans="1:2" ht="24" x14ac:dyDescent="0.25">
      <c r="A3787" s="140" t="s">
        <v>409</v>
      </c>
      <c r="B3787" s="163" t="s">
        <v>3715</v>
      </c>
    </row>
    <row r="3788" spans="1:2" ht="24" x14ac:dyDescent="0.25">
      <c r="A3788" s="140" t="s">
        <v>409</v>
      </c>
      <c r="B3788" s="163" t="s">
        <v>3716</v>
      </c>
    </row>
    <row r="3789" spans="1:2" ht="24" x14ac:dyDescent="0.25">
      <c r="A3789" s="140" t="s">
        <v>409</v>
      </c>
      <c r="B3789" s="163" t="s">
        <v>3717</v>
      </c>
    </row>
    <row r="3790" spans="1:2" ht="24" x14ac:dyDescent="0.25">
      <c r="A3790" s="140" t="s">
        <v>409</v>
      </c>
      <c r="B3790" s="163" t="s">
        <v>3718</v>
      </c>
    </row>
    <row r="3791" spans="1:2" ht="24" x14ac:dyDescent="0.25">
      <c r="A3791" s="140" t="s">
        <v>409</v>
      </c>
      <c r="B3791" s="163" t="s">
        <v>3719</v>
      </c>
    </row>
    <row r="3792" spans="1:2" ht="24" x14ac:dyDescent="0.25">
      <c r="A3792" s="140" t="s">
        <v>409</v>
      </c>
      <c r="B3792" s="163" t="s">
        <v>3720</v>
      </c>
    </row>
    <row r="3793" spans="1:2" ht="24" x14ac:dyDescent="0.25">
      <c r="A3793" s="140" t="s">
        <v>409</v>
      </c>
      <c r="B3793" s="163" t="s">
        <v>3721</v>
      </c>
    </row>
    <row r="3794" spans="1:2" ht="24" x14ac:dyDescent="0.25">
      <c r="A3794" s="140" t="s">
        <v>409</v>
      </c>
      <c r="B3794" s="163" t="s">
        <v>3722</v>
      </c>
    </row>
    <row r="3795" spans="1:2" ht="24" x14ac:dyDescent="0.25">
      <c r="A3795" s="140" t="s">
        <v>409</v>
      </c>
      <c r="B3795" s="163" t="s">
        <v>3723</v>
      </c>
    </row>
    <row r="3796" spans="1:2" ht="24" x14ac:dyDescent="0.25">
      <c r="A3796" s="140" t="s">
        <v>409</v>
      </c>
      <c r="B3796" s="163" t="s">
        <v>3724</v>
      </c>
    </row>
    <row r="3797" spans="1:2" ht="24" x14ac:dyDescent="0.25">
      <c r="A3797" s="140" t="s">
        <v>409</v>
      </c>
      <c r="B3797" s="163" t="s">
        <v>3725</v>
      </c>
    </row>
    <row r="3798" spans="1:2" ht="24" x14ac:dyDescent="0.25">
      <c r="A3798" s="140" t="s">
        <v>409</v>
      </c>
      <c r="B3798" s="163" t="s">
        <v>3726</v>
      </c>
    </row>
    <row r="3799" spans="1:2" ht="24" x14ac:dyDescent="0.25">
      <c r="A3799" s="140" t="s">
        <v>409</v>
      </c>
      <c r="B3799" s="163" t="s">
        <v>756</v>
      </c>
    </row>
    <row r="3800" spans="1:2" ht="24" x14ac:dyDescent="0.25">
      <c r="A3800" s="140" t="s">
        <v>409</v>
      </c>
      <c r="B3800" s="163" t="s">
        <v>3727</v>
      </c>
    </row>
    <row r="3801" spans="1:2" ht="24" x14ac:dyDescent="0.25">
      <c r="A3801" s="140" t="s">
        <v>409</v>
      </c>
      <c r="B3801" s="163" t="s">
        <v>3728</v>
      </c>
    </row>
    <row r="3802" spans="1:2" ht="24" x14ac:dyDescent="0.25">
      <c r="A3802" s="140" t="s">
        <v>409</v>
      </c>
      <c r="B3802" s="163" t="s">
        <v>3729</v>
      </c>
    </row>
    <row r="3803" spans="1:2" ht="24" x14ac:dyDescent="0.25">
      <c r="A3803" s="140" t="s">
        <v>409</v>
      </c>
      <c r="B3803" s="163" t="s">
        <v>3730</v>
      </c>
    </row>
    <row r="3804" spans="1:2" ht="24" x14ac:dyDescent="0.25">
      <c r="A3804" s="140" t="s">
        <v>409</v>
      </c>
      <c r="B3804" s="163" t="s">
        <v>3731</v>
      </c>
    </row>
    <row r="3805" spans="1:2" ht="24" x14ac:dyDescent="0.25">
      <c r="A3805" s="140" t="s">
        <v>409</v>
      </c>
      <c r="B3805" s="163" t="s">
        <v>3732</v>
      </c>
    </row>
    <row r="3806" spans="1:2" ht="24" x14ac:dyDescent="0.25">
      <c r="A3806" s="140" t="s">
        <v>409</v>
      </c>
      <c r="B3806" s="163" t="s">
        <v>3733</v>
      </c>
    </row>
    <row r="3807" spans="1:2" ht="24" x14ac:dyDescent="0.25">
      <c r="A3807" s="140" t="s">
        <v>410</v>
      </c>
      <c r="B3807" s="163" t="s">
        <v>3734</v>
      </c>
    </row>
    <row r="3808" spans="1:2" ht="24" x14ac:dyDescent="0.25">
      <c r="A3808" s="140" t="s">
        <v>410</v>
      </c>
      <c r="B3808" s="163" t="s">
        <v>834</v>
      </c>
    </row>
    <row r="3809" spans="1:2" ht="24" x14ac:dyDescent="0.25">
      <c r="A3809" s="140" t="s">
        <v>410</v>
      </c>
      <c r="B3809" s="163" t="s">
        <v>258</v>
      </c>
    </row>
    <row r="3810" spans="1:2" ht="24" x14ac:dyDescent="0.25">
      <c r="A3810" s="140" t="s">
        <v>410</v>
      </c>
      <c r="B3810" s="163" t="s">
        <v>3735</v>
      </c>
    </row>
    <row r="3811" spans="1:2" ht="24" x14ac:dyDescent="0.25">
      <c r="A3811" s="140" t="s">
        <v>410</v>
      </c>
      <c r="B3811" s="163" t="s">
        <v>3736</v>
      </c>
    </row>
    <row r="3812" spans="1:2" ht="24" x14ac:dyDescent="0.25">
      <c r="A3812" s="140" t="s">
        <v>410</v>
      </c>
      <c r="B3812" s="163" t="s">
        <v>3737</v>
      </c>
    </row>
    <row r="3813" spans="1:2" ht="24" x14ac:dyDescent="0.25">
      <c r="A3813" s="140" t="s">
        <v>410</v>
      </c>
      <c r="B3813" s="163" t="s">
        <v>258</v>
      </c>
    </row>
    <row r="3814" spans="1:2" ht="24" x14ac:dyDescent="0.25">
      <c r="A3814" s="140" t="s">
        <v>410</v>
      </c>
      <c r="B3814" s="163" t="s">
        <v>3738</v>
      </c>
    </row>
    <row r="3815" spans="1:2" ht="24" x14ac:dyDescent="0.25">
      <c r="A3815" s="140" t="s">
        <v>410</v>
      </c>
      <c r="B3815" s="163" t="s">
        <v>3739</v>
      </c>
    </row>
    <row r="3816" spans="1:2" ht="24" x14ac:dyDescent="0.25">
      <c r="A3816" s="140" t="s">
        <v>410</v>
      </c>
      <c r="B3816" s="163" t="s">
        <v>3740</v>
      </c>
    </row>
    <row r="3817" spans="1:2" ht="24" x14ac:dyDescent="0.25">
      <c r="A3817" s="140" t="s">
        <v>411</v>
      </c>
      <c r="B3817" s="163" t="s">
        <v>3741</v>
      </c>
    </row>
    <row r="3818" spans="1:2" ht="24" x14ac:dyDescent="0.25">
      <c r="A3818" s="140" t="s">
        <v>411</v>
      </c>
      <c r="B3818" s="163" t="s">
        <v>3742</v>
      </c>
    </row>
    <row r="3819" spans="1:2" ht="24" x14ac:dyDescent="0.25">
      <c r="A3819" s="140" t="s">
        <v>411</v>
      </c>
      <c r="B3819" s="163" t="s">
        <v>733</v>
      </c>
    </row>
    <row r="3820" spans="1:2" ht="24" x14ac:dyDescent="0.25">
      <c r="A3820" s="140" t="s">
        <v>411</v>
      </c>
      <c r="B3820" s="163" t="s">
        <v>3743</v>
      </c>
    </row>
    <row r="3821" spans="1:2" ht="24" x14ac:dyDescent="0.25">
      <c r="A3821" s="140" t="s">
        <v>411</v>
      </c>
      <c r="B3821" s="163" t="s">
        <v>3744</v>
      </c>
    </row>
    <row r="3822" spans="1:2" ht="24" x14ac:dyDescent="0.25">
      <c r="A3822" s="140" t="s">
        <v>411</v>
      </c>
      <c r="B3822" s="163" t="s">
        <v>3745</v>
      </c>
    </row>
    <row r="3823" spans="1:2" ht="24" x14ac:dyDescent="0.25">
      <c r="A3823" s="140" t="s">
        <v>411</v>
      </c>
      <c r="B3823" s="163" t="s">
        <v>3746</v>
      </c>
    </row>
    <row r="3824" spans="1:2" ht="24" x14ac:dyDescent="0.25">
      <c r="A3824" s="140" t="s">
        <v>411</v>
      </c>
      <c r="B3824" s="163" t="s">
        <v>3747</v>
      </c>
    </row>
    <row r="3825" spans="1:2" ht="24" x14ac:dyDescent="0.25">
      <c r="A3825" s="140" t="s">
        <v>411</v>
      </c>
      <c r="B3825" s="163" t="s">
        <v>3748</v>
      </c>
    </row>
    <row r="3826" spans="1:2" ht="24" x14ac:dyDescent="0.25">
      <c r="A3826" s="140" t="s">
        <v>411</v>
      </c>
      <c r="B3826" s="163" t="s">
        <v>3749</v>
      </c>
    </row>
    <row r="3827" spans="1:2" ht="24" x14ac:dyDescent="0.25">
      <c r="A3827" s="140" t="s">
        <v>411</v>
      </c>
      <c r="B3827" s="163" t="s">
        <v>3750</v>
      </c>
    </row>
    <row r="3828" spans="1:2" ht="24" x14ac:dyDescent="0.25">
      <c r="A3828" s="140" t="s">
        <v>411</v>
      </c>
      <c r="B3828" s="163" t="s">
        <v>3751</v>
      </c>
    </row>
    <row r="3829" spans="1:2" ht="24" x14ac:dyDescent="0.25">
      <c r="A3829" s="140" t="s">
        <v>411</v>
      </c>
      <c r="B3829" s="163" t="s">
        <v>3567</v>
      </c>
    </row>
    <row r="3830" spans="1:2" ht="24" x14ac:dyDescent="0.25">
      <c r="A3830" s="140" t="s">
        <v>411</v>
      </c>
      <c r="B3830" s="163" t="s">
        <v>3752</v>
      </c>
    </row>
    <row r="3831" spans="1:2" ht="24" x14ac:dyDescent="0.25">
      <c r="A3831" s="140" t="s">
        <v>411</v>
      </c>
      <c r="B3831" s="163" t="s">
        <v>3753</v>
      </c>
    </row>
    <row r="3832" spans="1:2" ht="24" x14ac:dyDescent="0.25">
      <c r="A3832" s="140" t="s">
        <v>411</v>
      </c>
      <c r="B3832" s="163" t="s">
        <v>3754</v>
      </c>
    </row>
    <row r="3833" spans="1:2" ht="24" x14ac:dyDescent="0.25">
      <c r="A3833" s="140" t="s">
        <v>411</v>
      </c>
      <c r="B3833" s="163" t="s">
        <v>3755</v>
      </c>
    </row>
    <row r="3834" spans="1:2" ht="24" x14ac:dyDescent="0.25">
      <c r="A3834" s="140" t="s">
        <v>411</v>
      </c>
      <c r="B3834" s="163" t="s">
        <v>3756</v>
      </c>
    </row>
    <row r="3835" spans="1:2" ht="24" x14ac:dyDescent="0.25">
      <c r="A3835" s="140" t="s">
        <v>411</v>
      </c>
      <c r="B3835" s="163" t="s">
        <v>3757</v>
      </c>
    </row>
    <row r="3836" spans="1:2" ht="24" x14ac:dyDescent="0.25">
      <c r="A3836" s="140" t="s">
        <v>411</v>
      </c>
      <c r="B3836" s="163" t="s">
        <v>3758</v>
      </c>
    </row>
    <row r="3837" spans="1:2" ht="24" x14ac:dyDescent="0.25">
      <c r="A3837" s="140" t="s">
        <v>411</v>
      </c>
      <c r="B3837" s="163" t="s">
        <v>3759</v>
      </c>
    </row>
    <row r="3838" spans="1:2" ht="24" x14ac:dyDescent="0.25">
      <c r="A3838" s="140" t="s">
        <v>411</v>
      </c>
      <c r="B3838" s="163" t="s">
        <v>3760</v>
      </c>
    </row>
    <row r="3839" spans="1:2" ht="24" x14ac:dyDescent="0.25">
      <c r="A3839" s="140" t="s">
        <v>411</v>
      </c>
      <c r="B3839" s="163" t="s">
        <v>3741</v>
      </c>
    </row>
    <row r="3840" spans="1:2" ht="24" x14ac:dyDescent="0.25">
      <c r="A3840" s="140" t="s">
        <v>411</v>
      </c>
      <c r="B3840" s="163" t="s">
        <v>3761</v>
      </c>
    </row>
    <row r="3841" spans="1:2" ht="24" x14ac:dyDescent="0.25">
      <c r="A3841" s="140" t="s">
        <v>411</v>
      </c>
      <c r="B3841" s="163" t="s">
        <v>3762</v>
      </c>
    </row>
    <row r="3842" spans="1:2" ht="24" x14ac:dyDescent="0.25">
      <c r="A3842" s="140" t="s">
        <v>411</v>
      </c>
      <c r="B3842" s="163" t="s">
        <v>3763</v>
      </c>
    </row>
    <row r="3843" spans="1:2" ht="24" x14ac:dyDescent="0.25">
      <c r="A3843" s="140" t="s">
        <v>411</v>
      </c>
      <c r="B3843" s="163" t="s">
        <v>3764</v>
      </c>
    </row>
    <row r="3844" spans="1:2" ht="24" x14ac:dyDescent="0.25">
      <c r="A3844" s="140" t="s">
        <v>411</v>
      </c>
      <c r="B3844" s="163" t="s">
        <v>3765</v>
      </c>
    </row>
    <row r="3845" spans="1:2" ht="24" x14ac:dyDescent="0.25">
      <c r="A3845" s="140" t="s">
        <v>411</v>
      </c>
      <c r="B3845" s="163" t="s">
        <v>3766</v>
      </c>
    </row>
    <row r="3846" spans="1:2" ht="24" x14ac:dyDescent="0.25">
      <c r="A3846" s="140" t="s">
        <v>411</v>
      </c>
      <c r="B3846" s="163" t="s">
        <v>3767</v>
      </c>
    </row>
    <row r="3847" spans="1:2" ht="24" x14ac:dyDescent="0.25">
      <c r="A3847" s="140" t="s">
        <v>411</v>
      </c>
      <c r="B3847" s="163" t="s">
        <v>3768</v>
      </c>
    </row>
    <row r="3848" spans="1:2" ht="24" x14ac:dyDescent="0.25">
      <c r="A3848" s="140" t="s">
        <v>411</v>
      </c>
      <c r="B3848" s="163" t="s">
        <v>3769</v>
      </c>
    </row>
    <row r="3849" spans="1:2" ht="24" x14ac:dyDescent="0.25">
      <c r="A3849" s="140" t="s">
        <v>411</v>
      </c>
      <c r="B3849" s="163" t="s">
        <v>2605</v>
      </c>
    </row>
    <row r="3850" spans="1:2" ht="24" x14ac:dyDescent="0.25">
      <c r="A3850" s="140" t="s">
        <v>411</v>
      </c>
      <c r="B3850" s="163" t="s">
        <v>990</v>
      </c>
    </row>
    <row r="3851" spans="1:2" ht="24" x14ac:dyDescent="0.25">
      <c r="A3851" s="140" t="s">
        <v>411</v>
      </c>
      <c r="B3851" s="163" t="s">
        <v>3770</v>
      </c>
    </row>
    <row r="3852" spans="1:2" ht="24" x14ac:dyDescent="0.25">
      <c r="A3852" s="140" t="s">
        <v>411</v>
      </c>
      <c r="B3852" s="163" t="s">
        <v>3771</v>
      </c>
    </row>
    <row r="3853" spans="1:2" ht="24" x14ac:dyDescent="0.25">
      <c r="A3853" s="140" t="s">
        <v>411</v>
      </c>
      <c r="B3853" s="163" t="s">
        <v>3772</v>
      </c>
    </row>
    <row r="3854" spans="1:2" ht="24" x14ac:dyDescent="0.25">
      <c r="A3854" s="140" t="s">
        <v>411</v>
      </c>
      <c r="B3854" s="163" t="s">
        <v>3773</v>
      </c>
    </row>
    <row r="3855" spans="1:2" ht="24" x14ac:dyDescent="0.25">
      <c r="A3855" s="140" t="s">
        <v>411</v>
      </c>
      <c r="B3855" s="163" t="s">
        <v>3774</v>
      </c>
    </row>
    <row r="3856" spans="1:2" ht="24" x14ac:dyDescent="0.25">
      <c r="A3856" s="140" t="s">
        <v>411</v>
      </c>
      <c r="B3856" s="163" t="s">
        <v>3775</v>
      </c>
    </row>
    <row r="3857" spans="1:2" ht="24" x14ac:dyDescent="0.25">
      <c r="A3857" s="140" t="s">
        <v>411</v>
      </c>
      <c r="B3857" s="163" t="s">
        <v>258</v>
      </c>
    </row>
    <row r="3858" spans="1:2" ht="24" x14ac:dyDescent="0.25">
      <c r="A3858" s="140" t="s">
        <v>411</v>
      </c>
      <c r="B3858" s="163" t="s">
        <v>753</v>
      </c>
    </row>
    <row r="3859" spans="1:2" ht="24" x14ac:dyDescent="0.25">
      <c r="A3859" s="140" t="s">
        <v>411</v>
      </c>
      <c r="B3859" s="163" t="s">
        <v>3776</v>
      </c>
    </row>
    <row r="3860" spans="1:2" ht="24" x14ac:dyDescent="0.25">
      <c r="A3860" s="140" t="s">
        <v>411</v>
      </c>
      <c r="B3860" s="163" t="s">
        <v>3777</v>
      </c>
    </row>
    <row r="3861" spans="1:2" ht="24" x14ac:dyDescent="0.25">
      <c r="A3861" s="140" t="s">
        <v>411</v>
      </c>
      <c r="B3861" s="163" t="s">
        <v>3778</v>
      </c>
    </row>
    <row r="3862" spans="1:2" ht="24" x14ac:dyDescent="0.25">
      <c r="A3862" s="140" t="s">
        <v>411</v>
      </c>
      <c r="B3862" s="163" t="s">
        <v>1048</v>
      </c>
    </row>
    <row r="3863" spans="1:2" ht="24" x14ac:dyDescent="0.25">
      <c r="A3863" s="140" t="s">
        <v>411</v>
      </c>
      <c r="B3863" s="163" t="s">
        <v>3779</v>
      </c>
    </row>
    <row r="3864" spans="1:2" ht="24" x14ac:dyDescent="0.25">
      <c r="A3864" s="140" t="s">
        <v>411</v>
      </c>
      <c r="B3864" s="163" t="s">
        <v>3780</v>
      </c>
    </row>
    <row r="3865" spans="1:2" ht="24" x14ac:dyDescent="0.25">
      <c r="A3865" s="140" t="s">
        <v>411</v>
      </c>
      <c r="B3865" s="163" t="s">
        <v>3781</v>
      </c>
    </row>
    <row r="3866" spans="1:2" ht="24" x14ac:dyDescent="0.25">
      <c r="A3866" s="140" t="s">
        <v>411</v>
      </c>
      <c r="B3866" s="163" t="s">
        <v>3782</v>
      </c>
    </row>
    <row r="3867" spans="1:2" ht="24" x14ac:dyDescent="0.25">
      <c r="A3867" s="140" t="s">
        <v>411</v>
      </c>
      <c r="B3867" s="163" t="s">
        <v>3783</v>
      </c>
    </row>
    <row r="3868" spans="1:2" ht="24" x14ac:dyDescent="0.25">
      <c r="A3868" s="140" t="s">
        <v>411</v>
      </c>
      <c r="B3868" s="163" t="s">
        <v>768</v>
      </c>
    </row>
    <row r="3869" spans="1:2" ht="24" x14ac:dyDescent="0.25">
      <c r="A3869" s="140" t="s">
        <v>411</v>
      </c>
      <c r="B3869" s="163" t="s">
        <v>3784</v>
      </c>
    </row>
    <row r="3870" spans="1:2" ht="24" x14ac:dyDescent="0.25">
      <c r="A3870" s="140" t="s">
        <v>411</v>
      </c>
      <c r="B3870" s="163" t="s">
        <v>3693</v>
      </c>
    </row>
    <row r="3871" spans="1:2" ht="24" x14ac:dyDescent="0.25">
      <c r="A3871" s="140" t="s">
        <v>411</v>
      </c>
      <c r="B3871" s="163" t="s">
        <v>990</v>
      </c>
    </row>
    <row r="3872" spans="1:2" ht="24" x14ac:dyDescent="0.25">
      <c r="A3872" s="140" t="s">
        <v>411</v>
      </c>
      <c r="B3872" s="163" t="s">
        <v>3785</v>
      </c>
    </row>
    <row r="3873" spans="1:2" ht="24" x14ac:dyDescent="0.25">
      <c r="A3873" s="140" t="s">
        <v>411</v>
      </c>
      <c r="B3873" s="163" t="s">
        <v>3786</v>
      </c>
    </row>
    <row r="3874" spans="1:2" ht="24" x14ac:dyDescent="0.25">
      <c r="A3874" s="140" t="s">
        <v>411</v>
      </c>
      <c r="B3874" s="163" t="s">
        <v>3787</v>
      </c>
    </row>
    <row r="3875" spans="1:2" ht="24" x14ac:dyDescent="0.25">
      <c r="A3875" s="140" t="s">
        <v>411</v>
      </c>
      <c r="B3875" s="163" t="s">
        <v>3788</v>
      </c>
    </row>
    <row r="3876" spans="1:2" ht="24" x14ac:dyDescent="0.25">
      <c r="A3876" s="140" t="s">
        <v>411</v>
      </c>
      <c r="B3876" s="163" t="s">
        <v>744</v>
      </c>
    </row>
    <row r="3877" spans="1:2" ht="24" x14ac:dyDescent="0.25">
      <c r="A3877" s="140" t="s">
        <v>411</v>
      </c>
      <c r="B3877" s="163" t="s">
        <v>3789</v>
      </c>
    </row>
    <row r="3878" spans="1:2" ht="24" x14ac:dyDescent="0.25">
      <c r="A3878" s="140" t="s">
        <v>411</v>
      </c>
      <c r="B3878" s="163" t="s">
        <v>1502</v>
      </c>
    </row>
    <row r="3879" spans="1:2" ht="24" x14ac:dyDescent="0.25">
      <c r="A3879" s="140" t="s">
        <v>411</v>
      </c>
      <c r="B3879" s="163" t="s">
        <v>744</v>
      </c>
    </row>
    <row r="3880" spans="1:2" ht="24" x14ac:dyDescent="0.25">
      <c r="A3880" s="140" t="s">
        <v>411</v>
      </c>
      <c r="B3880" s="163" t="s">
        <v>3790</v>
      </c>
    </row>
    <row r="3881" spans="1:2" ht="24" x14ac:dyDescent="0.25">
      <c r="A3881" s="140" t="s">
        <v>411</v>
      </c>
      <c r="B3881" s="163" t="s">
        <v>3791</v>
      </c>
    </row>
    <row r="3882" spans="1:2" ht="24" x14ac:dyDescent="0.25">
      <c r="A3882" s="140" t="s">
        <v>411</v>
      </c>
      <c r="B3882" s="163" t="s">
        <v>3792</v>
      </c>
    </row>
    <row r="3883" spans="1:2" ht="24" x14ac:dyDescent="0.25">
      <c r="A3883" s="140" t="s">
        <v>411</v>
      </c>
      <c r="B3883" s="163" t="s">
        <v>1502</v>
      </c>
    </row>
    <row r="3884" spans="1:2" ht="24" x14ac:dyDescent="0.25">
      <c r="A3884" s="140" t="s">
        <v>411</v>
      </c>
      <c r="B3884" s="163" t="s">
        <v>3793</v>
      </c>
    </row>
    <row r="3885" spans="1:2" ht="24" x14ac:dyDescent="0.25">
      <c r="A3885" s="140" t="s">
        <v>411</v>
      </c>
      <c r="B3885" s="163" t="s">
        <v>3794</v>
      </c>
    </row>
    <row r="3886" spans="1:2" ht="24" x14ac:dyDescent="0.25">
      <c r="A3886" s="140" t="s">
        <v>411</v>
      </c>
      <c r="B3886" s="163" t="s">
        <v>3795</v>
      </c>
    </row>
    <row r="3887" spans="1:2" ht="24" x14ac:dyDescent="0.25">
      <c r="A3887" s="140" t="s">
        <v>411</v>
      </c>
      <c r="B3887" s="163" t="s">
        <v>3796</v>
      </c>
    </row>
    <row r="3888" spans="1:2" ht="24" x14ac:dyDescent="0.25">
      <c r="A3888" s="140" t="s">
        <v>411</v>
      </c>
      <c r="B3888" s="163" t="s">
        <v>3797</v>
      </c>
    </row>
    <row r="3889" spans="1:2" ht="24" x14ac:dyDescent="0.25">
      <c r="A3889" s="140" t="s">
        <v>411</v>
      </c>
      <c r="B3889" s="163" t="s">
        <v>3798</v>
      </c>
    </row>
    <row r="3890" spans="1:2" ht="24" x14ac:dyDescent="0.25">
      <c r="A3890" s="140" t="s">
        <v>411</v>
      </c>
      <c r="B3890" s="163" t="s">
        <v>3799</v>
      </c>
    </row>
    <row r="3891" spans="1:2" ht="24" x14ac:dyDescent="0.25">
      <c r="A3891" s="140" t="s">
        <v>411</v>
      </c>
      <c r="B3891" s="163" t="s">
        <v>744</v>
      </c>
    </row>
    <row r="3892" spans="1:2" ht="24" x14ac:dyDescent="0.25">
      <c r="A3892" s="140" t="s">
        <v>411</v>
      </c>
      <c r="B3892" s="163" t="s">
        <v>744</v>
      </c>
    </row>
    <row r="3893" spans="1:2" ht="24" x14ac:dyDescent="0.25">
      <c r="A3893" s="140" t="s">
        <v>411</v>
      </c>
      <c r="B3893" s="163" t="s">
        <v>3800</v>
      </c>
    </row>
    <row r="3894" spans="1:2" ht="24" x14ac:dyDescent="0.25">
      <c r="A3894" s="140" t="s">
        <v>411</v>
      </c>
      <c r="B3894" s="163" t="s">
        <v>3801</v>
      </c>
    </row>
    <row r="3895" spans="1:2" ht="24" x14ac:dyDescent="0.25">
      <c r="A3895" s="140" t="s">
        <v>411</v>
      </c>
      <c r="B3895" s="163" t="s">
        <v>3802</v>
      </c>
    </row>
    <row r="3896" spans="1:2" ht="24" x14ac:dyDescent="0.25">
      <c r="A3896" s="140" t="s">
        <v>411</v>
      </c>
      <c r="B3896" s="163" t="s">
        <v>3803</v>
      </c>
    </row>
    <row r="3897" spans="1:2" ht="24" x14ac:dyDescent="0.25">
      <c r="A3897" s="140" t="s">
        <v>411</v>
      </c>
      <c r="B3897" s="163" t="s">
        <v>3804</v>
      </c>
    </row>
    <row r="3898" spans="1:2" ht="24" x14ac:dyDescent="0.25">
      <c r="A3898" s="140" t="s">
        <v>411</v>
      </c>
      <c r="B3898" s="163" t="s">
        <v>3805</v>
      </c>
    </row>
    <row r="3899" spans="1:2" ht="24" x14ac:dyDescent="0.25">
      <c r="A3899" s="140" t="s">
        <v>411</v>
      </c>
      <c r="B3899" s="163" t="s">
        <v>3806</v>
      </c>
    </row>
    <row r="3900" spans="1:2" ht="24" x14ac:dyDescent="0.25">
      <c r="A3900" s="140" t="s">
        <v>411</v>
      </c>
      <c r="B3900" s="163" t="s">
        <v>3807</v>
      </c>
    </row>
    <row r="3901" spans="1:2" ht="24" x14ac:dyDescent="0.25">
      <c r="A3901" s="140" t="s">
        <v>411</v>
      </c>
      <c r="B3901" s="163" t="s">
        <v>3808</v>
      </c>
    </row>
    <row r="3902" spans="1:2" ht="24" x14ac:dyDescent="0.25">
      <c r="A3902" s="140" t="s">
        <v>412</v>
      </c>
      <c r="B3902" s="163" t="s">
        <v>3809</v>
      </c>
    </row>
    <row r="3903" spans="1:2" ht="24" x14ac:dyDescent="0.25">
      <c r="A3903" s="140" t="s">
        <v>412</v>
      </c>
      <c r="B3903" s="163" t="s">
        <v>3810</v>
      </c>
    </row>
    <row r="3904" spans="1:2" ht="24" x14ac:dyDescent="0.25">
      <c r="A3904" s="140" t="s">
        <v>412</v>
      </c>
      <c r="B3904" s="163" t="s">
        <v>3811</v>
      </c>
    </row>
    <row r="3905" spans="1:2" ht="24" x14ac:dyDescent="0.25">
      <c r="A3905" s="140" t="s">
        <v>412</v>
      </c>
      <c r="B3905" s="163" t="s">
        <v>3812</v>
      </c>
    </row>
    <row r="3906" spans="1:2" ht="24" x14ac:dyDescent="0.25">
      <c r="A3906" s="140" t="s">
        <v>412</v>
      </c>
      <c r="B3906" s="163" t="s">
        <v>3813</v>
      </c>
    </row>
    <row r="3907" spans="1:2" ht="24" x14ac:dyDescent="0.25">
      <c r="A3907" s="140" t="s">
        <v>412</v>
      </c>
      <c r="B3907" s="163" t="s">
        <v>3814</v>
      </c>
    </row>
    <row r="3908" spans="1:2" ht="24" x14ac:dyDescent="0.25">
      <c r="A3908" s="140" t="s">
        <v>412</v>
      </c>
      <c r="B3908" s="163" t="s">
        <v>3815</v>
      </c>
    </row>
    <row r="3909" spans="1:2" ht="24" x14ac:dyDescent="0.25">
      <c r="A3909" s="140" t="s">
        <v>412</v>
      </c>
      <c r="B3909" s="163" t="s">
        <v>3816</v>
      </c>
    </row>
    <row r="3910" spans="1:2" ht="24" x14ac:dyDescent="0.25">
      <c r="A3910" s="140" t="s">
        <v>412</v>
      </c>
      <c r="B3910" s="163" t="s">
        <v>3817</v>
      </c>
    </row>
    <row r="3911" spans="1:2" ht="24" x14ac:dyDescent="0.25">
      <c r="A3911" s="140" t="s">
        <v>412</v>
      </c>
      <c r="B3911" s="163" t="s">
        <v>3818</v>
      </c>
    </row>
    <row r="3912" spans="1:2" ht="24" x14ac:dyDescent="0.25">
      <c r="A3912" s="140" t="s">
        <v>412</v>
      </c>
      <c r="B3912" s="163" t="s">
        <v>834</v>
      </c>
    </row>
    <row r="3913" spans="1:2" ht="24" x14ac:dyDescent="0.25">
      <c r="A3913" s="140" t="s">
        <v>412</v>
      </c>
      <c r="B3913" s="163" t="s">
        <v>3819</v>
      </c>
    </row>
    <row r="3914" spans="1:2" ht="24" x14ac:dyDescent="0.25">
      <c r="A3914" s="140" t="s">
        <v>412</v>
      </c>
      <c r="B3914" s="163" t="s">
        <v>3274</v>
      </c>
    </row>
    <row r="3915" spans="1:2" ht="24" x14ac:dyDescent="0.25">
      <c r="A3915" s="140" t="s">
        <v>412</v>
      </c>
      <c r="B3915" s="163" t="s">
        <v>3820</v>
      </c>
    </row>
    <row r="3916" spans="1:2" ht="24" x14ac:dyDescent="0.25">
      <c r="A3916" s="140" t="s">
        <v>412</v>
      </c>
      <c r="B3916" s="163" t="s">
        <v>3821</v>
      </c>
    </row>
    <row r="3917" spans="1:2" ht="24" x14ac:dyDescent="0.25">
      <c r="A3917" s="140" t="s">
        <v>412</v>
      </c>
      <c r="B3917" s="163" t="s">
        <v>3822</v>
      </c>
    </row>
    <row r="3918" spans="1:2" ht="24" x14ac:dyDescent="0.25">
      <c r="A3918" s="140" t="s">
        <v>412</v>
      </c>
      <c r="B3918" s="163" t="s">
        <v>3823</v>
      </c>
    </row>
    <row r="3919" spans="1:2" ht="24" x14ac:dyDescent="0.25">
      <c r="A3919" s="140" t="s">
        <v>412</v>
      </c>
      <c r="B3919" s="163" t="s">
        <v>3824</v>
      </c>
    </row>
    <row r="3920" spans="1:2" ht="24" x14ac:dyDescent="0.25">
      <c r="A3920" s="140" t="s">
        <v>412</v>
      </c>
      <c r="B3920" s="163" t="s">
        <v>3825</v>
      </c>
    </row>
    <row r="3921" spans="1:2" ht="24" x14ac:dyDescent="0.25">
      <c r="A3921" s="140" t="s">
        <v>412</v>
      </c>
      <c r="B3921" s="163" t="s">
        <v>3826</v>
      </c>
    </row>
    <row r="3922" spans="1:2" ht="24" x14ac:dyDescent="0.25">
      <c r="A3922" s="140" t="s">
        <v>412</v>
      </c>
      <c r="B3922" s="163" t="s">
        <v>3827</v>
      </c>
    </row>
    <row r="3923" spans="1:2" ht="24" x14ac:dyDescent="0.25">
      <c r="A3923" s="140" t="s">
        <v>412</v>
      </c>
      <c r="B3923" s="163" t="s">
        <v>3828</v>
      </c>
    </row>
    <row r="3924" spans="1:2" ht="24" x14ac:dyDescent="0.25">
      <c r="A3924" s="140" t="s">
        <v>412</v>
      </c>
      <c r="B3924" s="163" t="s">
        <v>3829</v>
      </c>
    </row>
    <row r="3925" spans="1:2" ht="24" x14ac:dyDescent="0.25">
      <c r="A3925" s="140" t="s">
        <v>412</v>
      </c>
      <c r="B3925" s="163" t="s">
        <v>3830</v>
      </c>
    </row>
    <row r="3926" spans="1:2" ht="24" x14ac:dyDescent="0.25">
      <c r="A3926" s="140" t="s">
        <v>412</v>
      </c>
      <c r="B3926" s="163" t="s">
        <v>3831</v>
      </c>
    </row>
    <row r="3927" spans="1:2" ht="24" x14ac:dyDescent="0.25">
      <c r="A3927" s="140" t="s">
        <v>412</v>
      </c>
      <c r="B3927" s="163" t="s">
        <v>3832</v>
      </c>
    </row>
    <row r="3928" spans="1:2" ht="24" x14ac:dyDescent="0.25">
      <c r="A3928" s="140" t="s">
        <v>412</v>
      </c>
      <c r="B3928" s="163" t="s">
        <v>3833</v>
      </c>
    </row>
    <row r="3929" spans="1:2" ht="24" x14ac:dyDescent="0.25">
      <c r="A3929" s="140" t="s">
        <v>412</v>
      </c>
      <c r="B3929" s="163" t="s">
        <v>3834</v>
      </c>
    </row>
    <row r="3930" spans="1:2" ht="24" x14ac:dyDescent="0.25">
      <c r="A3930" s="140" t="s">
        <v>412</v>
      </c>
      <c r="B3930" s="163" t="s">
        <v>3835</v>
      </c>
    </row>
    <row r="3931" spans="1:2" ht="24" x14ac:dyDescent="0.25">
      <c r="A3931" s="140" t="s">
        <v>412</v>
      </c>
      <c r="B3931" s="163" t="s">
        <v>3836</v>
      </c>
    </row>
    <row r="3932" spans="1:2" ht="24" x14ac:dyDescent="0.25">
      <c r="A3932" s="140" t="s">
        <v>412</v>
      </c>
      <c r="B3932" s="163" t="s">
        <v>3837</v>
      </c>
    </row>
    <row r="3933" spans="1:2" ht="24" x14ac:dyDescent="0.25">
      <c r="A3933" s="140" t="s">
        <v>412</v>
      </c>
      <c r="B3933" s="163" t="s">
        <v>3838</v>
      </c>
    </row>
    <row r="3934" spans="1:2" ht="24" x14ac:dyDescent="0.25">
      <c r="A3934" s="140" t="s">
        <v>412</v>
      </c>
      <c r="B3934" s="163" t="s">
        <v>3839</v>
      </c>
    </row>
    <row r="3935" spans="1:2" ht="24" x14ac:dyDescent="0.25">
      <c r="A3935" s="140" t="s">
        <v>412</v>
      </c>
      <c r="B3935" s="163" t="s">
        <v>3840</v>
      </c>
    </row>
    <row r="3936" spans="1:2" ht="24" x14ac:dyDescent="0.25">
      <c r="A3936" s="140" t="s">
        <v>412</v>
      </c>
      <c r="B3936" s="163" t="s">
        <v>3841</v>
      </c>
    </row>
    <row r="3937" spans="1:2" ht="24" x14ac:dyDescent="0.25">
      <c r="A3937" s="140" t="s">
        <v>412</v>
      </c>
      <c r="B3937" s="163" t="s">
        <v>3842</v>
      </c>
    </row>
    <row r="3938" spans="1:2" ht="24" x14ac:dyDescent="0.25">
      <c r="A3938" s="140" t="s">
        <v>412</v>
      </c>
      <c r="B3938" s="163" t="s">
        <v>3843</v>
      </c>
    </row>
    <row r="3939" spans="1:2" ht="24" x14ac:dyDescent="0.25">
      <c r="A3939" s="140" t="s">
        <v>412</v>
      </c>
      <c r="B3939" s="163" t="s">
        <v>3844</v>
      </c>
    </row>
    <row r="3940" spans="1:2" ht="24" x14ac:dyDescent="0.25">
      <c r="A3940" s="140" t="s">
        <v>412</v>
      </c>
      <c r="B3940" s="163" t="s">
        <v>3845</v>
      </c>
    </row>
    <row r="3941" spans="1:2" ht="24" x14ac:dyDescent="0.25">
      <c r="A3941" s="140" t="s">
        <v>412</v>
      </c>
      <c r="B3941" s="163" t="s">
        <v>3844</v>
      </c>
    </row>
    <row r="3942" spans="1:2" ht="24" x14ac:dyDescent="0.25">
      <c r="A3942" s="140" t="s">
        <v>412</v>
      </c>
      <c r="B3942" s="163" t="s">
        <v>3846</v>
      </c>
    </row>
    <row r="3943" spans="1:2" ht="24" x14ac:dyDescent="0.25">
      <c r="A3943" s="140" t="s">
        <v>412</v>
      </c>
      <c r="B3943" s="163" t="s">
        <v>3847</v>
      </c>
    </row>
    <row r="3944" spans="1:2" ht="24" x14ac:dyDescent="0.25">
      <c r="A3944" s="140" t="s">
        <v>412</v>
      </c>
      <c r="B3944" s="163" t="s">
        <v>3848</v>
      </c>
    </row>
    <row r="3945" spans="1:2" ht="24" x14ac:dyDescent="0.25">
      <c r="A3945" s="140" t="s">
        <v>412</v>
      </c>
      <c r="B3945" s="163" t="s">
        <v>3849</v>
      </c>
    </row>
    <row r="3946" spans="1:2" ht="24" x14ac:dyDescent="0.25">
      <c r="A3946" s="140" t="s">
        <v>412</v>
      </c>
      <c r="B3946" s="163" t="s">
        <v>3850</v>
      </c>
    </row>
    <row r="3947" spans="1:2" ht="24" x14ac:dyDescent="0.25">
      <c r="A3947" s="140" t="s">
        <v>412</v>
      </c>
      <c r="B3947" s="163" t="s">
        <v>3851</v>
      </c>
    </row>
    <row r="3948" spans="1:2" ht="24" x14ac:dyDescent="0.25">
      <c r="A3948" s="140" t="s">
        <v>412</v>
      </c>
      <c r="B3948" s="163" t="s">
        <v>3852</v>
      </c>
    </row>
    <row r="3949" spans="1:2" ht="24" x14ac:dyDescent="0.25">
      <c r="A3949" s="140" t="s">
        <v>412</v>
      </c>
      <c r="B3949" s="163" t="s">
        <v>3853</v>
      </c>
    </row>
    <row r="3950" spans="1:2" ht="24" x14ac:dyDescent="0.25">
      <c r="A3950" s="140" t="s">
        <v>412</v>
      </c>
      <c r="B3950" s="163" t="s">
        <v>3690</v>
      </c>
    </row>
    <row r="3951" spans="1:2" ht="24" x14ac:dyDescent="0.25">
      <c r="A3951" s="140" t="s">
        <v>412</v>
      </c>
      <c r="B3951" s="163" t="s">
        <v>3854</v>
      </c>
    </row>
    <row r="3952" spans="1:2" ht="24" x14ac:dyDescent="0.25">
      <c r="A3952" s="140" t="s">
        <v>412</v>
      </c>
      <c r="B3952" s="163" t="s">
        <v>3855</v>
      </c>
    </row>
    <row r="3953" spans="1:2" ht="24" x14ac:dyDescent="0.25">
      <c r="A3953" s="140" t="s">
        <v>412</v>
      </c>
      <c r="B3953" s="163" t="s">
        <v>3844</v>
      </c>
    </row>
    <row r="3954" spans="1:2" ht="24" x14ac:dyDescent="0.25">
      <c r="A3954" s="140" t="s">
        <v>412</v>
      </c>
      <c r="B3954" s="163" t="s">
        <v>3856</v>
      </c>
    </row>
    <row r="3955" spans="1:2" ht="24" x14ac:dyDescent="0.25">
      <c r="A3955" s="140" t="s">
        <v>412</v>
      </c>
      <c r="B3955" s="163" t="s">
        <v>3857</v>
      </c>
    </row>
    <row r="3956" spans="1:2" ht="24" x14ac:dyDescent="0.25">
      <c r="A3956" s="140" t="s">
        <v>412</v>
      </c>
      <c r="B3956" s="163" t="s">
        <v>3858</v>
      </c>
    </row>
    <row r="3957" spans="1:2" ht="24" x14ac:dyDescent="0.25">
      <c r="A3957" s="140" t="s">
        <v>412</v>
      </c>
      <c r="B3957" s="163" t="s">
        <v>3859</v>
      </c>
    </row>
    <row r="3958" spans="1:2" ht="24" x14ac:dyDescent="0.25">
      <c r="A3958" s="140" t="s">
        <v>412</v>
      </c>
      <c r="B3958" s="163" t="s">
        <v>3860</v>
      </c>
    </row>
    <row r="3959" spans="1:2" ht="24" x14ac:dyDescent="0.25">
      <c r="A3959" s="140" t="s">
        <v>412</v>
      </c>
      <c r="B3959" s="163" t="s">
        <v>3861</v>
      </c>
    </row>
    <row r="3960" spans="1:2" ht="24" x14ac:dyDescent="0.25">
      <c r="A3960" s="140" t="s">
        <v>412</v>
      </c>
      <c r="B3960" s="163" t="s">
        <v>3862</v>
      </c>
    </row>
    <row r="3961" spans="1:2" ht="24" x14ac:dyDescent="0.25">
      <c r="A3961" s="140" t="s">
        <v>412</v>
      </c>
      <c r="B3961" s="163" t="s">
        <v>3863</v>
      </c>
    </row>
    <row r="3962" spans="1:2" ht="24" x14ac:dyDescent="0.25">
      <c r="A3962" s="140" t="s">
        <v>412</v>
      </c>
      <c r="B3962" s="163" t="s">
        <v>3861</v>
      </c>
    </row>
    <row r="3963" spans="1:2" ht="36" x14ac:dyDescent="0.25">
      <c r="A3963" s="140" t="s">
        <v>412</v>
      </c>
      <c r="B3963" s="163" t="s">
        <v>3864</v>
      </c>
    </row>
    <row r="3964" spans="1:2" ht="24" x14ac:dyDescent="0.25">
      <c r="A3964" s="140" t="s">
        <v>412</v>
      </c>
      <c r="B3964" s="163" t="s">
        <v>3865</v>
      </c>
    </row>
    <row r="3965" spans="1:2" ht="24" x14ac:dyDescent="0.25">
      <c r="A3965" s="140" t="s">
        <v>412</v>
      </c>
      <c r="B3965" s="163" t="s">
        <v>3866</v>
      </c>
    </row>
    <row r="3966" spans="1:2" ht="24" x14ac:dyDescent="0.25">
      <c r="A3966" s="140" t="s">
        <v>412</v>
      </c>
      <c r="B3966" s="163" t="s">
        <v>753</v>
      </c>
    </row>
    <row r="3967" spans="1:2" ht="24" x14ac:dyDescent="0.25">
      <c r="A3967" s="140" t="s">
        <v>412</v>
      </c>
      <c r="B3967" s="163" t="s">
        <v>753</v>
      </c>
    </row>
    <row r="3968" spans="1:2" ht="24" x14ac:dyDescent="0.25">
      <c r="A3968" s="140" t="s">
        <v>412</v>
      </c>
      <c r="B3968" s="163" t="s">
        <v>1596</v>
      </c>
    </row>
    <row r="3969" spans="1:2" ht="24" x14ac:dyDescent="0.25">
      <c r="A3969" s="140" t="s">
        <v>412</v>
      </c>
      <c r="B3969" s="163" t="s">
        <v>3861</v>
      </c>
    </row>
    <row r="3970" spans="1:2" ht="24" x14ac:dyDescent="0.25">
      <c r="A3970" s="140" t="s">
        <v>412</v>
      </c>
      <c r="B3970" s="163" t="s">
        <v>3867</v>
      </c>
    </row>
    <row r="3971" spans="1:2" ht="24" x14ac:dyDescent="0.25">
      <c r="A3971" s="140" t="s">
        <v>412</v>
      </c>
      <c r="B3971" s="163" t="s">
        <v>3868</v>
      </c>
    </row>
    <row r="3972" spans="1:2" ht="24" x14ac:dyDescent="0.25">
      <c r="A3972" s="140" t="s">
        <v>412</v>
      </c>
      <c r="B3972" s="163" t="s">
        <v>1033</v>
      </c>
    </row>
    <row r="3973" spans="1:2" ht="24" x14ac:dyDescent="0.25">
      <c r="A3973" s="140" t="s">
        <v>412</v>
      </c>
      <c r="B3973" s="163" t="s">
        <v>3869</v>
      </c>
    </row>
    <row r="3974" spans="1:2" ht="24" x14ac:dyDescent="0.25">
      <c r="A3974" s="140" t="s">
        <v>412</v>
      </c>
      <c r="B3974" s="163" t="s">
        <v>3870</v>
      </c>
    </row>
    <row r="3975" spans="1:2" ht="24" x14ac:dyDescent="0.25">
      <c r="A3975" s="140" t="s">
        <v>412</v>
      </c>
      <c r="B3975" s="163" t="s">
        <v>3871</v>
      </c>
    </row>
    <row r="3976" spans="1:2" ht="24" x14ac:dyDescent="0.25">
      <c r="A3976" s="140" t="s">
        <v>412</v>
      </c>
      <c r="B3976" s="163" t="s">
        <v>744</v>
      </c>
    </row>
    <row r="3977" spans="1:2" ht="24" x14ac:dyDescent="0.25">
      <c r="A3977" s="140" t="s">
        <v>412</v>
      </c>
      <c r="B3977" s="163" t="s">
        <v>3872</v>
      </c>
    </row>
    <row r="3978" spans="1:2" ht="24" x14ac:dyDescent="0.25">
      <c r="A3978" s="140" t="s">
        <v>412</v>
      </c>
      <c r="B3978" s="163" t="s">
        <v>3873</v>
      </c>
    </row>
    <row r="3979" spans="1:2" ht="24" x14ac:dyDescent="0.25">
      <c r="A3979" s="140" t="s">
        <v>412</v>
      </c>
      <c r="B3979" s="163" t="s">
        <v>753</v>
      </c>
    </row>
    <row r="3980" spans="1:2" ht="24" x14ac:dyDescent="0.25">
      <c r="A3980" s="140" t="s">
        <v>412</v>
      </c>
      <c r="B3980" s="163" t="s">
        <v>3874</v>
      </c>
    </row>
    <row r="3981" spans="1:2" ht="24" x14ac:dyDescent="0.25">
      <c r="A3981" s="140" t="s">
        <v>412</v>
      </c>
      <c r="B3981" s="163" t="s">
        <v>3875</v>
      </c>
    </row>
    <row r="3982" spans="1:2" ht="24" x14ac:dyDescent="0.25">
      <c r="A3982" s="140" t="s">
        <v>412</v>
      </c>
      <c r="B3982" s="163" t="s">
        <v>3876</v>
      </c>
    </row>
    <row r="3983" spans="1:2" ht="24" x14ac:dyDescent="0.25">
      <c r="A3983" s="140" t="s">
        <v>412</v>
      </c>
      <c r="B3983" s="163" t="s">
        <v>3877</v>
      </c>
    </row>
    <row r="3984" spans="1:2" ht="24" x14ac:dyDescent="0.25">
      <c r="A3984" s="140" t="s">
        <v>412</v>
      </c>
      <c r="B3984" s="163" t="s">
        <v>3878</v>
      </c>
    </row>
    <row r="3985" spans="1:2" ht="24" x14ac:dyDescent="0.25">
      <c r="A3985" s="140" t="s">
        <v>412</v>
      </c>
      <c r="B3985" s="163" t="s">
        <v>3879</v>
      </c>
    </row>
    <row r="3986" spans="1:2" ht="24" x14ac:dyDescent="0.25">
      <c r="A3986" s="140" t="s">
        <v>412</v>
      </c>
      <c r="B3986" s="163" t="s">
        <v>3880</v>
      </c>
    </row>
    <row r="3987" spans="1:2" ht="24" x14ac:dyDescent="0.25">
      <c r="A3987" s="140" t="s">
        <v>412</v>
      </c>
      <c r="B3987" s="163" t="s">
        <v>3881</v>
      </c>
    </row>
    <row r="3988" spans="1:2" ht="24" x14ac:dyDescent="0.25">
      <c r="A3988" s="140" t="s">
        <v>412</v>
      </c>
      <c r="B3988" s="163" t="s">
        <v>3882</v>
      </c>
    </row>
    <row r="3989" spans="1:2" ht="24" x14ac:dyDescent="0.25">
      <c r="A3989" s="140" t="s">
        <v>412</v>
      </c>
      <c r="B3989" s="163" t="s">
        <v>3883</v>
      </c>
    </row>
    <row r="3990" spans="1:2" ht="24" x14ac:dyDescent="0.25">
      <c r="A3990" s="140" t="s">
        <v>412</v>
      </c>
      <c r="B3990" s="163" t="s">
        <v>3884</v>
      </c>
    </row>
    <row r="3991" spans="1:2" ht="24" x14ac:dyDescent="0.25">
      <c r="A3991" s="140" t="s">
        <v>412</v>
      </c>
      <c r="B3991" s="163" t="s">
        <v>3885</v>
      </c>
    </row>
    <row r="3992" spans="1:2" ht="24" x14ac:dyDescent="0.25">
      <c r="A3992" s="140" t="s">
        <v>412</v>
      </c>
      <c r="B3992" s="163" t="s">
        <v>3886</v>
      </c>
    </row>
    <row r="3993" spans="1:2" ht="24" x14ac:dyDescent="0.25">
      <c r="A3993" s="140" t="s">
        <v>412</v>
      </c>
      <c r="B3993" s="163" t="s">
        <v>3887</v>
      </c>
    </row>
    <row r="3994" spans="1:2" ht="24" x14ac:dyDescent="0.25">
      <c r="A3994" s="140" t="s">
        <v>412</v>
      </c>
      <c r="B3994" s="163" t="s">
        <v>2650</v>
      </c>
    </row>
    <row r="3995" spans="1:2" ht="24" x14ac:dyDescent="0.25">
      <c r="A3995" s="140" t="s">
        <v>412</v>
      </c>
      <c r="B3995" s="163" t="s">
        <v>3888</v>
      </c>
    </row>
    <row r="3996" spans="1:2" ht="24" x14ac:dyDescent="0.25">
      <c r="A3996" s="140" t="s">
        <v>412</v>
      </c>
      <c r="B3996" s="163" t="s">
        <v>813</v>
      </c>
    </row>
    <row r="3997" spans="1:2" ht="24" x14ac:dyDescent="0.25">
      <c r="A3997" s="140" t="s">
        <v>412</v>
      </c>
      <c r="B3997" s="163" t="s">
        <v>3889</v>
      </c>
    </row>
    <row r="3998" spans="1:2" ht="24" x14ac:dyDescent="0.25">
      <c r="A3998" s="140" t="s">
        <v>412</v>
      </c>
      <c r="B3998" s="163" t="s">
        <v>3890</v>
      </c>
    </row>
    <row r="3999" spans="1:2" ht="24" x14ac:dyDescent="0.25">
      <c r="A3999" s="140" t="s">
        <v>412</v>
      </c>
      <c r="B3999" s="163" t="s">
        <v>990</v>
      </c>
    </row>
    <row r="4000" spans="1:2" ht="24" x14ac:dyDescent="0.25">
      <c r="A4000" s="140" t="s">
        <v>412</v>
      </c>
      <c r="B4000" s="163" t="s">
        <v>3891</v>
      </c>
    </row>
    <row r="4001" spans="1:2" ht="24" x14ac:dyDescent="0.25">
      <c r="A4001" s="140" t="s">
        <v>412</v>
      </c>
      <c r="B4001" s="163" t="s">
        <v>3892</v>
      </c>
    </row>
    <row r="4002" spans="1:2" ht="24" x14ac:dyDescent="0.25">
      <c r="A4002" s="140" t="s">
        <v>412</v>
      </c>
      <c r="B4002" s="163" t="s">
        <v>2308</v>
      </c>
    </row>
    <row r="4003" spans="1:2" ht="24" x14ac:dyDescent="0.25">
      <c r="A4003" s="140" t="s">
        <v>412</v>
      </c>
      <c r="B4003" s="163" t="s">
        <v>3893</v>
      </c>
    </row>
    <row r="4004" spans="1:2" ht="24" x14ac:dyDescent="0.25">
      <c r="A4004" s="140" t="s">
        <v>412</v>
      </c>
      <c r="B4004" s="163" t="s">
        <v>3890</v>
      </c>
    </row>
    <row r="4005" spans="1:2" ht="24" x14ac:dyDescent="0.25">
      <c r="A4005" s="140" t="s">
        <v>412</v>
      </c>
      <c r="B4005" s="163" t="s">
        <v>3894</v>
      </c>
    </row>
    <row r="4006" spans="1:2" ht="24" x14ac:dyDescent="0.25">
      <c r="A4006" s="140" t="s">
        <v>412</v>
      </c>
      <c r="B4006" s="163" t="s">
        <v>813</v>
      </c>
    </row>
    <row r="4007" spans="1:2" ht="24" x14ac:dyDescent="0.25">
      <c r="A4007" s="140" t="s">
        <v>412</v>
      </c>
      <c r="B4007" s="163" t="s">
        <v>3895</v>
      </c>
    </row>
    <row r="4008" spans="1:2" ht="24" x14ac:dyDescent="0.25">
      <c r="A4008" s="140" t="s">
        <v>412</v>
      </c>
      <c r="B4008" s="163" t="s">
        <v>3896</v>
      </c>
    </row>
    <row r="4009" spans="1:2" ht="24" x14ac:dyDescent="0.25">
      <c r="A4009" s="140" t="s">
        <v>412</v>
      </c>
      <c r="B4009" s="163" t="s">
        <v>3897</v>
      </c>
    </row>
    <row r="4010" spans="1:2" ht="24" x14ac:dyDescent="0.25">
      <c r="A4010" s="140" t="s">
        <v>412</v>
      </c>
      <c r="B4010" s="163" t="s">
        <v>3898</v>
      </c>
    </row>
    <row r="4011" spans="1:2" ht="24" x14ac:dyDescent="0.25">
      <c r="A4011" s="140" t="s">
        <v>412</v>
      </c>
      <c r="B4011" s="163" t="s">
        <v>3899</v>
      </c>
    </row>
    <row r="4012" spans="1:2" ht="24" x14ac:dyDescent="0.25">
      <c r="A4012" s="140" t="s">
        <v>412</v>
      </c>
      <c r="B4012" s="163" t="s">
        <v>3900</v>
      </c>
    </row>
    <row r="4013" spans="1:2" ht="24" x14ac:dyDescent="0.25">
      <c r="A4013" s="140" t="s">
        <v>412</v>
      </c>
      <c r="B4013" s="163" t="s">
        <v>3901</v>
      </c>
    </row>
    <row r="4014" spans="1:2" ht="24" x14ac:dyDescent="0.25">
      <c r="A4014" s="140" t="s">
        <v>412</v>
      </c>
      <c r="B4014" s="163" t="s">
        <v>3896</v>
      </c>
    </row>
    <row r="4015" spans="1:2" ht="24" x14ac:dyDescent="0.25">
      <c r="A4015" s="140" t="s">
        <v>412</v>
      </c>
      <c r="B4015" s="163" t="s">
        <v>3206</v>
      </c>
    </row>
    <row r="4016" spans="1:2" ht="24" x14ac:dyDescent="0.25">
      <c r="A4016" s="140" t="s">
        <v>412</v>
      </c>
      <c r="B4016" s="163" t="s">
        <v>3896</v>
      </c>
    </row>
    <row r="4017" spans="1:2" ht="24" x14ac:dyDescent="0.25">
      <c r="A4017" s="140" t="s">
        <v>412</v>
      </c>
      <c r="B4017" s="163" t="s">
        <v>3902</v>
      </c>
    </row>
    <row r="4018" spans="1:2" ht="24" x14ac:dyDescent="0.25">
      <c r="A4018" s="140" t="s">
        <v>412</v>
      </c>
      <c r="B4018" s="163" t="s">
        <v>3896</v>
      </c>
    </row>
    <row r="4019" spans="1:2" ht="24" x14ac:dyDescent="0.25">
      <c r="A4019" s="140" t="s">
        <v>412</v>
      </c>
      <c r="B4019" s="163" t="s">
        <v>3206</v>
      </c>
    </row>
    <row r="4020" spans="1:2" ht="24" x14ac:dyDescent="0.25">
      <c r="A4020" s="140" t="s">
        <v>412</v>
      </c>
      <c r="B4020" s="163" t="s">
        <v>3903</v>
      </c>
    </row>
    <row r="4021" spans="1:2" ht="24" x14ac:dyDescent="0.25">
      <c r="A4021" s="140" t="s">
        <v>412</v>
      </c>
      <c r="B4021" s="163" t="s">
        <v>3904</v>
      </c>
    </row>
    <row r="4022" spans="1:2" ht="24" x14ac:dyDescent="0.25">
      <c r="A4022" s="140" t="s">
        <v>412</v>
      </c>
      <c r="B4022" s="163" t="s">
        <v>3905</v>
      </c>
    </row>
    <row r="4023" spans="1:2" ht="24" x14ac:dyDescent="0.25">
      <c r="A4023" s="140" t="s">
        <v>412</v>
      </c>
      <c r="B4023" s="163" t="s">
        <v>3906</v>
      </c>
    </row>
    <row r="4024" spans="1:2" ht="24" x14ac:dyDescent="0.25">
      <c r="A4024" s="140" t="s">
        <v>412</v>
      </c>
      <c r="B4024" s="163" t="s">
        <v>990</v>
      </c>
    </row>
    <row r="4025" spans="1:2" ht="24" x14ac:dyDescent="0.25">
      <c r="A4025" s="140" t="s">
        <v>412</v>
      </c>
      <c r="B4025" s="163" t="s">
        <v>3907</v>
      </c>
    </row>
    <row r="4026" spans="1:2" ht="24" x14ac:dyDescent="0.25">
      <c r="A4026" s="140" t="s">
        <v>412</v>
      </c>
      <c r="B4026" s="163" t="s">
        <v>813</v>
      </c>
    </row>
    <row r="4027" spans="1:2" ht="24" x14ac:dyDescent="0.25">
      <c r="A4027" s="140" t="s">
        <v>412</v>
      </c>
      <c r="B4027" s="163" t="s">
        <v>3908</v>
      </c>
    </row>
    <row r="4028" spans="1:2" ht="24" x14ac:dyDescent="0.25">
      <c r="A4028" s="140" t="s">
        <v>412</v>
      </c>
      <c r="B4028" s="163" t="s">
        <v>3909</v>
      </c>
    </row>
    <row r="4029" spans="1:2" ht="24" x14ac:dyDescent="0.25">
      <c r="A4029" s="140" t="s">
        <v>412</v>
      </c>
      <c r="B4029" s="163" t="s">
        <v>3910</v>
      </c>
    </row>
    <row r="4030" spans="1:2" ht="24" x14ac:dyDescent="0.25">
      <c r="A4030" s="140" t="s">
        <v>412</v>
      </c>
      <c r="B4030" s="163" t="s">
        <v>3911</v>
      </c>
    </row>
    <row r="4031" spans="1:2" ht="24" x14ac:dyDescent="0.25">
      <c r="A4031" s="140" t="s">
        <v>412</v>
      </c>
      <c r="B4031" s="163" t="s">
        <v>813</v>
      </c>
    </row>
    <row r="4032" spans="1:2" ht="24" x14ac:dyDescent="0.25">
      <c r="A4032" s="140" t="s">
        <v>412</v>
      </c>
      <c r="B4032" s="163" t="s">
        <v>2308</v>
      </c>
    </row>
    <row r="4033" spans="1:2" ht="24" x14ac:dyDescent="0.25">
      <c r="A4033" s="140" t="s">
        <v>412</v>
      </c>
      <c r="B4033" s="163" t="s">
        <v>3890</v>
      </c>
    </row>
    <row r="4034" spans="1:2" ht="24" x14ac:dyDescent="0.25">
      <c r="A4034" s="140" t="s">
        <v>412</v>
      </c>
      <c r="B4034" s="163" t="s">
        <v>3912</v>
      </c>
    </row>
    <row r="4035" spans="1:2" ht="24" x14ac:dyDescent="0.25">
      <c r="A4035" s="140" t="s">
        <v>412</v>
      </c>
      <c r="B4035" s="163" t="s">
        <v>3888</v>
      </c>
    </row>
    <row r="4036" spans="1:2" ht="24" x14ac:dyDescent="0.25">
      <c r="A4036" s="140" t="s">
        <v>412</v>
      </c>
      <c r="B4036" s="163" t="s">
        <v>3913</v>
      </c>
    </row>
    <row r="4037" spans="1:2" ht="24" x14ac:dyDescent="0.25">
      <c r="A4037" s="140" t="s">
        <v>412</v>
      </c>
      <c r="B4037" s="163" t="s">
        <v>3914</v>
      </c>
    </row>
    <row r="4038" spans="1:2" ht="24" x14ac:dyDescent="0.25">
      <c r="A4038" s="140" t="s">
        <v>412</v>
      </c>
      <c r="B4038" s="163" t="s">
        <v>3915</v>
      </c>
    </row>
    <row r="4039" spans="1:2" ht="24" x14ac:dyDescent="0.25">
      <c r="A4039" s="140" t="s">
        <v>412</v>
      </c>
      <c r="B4039" s="163" t="s">
        <v>3916</v>
      </c>
    </row>
    <row r="4040" spans="1:2" ht="24" x14ac:dyDescent="0.25">
      <c r="A4040" s="140" t="s">
        <v>412</v>
      </c>
      <c r="B4040" s="163" t="s">
        <v>3917</v>
      </c>
    </row>
    <row r="4041" spans="1:2" ht="24" x14ac:dyDescent="0.25">
      <c r="A4041" s="140" t="s">
        <v>412</v>
      </c>
      <c r="B4041" s="163" t="s">
        <v>3918</v>
      </c>
    </row>
    <row r="4042" spans="1:2" ht="24" x14ac:dyDescent="0.25">
      <c r="A4042" s="140" t="s">
        <v>412</v>
      </c>
      <c r="B4042" s="163" t="s">
        <v>1107</v>
      </c>
    </row>
    <row r="4043" spans="1:2" ht="24" x14ac:dyDescent="0.25">
      <c r="A4043" s="140" t="s">
        <v>412</v>
      </c>
      <c r="B4043" s="163" t="s">
        <v>3028</v>
      </c>
    </row>
    <row r="4044" spans="1:2" ht="24" x14ac:dyDescent="0.25">
      <c r="A4044" s="140" t="s">
        <v>412</v>
      </c>
      <c r="B4044" s="163" t="s">
        <v>2337</v>
      </c>
    </row>
    <row r="4045" spans="1:2" ht="24" x14ac:dyDescent="0.25">
      <c r="A4045" s="140" t="s">
        <v>412</v>
      </c>
      <c r="B4045" s="163" t="s">
        <v>3919</v>
      </c>
    </row>
    <row r="4046" spans="1:2" ht="24" x14ac:dyDescent="0.25">
      <c r="A4046" s="140" t="s">
        <v>412</v>
      </c>
      <c r="B4046" s="163" t="s">
        <v>3885</v>
      </c>
    </row>
    <row r="4047" spans="1:2" ht="24" x14ac:dyDescent="0.25">
      <c r="A4047" s="140" t="s">
        <v>412</v>
      </c>
      <c r="B4047" s="163" t="s">
        <v>3920</v>
      </c>
    </row>
    <row r="4048" spans="1:2" ht="24" x14ac:dyDescent="0.25">
      <c r="A4048" s="140" t="s">
        <v>412</v>
      </c>
      <c r="B4048" s="163" t="s">
        <v>3921</v>
      </c>
    </row>
    <row r="4049" spans="1:2" ht="24" x14ac:dyDescent="0.25">
      <c r="A4049" s="140" t="s">
        <v>412</v>
      </c>
      <c r="B4049" s="163" t="s">
        <v>873</v>
      </c>
    </row>
    <row r="4050" spans="1:2" ht="24" x14ac:dyDescent="0.25">
      <c r="A4050" s="140" t="s">
        <v>412</v>
      </c>
      <c r="B4050" s="163" t="s">
        <v>3922</v>
      </c>
    </row>
    <row r="4051" spans="1:2" ht="24" x14ac:dyDescent="0.25">
      <c r="A4051" s="140" t="s">
        <v>412</v>
      </c>
      <c r="B4051" s="163" t="s">
        <v>3923</v>
      </c>
    </row>
    <row r="4052" spans="1:2" ht="24" x14ac:dyDescent="0.25">
      <c r="A4052" s="140" t="s">
        <v>412</v>
      </c>
      <c r="B4052" s="163" t="s">
        <v>3924</v>
      </c>
    </row>
    <row r="4053" spans="1:2" ht="24" x14ac:dyDescent="0.25">
      <c r="A4053" s="140" t="s">
        <v>412</v>
      </c>
      <c r="B4053" s="163" t="s">
        <v>3925</v>
      </c>
    </row>
    <row r="4054" spans="1:2" ht="24" x14ac:dyDescent="0.25">
      <c r="A4054" s="140" t="s">
        <v>412</v>
      </c>
      <c r="B4054" s="163" t="s">
        <v>3926</v>
      </c>
    </row>
    <row r="4055" spans="1:2" ht="24" x14ac:dyDescent="0.25">
      <c r="A4055" s="140" t="s">
        <v>412</v>
      </c>
      <c r="B4055" s="163" t="s">
        <v>3927</v>
      </c>
    </row>
    <row r="4056" spans="1:2" ht="24" x14ac:dyDescent="0.25">
      <c r="A4056" s="140" t="s">
        <v>412</v>
      </c>
      <c r="B4056" s="163" t="s">
        <v>3927</v>
      </c>
    </row>
    <row r="4057" spans="1:2" ht="24" x14ac:dyDescent="0.25">
      <c r="A4057" s="140" t="s">
        <v>412</v>
      </c>
      <c r="B4057" s="163" t="s">
        <v>3928</v>
      </c>
    </row>
    <row r="4058" spans="1:2" ht="24" x14ac:dyDescent="0.25">
      <c r="A4058" s="140" t="s">
        <v>412</v>
      </c>
      <c r="B4058" s="163" t="s">
        <v>3929</v>
      </c>
    </row>
    <row r="4059" spans="1:2" ht="24" x14ac:dyDescent="0.25">
      <c r="A4059" s="140" t="s">
        <v>412</v>
      </c>
      <c r="B4059" s="163" t="s">
        <v>3930</v>
      </c>
    </row>
    <row r="4060" spans="1:2" ht="24" x14ac:dyDescent="0.25">
      <c r="A4060" s="140" t="s">
        <v>412</v>
      </c>
      <c r="B4060" s="163" t="s">
        <v>3931</v>
      </c>
    </row>
    <row r="4061" spans="1:2" ht="24" x14ac:dyDescent="0.25">
      <c r="A4061" s="140" t="s">
        <v>412</v>
      </c>
      <c r="B4061" s="163" t="s">
        <v>3932</v>
      </c>
    </row>
    <row r="4062" spans="1:2" ht="24" x14ac:dyDescent="0.25">
      <c r="A4062" s="140" t="s">
        <v>412</v>
      </c>
      <c r="B4062" s="163" t="s">
        <v>3933</v>
      </c>
    </row>
    <row r="4063" spans="1:2" ht="24" x14ac:dyDescent="0.25">
      <c r="A4063" s="140" t="s">
        <v>413</v>
      </c>
      <c r="B4063" s="163" t="s">
        <v>834</v>
      </c>
    </row>
    <row r="4064" spans="1:2" ht="24" x14ac:dyDescent="0.25">
      <c r="A4064" s="140" t="s">
        <v>413</v>
      </c>
      <c r="B4064" s="163" t="s">
        <v>3934</v>
      </c>
    </row>
    <row r="4065" spans="1:2" ht="24" x14ac:dyDescent="0.25">
      <c r="A4065" s="140" t="s">
        <v>413</v>
      </c>
      <c r="B4065" s="163" t="s">
        <v>3893</v>
      </c>
    </row>
    <row r="4066" spans="1:2" ht="24" x14ac:dyDescent="0.25">
      <c r="A4066" s="140" t="s">
        <v>413</v>
      </c>
      <c r="B4066" s="163" t="s">
        <v>3935</v>
      </c>
    </row>
    <row r="4067" spans="1:2" ht="24" x14ac:dyDescent="0.25">
      <c r="A4067" s="140" t="s">
        <v>413</v>
      </c>
      <c r="B4067" s="163" t="s">
        <v>3936</v>
      </c>
    </row>
    <row r="4068" spans="1:2" ht="24" x14ac:dyDescent="0.25">
      <c r="A4068" s="140" t="s">
        <v>413</v>
      </c>
      <c r="B4068" s="163" t="s">
        <v>3937</v>
      </c>
    </row>
    <row r="4069" spans="1:2" ht="24" x14ac:dyDescent="0.25">
      <c r="A4069" s="140" t="s">
        <v>413</v>
      </c>
      <c r="B4069" s="163" t="s">
        <v>3938</v>
      </c>
    </row>
    <row r="4070" spans="1:2" ht="24" x14ac:dyDescent="0.25">
      <c r="A4070" s="140" t="s">
        <v>413</v>
      </c>
      <c r="B4070" s="163" t="s">
        <v>3939</v>
      </c>
    </row>
    <row r="4071" spans="1:2" ht="24" x14ac:dyDescent="0.25">
      <c r="A4071" s="140" t="s">
        <v>413</v>
      </c>
      <c r="B4071" s="163" t="s">
        <v>3940</v>
      </c>
    </row>
    <row r="4072" spans="1:2" ht="24" x14ac:dyDescent="0.25">
      <c r="A4072" s="140" t="s">
        <v>413</v>
      </c>
      <c r="B4072" s="163" t="s">
        <v>3941</v>
      </c>
    </row>
    <row r="4073" spans="1:2" ht="24" x14ac:dyDescent="0.25">
      <c r="A4073" s="140" t="s">
        <v>413</v>
      </c>
      <c r="B4073" s="163" t="s">
        <v>3942</v>
      </c>
    </row>
    <row r="4074" spans="1:2" ht="24" x14ac:dyDescent="0.25">
      <c r="A4074" s="140" t="s">
        <v>413</v>
      </c>
      <c r="B4074" s="163" t="s">
        <v>753</v>
      </c>
    </row>
    <row r="4075" spans="1:2" ht="24" x14ac:dyDescent="0.25">
      <c r="A4075" s="140" t="s">
        <v>413</v>
      </c>
      <c r="B4075" s="163" t="s">
        <v>3943</v>
      </c>
    </row>
    <row r="4076" spans="1:2" ht="24" x14ac:dyDescent="0.25">
      <c r="A4076" s="140" t="s">
        <v>413</v>
      </c>
      <c r="B4076" s="163" t="s">
        <v>3944</v>
      </c>
    </row>
    <row r="4077" spans="1:2" ht="24" x14ac:dyDescent="0.25">
      <c r="A4077" s="140" t="s">
        <v>413</v>
      </c>
      <c r="B4077" s="163" t="s">
        <v>3945</v>
      </c>
    </row>
    <row r="4078" spans="1:2" ht="24" x14ac:dyDescent="0.25">
      <c r="A4078" s="140" t="s">
        <v>413</v>
      </c>
      <c r="B4078" s="163" t="s">
        <v>3946</v>
      </c>
    </row>
    <row r="4079" spans="1:2" ht="24" x14ac:dyDescent="0.25">
      <c r="A4079" s="140" t="s">
        <v>413</v>
      </c>
      <c r="B4079" s="163" t="s">
        <v>3947</v>
      </c>
    </row>
    <row r="4080" spans="1:2" ht="24" x14ac:dyDescent="0.25">
      <c r="A4080" s="140" t="s">
        <v>413</v>
      </c>
      <c r="B4080" s="163" t="s">
        <v>3948</v>
      </c>
    </row>
    <row r="4081" spans="1:2" ht="24" x14ac:dyDescent="0.25">
      <c r="A4081" s="140" t="s">
        <v>413</v>
      </c>
      <c r="B4081" s="163" t="s">
        <v>3949</v>
      </c>
    </row>
    <row r="4082" spans="1:2" ht="24" x14ac:dyDescent="0.25">
      <c r="A4082" s="140" t="s">
        <v>413</v>
      </c>
      <c r="B4082" s="163" t="s">
        <v>756</v>
      </c>
    </row>
    <row r="4083" spans="1:2" ht="24" x14ac:dyDescent="0.25">
      <c r="A4083" s="140" t="s">
        <v>413</v>
      </c>
      <c r="B4083" s="163" t="s">
        <v>3950</v>
      </c>
    </row>
    <row r="4084" spans="1:2" ht="24" x14ac:dyDescent="0.25">
      <c r="A4084" s="140" t="s">
        <v>413</v>
      </c>
      <c r="B4084" s="163" t="s">
        <v>3951</v>
      </c>
    </row>
    <row r="4085" spans="1:2" ht="24" x14ac:dyDescent="0.25">
      <c r="A4085" s="140" t="s">
        <v>413</v>
      </c>
      <c r="B4085" s="163" t="s">
        <v>3952</v>
      </c>
    </row>
    <row r="4086" spans="1:2" ht="24" x14ac:dyDescent="0.25">
      <c r="A4086" s="140" t="s">
        <v>413</v>
      </c>
      <c r="B4086" s="163" t="s">
        <v>3953</v>
      </c>
    </row>
    <row r="4087" spans="1:2" ht="24" x14ac:dyDescent="0.25">
      <c r="A4087" s="140" t="s">
        <v>413</v>
      </c>
      <c r="B4087" s="163" t="s">
        <v>3954</v>
      </c>
    </row>
    <row r="4088" spans="1:2" ht="24" x14ac:dyDescent="0.25">
      <c r="A4088" s="140" t="s">
        <v>413</v>
      </c>
      <c r="B4088" s="163" t="s">
        <v>3955</v>
      </c>
    </row>
    <row r="4089" spans="1:2" ht="24" x14ac:dyDescent="0.25">
      <c r="A4089" s="140" t="s">
        <v>413</v>
      </c>
      <c r="B4089" s="163" t="s">
        <v>3956</v>
      </c>
    </row>
    <row r="4090" spans="1:2" ht="36" x14ac:dyDescent="0.25">
      <c r="A4090" s="140" t="s">
        <v>413</v>
      </c>
      <c r="B4090" s="163" t="s">
        <v>3957</v>
      </c>
    </row>
    <row r="4091" spans="1:2" ht="24" x14ac:dyDescent="0.25">
      <c r="A4091" s="140" t="s">
        <v>413</v>
      </c>
      <c r="B4091" s="163" t="s">
        <v>3958</v>
      </c>
    </row>
    <row r="4092" spans="1:2" ht="24" x14ac:dyDescent="0.25">
      <c r="A4092" s="140" t="s">
        <v>413</v>
      </c>
      <c r="B4092" s="163" t="s">
        <v>3959</v>
      </c>
    </row>
    <row r="4093" spans="1:2" ht="24" x14ac:dyDescent="0.25">
      <c r="A4093" s="140" t="s">
        <v>413</v>
      </c>
      <c r="B4093" s="163" t="s">
        <v>3960</v>
      </c>
    </row>
    <row r="4094" spans="1:2" ht="24" x14ac:dyDescent="0.25">
      <c r="A4094" s="140" t="s">
        <v>413</v>
      </c>
      <c r="B4094" s="163" t="s">
        <v>3961</v>
      </c>
    </row>
    <row r="4095" spans="1:2" ht="24" x14ac:dyDescent="0.25">
      <c r="A4095" s="140" t="s">
        <v>413</v>
      </c>
      <c r="B4095" s="163" t="s">
        <v>756</v>
      </c>
    </row>
    <row r="4096" spans="1:2" ht="24" x14ac:dyDescent="0.25">
      <c r="A4096" s="140" t="s">
        <v>413</v>
      </c>
      <c r="B4096" s="163" t="s">
        <v>3962</v>
      </c>
    </row>
    <row r="4097" spans="1:2" ht="24" x14ac:dyDescent="0.25">
      <c r="A4097" s="140" t="s">
        <v>413</v>
      </c>
      <c r="B4097" s="163" t="s">
        <v>3963</v>
      </c>
    </row>
    <row r="4098" spans="1:2" ht="24" x14ac:dyDescent="0.25">
      <c r="A4098" s="140" t="s">
        <v>413</v>
      </c>
      <c r="B4098" s="163" t="s">
        <v>3964</v>
      </c>
    </row>
    <row r="4099" spans="1:2" ht="24" x14ac:dyDescent="0.25">
      <c r="A4099" s="140" t="s">
        <v>413</v>
      </c>
      <c r="B4099" s="163" t="s">
        <v>3965</v>
      </c>
    </row>
    <row r="4100" spans="1:2" ht="24" x14ac:dyDescent="0.25">
      <c r="A4100" s="140" t="s">
        <v>413</v>
      </c>
      <c r="B4100" s="163" t="s">
        <v>3966</v>
      </c>
    </row>
    <row r="4101" spans="1:2" ht="24" x14ac:dyDescent="0.25">
      <c r="A4101" s="140" t="s">
        <v>413</v>
      </c>
      <c r="B4101" s="163" t="s">
        <v>3967</v>
      </c>
    </row>
    <row r="4102" spans="1:2" ht="24" x14ac:dyDescent="0.25">
      <c r="A4102" s="140" t="s">
        <v>413</v>
      </c>
      <c r="B4102" s="163" t="s">
        <v>756</v>
      </c>
    </row>
    <row r="4103" spans="1:2" ht="24" x14ac:dyDescent="0.25">
      <c r="A4103" s="140" t="s">
        <v>413</v>
      </c>
      <c r="B4103" s="163" t="s">
        <v>3968</v>
      </c>
    </row>
    <row r="4104" spans="1:2" ht="24" x14ac:dyDescent="0.25">
      <c r="A4104" s="140" t="s">
        <v>413</v>
      </c>
      <c r="B4104" s="163" t="s">
        <v>3969</v>
      </c>
    </row>
    <row r="4105" spans="1:2" ht="24" x14ac:dyDescent="0.25">
      <c r="A4105" s="140" t="s">
        <v>413</v>
      </c>
      <c r="B4105" s="163" t="s">
        <v>753</v>
      </c>
    </row>
    <row r="4106" spans="1:2" ht="24" x14ac:dyDescent="0.25">
      <c r="A4106" s="140" t="s">
        <v>413</v>
      </c>
      <c r="B4106" s="163" t="s">
        <v>3970</v>
      </c>
    </row>
    <row r="4107" spans="1:2" ht="24" x14ac:dyDescent="0.25">
      <c r="A4107" s="140" t="s">
        <v>413</v>
      </c>
      <c r="B4107" s="163" t="s">
        <v>1098</v>
      </c>
    </row>
    <row r="4108" spans="1:2" ht="24" x14ac:dyDescent="0.25">
      <c r="A4108" s="140" t="s">
        <v>413</v>
      </c>
      <c r="B4108" s="163" t="s">
        <v>2880</v>
      </c>
    </row>
    <row r="4109" spans="1:2" ht="24" x14ac:dyDescent="0.25">
      <c r="A4109" s="140" t="s">
        <v>413</v>
      </c>
      <c r="B4109" s="163" t="s">
        <v>3341</v>
      </c>
    </row>
    <row r="4110" spans="1:2" ht="24" x14ac:dyDescent="0.25">
      <c r="A4110" s="140" t="s">
        <v>413</v>
      </c>
      <c r="B4110" s="163" t="s">
        <v>3971</v>
      </c>
    </row>
    <row r="4111" spans="1:2" ht="24" x14ac:dyDescent="0.25">
      <c r="A4111" s="140" t="s">
        <v>413</v>
      </c>
      <c r="B4111" s="163" t="s">
        <v>753</v>
      </c>
    </row>
    <row r="4112" spans="1:2" ht="24" x14ac:dyDescent="0.25">
      <c r="A4112" s="140" t="s">
        <v>413</v>
      </c>
      <c r="B4112" s="163" t="s">
        <v>756</v>
      </c>
    </row>
    <row r="4113" spans="1:2" ht="24" x14ac:dyDescent="0.25">
      <c r="A4113" s="140" t="s">
        <v>413</v>
      </c>
      <c r="B4113" s="163" t="s">
        <v>3972</v>
      </c>
    </row>
    <row r="4114" spans="1:2" ht="24" x14ac:dyDescent="0.25">
      <c r="A4114" s="140" t="s">
        <v>413</v>
      </c>
      <c r="B4114" s="163" t="s">
        <v>3973</v>
      </c>
    </row>
    <row r="4115" spans="1:2" ht="24" x14ac:dyDescent="0.25">
      <c r="A4115" s="140" t="s">
        <v>413</v>
      </c>
      <c r="B4115" s="163" t="s">
        <v>3974</v>
      </c>
    </row>
    <row r="4116" spans="1:2" ht="24" x14ac:dyDescent="0.25">
      <c r="A4116" s="140" t="s">
        <v>413</v>
      </c>
      <c r="B4116" s="163" t="s">
        <v>3975</v>
      </c>
    </row>
    <row r="4117" spans="1:2" ht="24" x14ac:dyDescent="0.25">
      <c r="A4117" s="140" t="s">
        <v>413</v>
      </c>
      <c r="B4117" s="163" t="s">
        <v>3976</v>
      </c>
    </row>
    <row r="4118" spans="1:2" ht="60" x14ac:dyDescent="0.25">
      <c r="A4118" s="140" t="s">
        <v>413</v>
      </c>
      <c r="B4118" s="163" t="s">
        <v>3977</v>
      </c>
    </row>
    <row r="4119" spans="1:2" ht="24" x14ac:dyDescent="0.25">
      <c r="A4119" s="140" t="s">
        <v>413</v>
      </c>
      <c r="B4119" s="163" t="s">
        <v>3978</v>
      </c>
    </row>
    <row r="4120" spans="1:2" ht="24" x14ac:dyDescent="0.25">
      <c r="A4120" s="140" t="s">
        <v>413</v>
      </c>
      <c r="B4120" s="163" t="s">
        <v>3979</v>
      </c>
    </row>
    <row r="4121" spans="1:2" ht="24" x14ac:dyDescent="0.25">
      <c r="A4121" s="140" t="s">
        <v>413</v>
      </c>
      <c r="B4121" s="163" t="s">
        <v>3980</v>
      </c>
    </row>
    <row r="4122" spans="1:2" ht="24" x14ac:dyDescent="0.25">
      <c r="A4122" s="140" t="s">
        <v>413</v>
      </c>
      <c r="B4122" s="163" t="s">
        <v>3981</v>
      </c>
    </row>
    <row r="4123" spans="1:2" ht="24" x14ac:dyDescent="0.25">
      <c r="A4123" s="140" t="s">
        <v>413</v>
      </c>
      <c r="B4123" s="163" t="s">
        <v>3982</v>
      </c>
    </row>
    <row r="4124" spans="1:2" ht="24" x14ac:dyDescent="0.25">
      <c r="A4124" s="140" t="s">
        <v>413</v>
      </c>
      <c r="B4124" s="163" t="s">
        <v>3983</v>
      </c>
    </row>
    <row r="4125" spans="1:2" ht="24" x14ac:dyDescent="0.25">
      <c r="A4125" s="140" t="s">
        <v>413</v>
      </c>
      <c r="B4125" s="163" t="s">
        <v>3984</v>
      </c>
    </row>
    <row r="4126" spans="1:2" ht="24" x14ac:dyDescent="0.25">
      <c r="A4126" s="140" t="s">
        <v>413</v>
      </c>
      <c r="B4126" s="163" t="s">
        <v>3985</v>
      </c>
    </row>
    <row r="4127" spans="1:2" ht="24" x14ac:dyDescent="0.25">
      <c r="A4127" s="140" t="s">
        <v>413</v>
      </c>
      <c r="B4127" s="163" t="s">
        <v>3986</v>
      </c>
    </row>
    <row r="4128" spans="1:2" ht="24" x14ac:dyDescent="0.25">
      <c r="A4128" s="140" t="s">
        <v>413</v>
      </c>
      <c r="B4128" s="163" t="s">
        <v>3987</v>
      </c>
    </row>
    <row r="4129" spans="1:2" ht="24" x14ac:dyDescent="0.25">
      <c r="A4129" s="140" t="s">
        <v>413</v>
      </c>
      <c r="B4129" s="163" t="s">
        <v>3988</v>
      </c>
    </row>
    <row r="4130" spans="1:2" ht="24" x14ac:dyDescent="0.25">
      <c r="A4130" s="140" t="s">
        <v>413</v>
      </c>
      <c r="B4130" s="163" t="s">
        <v>3989</v>
      </c>
    </row>
    <row r="4131" spans="1:2" ht="48" x14ac:dyDescent="0.25">
      <c r="A4131" s="140" t="s">
        <v>413</v>
      </c>
      <c r="B4131" s="163" t="s">
        <v>3990</v>
      </c>
    </row>
    <row r="4132" spans="1:2" ht="24" x14ac:dyDescent="0.25">
      <c r="A4132" s="140" t="s">
        <v>413</v>
      </c>
      <c r="B4132" s="163" t="s">
        <v>756</v>
      </c>
    </row>
    <row r="4133" spans="1:2" ht="24" x14ac:dyDescent="0.25">
      <c r="A4133" s="140" t="s">
        <v>413</v>
      </c>
      <c r="B4133" s="163" t="s">
        <v>3991</v>
      </c>
    </row>
    <row r="4134" spans="1:2" ht="24" x14ac:dyDescent="0.25">
      <c r="A4134" s="140" t="s">
        <v>413</v>
      </c>
      <c r="B4134" s="163" t="s">
        <v>3992</v>
      </c>
    </row>
    <row r="4135" spans="1:2" ht="24" x14ac:dyDescent="0.25">
      <c r="A4135" s="140" t="s">
        <v>413</v>
      </c>
      <c r="B4135" s="163" t="s">
        <v>3993</v>
      </c>
    </row>
    <row r="4136" spans="1:2" ht="24" x14ac:dyDescent="0.25">
      <c r="A4136" s="140" t="s">
        <v>413</v>
      </c>
      <c r="B4136" s="163" t="s">
        <v>3994</v>
      </c>
    </row>
    <row r="4137" spans="1:2" ht="24" x14ac:dyDescent="0.25">
      <c r="A4137" s="140" t="s">
        <v>413</v>
      </c>
      <c r="B4137" s="163" t="s">
        <v>3995</v>
      </c>
    </row>
    <row r="4138" spans="1:2" ht="24" x14ac:dyDescent="0.25">
      <c r="A4138" s="140" t="s">
        <v>413</v>
      </c>
      <c r="B4138" s="163" t="s">
        <v>3996</v>
      </c>
    </row>
    <row r="4139" spans="1:2" ht="24" x14ac:dyDescent="0.25">
      <c r="A4139" s="140" t="s">
        <v>413</v>
      </c>
      <c r="B4139" s="163" t="s">
        <v>3997</v>
      </c>
    </row>
    <row r="4140" spans="1:2" ht="24" x14ac:dyDescent="0.25">
      <c r="A4140" s="140" t="s">
        <v>413</v>
      </c>
      <c r="B4140" s="163" t="s">
        <v>3998</v>
      </c>
    </row>
    <row r="4141" spans="1:2" ht="24" x14ac:dyDescent="0.25">
      <c r="A4141" s="140" t="s">
        <v>413</v>
      </c>
      <c r="B4141" s="163" t="s">
        <v>3999</v>
      </c>
    </row>
    <row r="4142" spans="1:2" ht="24" x14ac:dyDescent="0.25">
      <c r="A4142" s="140" t="s">
        <v>413</v>
      </c>
      <c r="B4142" s="163" t="s">
        <v>4000</v>
      </c>
    </row>
    <row r="4143" spans="1:2" ht="24" x14ac:dyDescent="0.25">
      <c r="A4143" s="140" t="s">
        <v>413</v>
      </c>
      <c r="B4143" s="163" t="s">
        <v>4001</v>
      </c>
    </row>
    <row r="4144" spans="1:2" ht="24" x14ac:dyDescent="0.25">
      <c r="A4144" s="140" t="s">
        <v>413</v>
      </c>
      <c r="B4144" s="163" t="s">
        <v>4002</v>
      </c>
    </row>
    <row r="4145" spans="1:2" ht="24" x14ac:dyDescent="0.25">
      <c r="A4145" s="140" t="s">
        <v>413</v>
      </c>
      <c r="B4145" s="163" t="s">
        <v>4003</v>
      </c>
    </row>
    <row r="4146" spans="1:2" ht="24" x14ac:dyDescent="0.25">
      <c r="A4146" s="140" t="s">
        <v>413</v>
      </c>
      <c r="B4146" s="163" t="s">
        <v>4004</v>
      </c>
    </row>
    <row r="4147" spans="1:2" ht="24" x14ac:dyDescent="0.25">
      <c r="A4147" s="140" t="s">
        <v>413</v>
      </c>
      <c r="B4147" s="163" t="s">
        <v>4005</v>
      </c>
    </row>
    <row r="4148" spans="1:2" ht="24" x14ac:dyDescent="0.25">
      <c r="A4148" s="140" t="s">
        <v>413</v>
      </c>
      <c r="B4148" s="163" t="s">
        <v>4006</v>
      </c>
    </row>
    <row r="4149" spans="1:2" ht="24" x14ac:dyDescent="0.25">
      <c r="A4149" s="140" t="s">
        <v>413</v>
      </c>
      <c r="B4149" s="163" t="s">
        <v>4007</v>
      </c>
    </row>
    <row r="4150" spans="1:2" ht="24" x14ac:dyDescent="0.25">
      <c r="A4150" s="140" t="s">
        <v>413</v>
      </c>
      <c r="B4150" s="163" t="s">
        <v>4008</v>
      </c>
    </row>
    <row r="4151" spans="1:2" ht="24" x14ac:dyDescent="0.25">
      <c r="A4151" s="140" t="s">
        <v>413</v>
      </c>
      <c r="B4151" s="163" t="s">
        <v>4009</v>
      </c>
    </row>
    <row r="4152" spans="1:2" ht="24" x14ac:dyDescent="0.25">
      <c r="A4152" s="140" t="s">
        <v>413</v>
      </c>
      <c r="B4152" s="163" t="s">
        <v>4010</v>
      </c>
    </row>
    <row r="4153" spans="1:2" ht="24" x14ac:dyDescent="0.25">
      <c r="A4153" s="140" t="s">
        <v>413</v>
      </c>
      <c r="B4153" s="163" t="s">
        <v>4011</v>
      </c>
    </row>
    <row r="4154" spans="1:2" ht="24" x14ac:dyDescent="0.25">
      <c r="A4154" s="140" t="s">
        <v>413</v>
      </c>
      <c r="B4154" s="163" t="s">
        <v>4012</v>
      </c>
    </row>
    <row r="4155" spans="1:2" ht="24" x14ac:dyDescent="0.25">
      <c r="A4155" s="140" t="s">
        <v>413</v>
      </c>
      <c r="B4155" s="163" t="s">
        <v>4013</v>
      </c>
    </row>
    <row r="4156" spans="1:2" ht="24" x14ac:dyDescent="0.25">
      <c r="A4156" s="140" t="s">
        <v>413</v>
      </c>
      <c r="B4156" s="163" t="s">
        <v>4014</v>
      </c>
    </row>
    <row r="4157" spans="1:2" ht="24" x14ac:dyDescent="0.25">
      <c r="A4157" s="140" t="s">
        <v>413</v>
      </c>
      <c r="B4157" s="163" t="s">
        <v>4015</v>
      </c>
    </row>
    <row r="4158" spans="1:2" ht="24" x14ac:dyDescent="0.25">
      <c r="A4158" s="140" t="s">
        <v>413</v>
      </c>
      <c r="B4158" s="163" t="s">
        <v>3948</v>
      </c>
    </row>
    <row r="4159" spans="1:2" ht="24" x14ac:dyDescent="0.25">
      <c r="A4159" s="140" t="s">
        <v>413</v>
      </c>
      <c r="B4159" s="163" t="s">
        <v>4016</v>
      </c>
    </row>
    <row r="4160" spans="1:2" ht="24" x14ac:dyDescent="0.25">
      <c r="A4160" s="140" t="s">
        <v>413</v>
      </c>
      <c r="B4160" s="163" t="s">
        <v>3493</v>
      </c>
    </row>
    <row r="4161" spans="1:2" ht="24" x14ac:dyDescent="0.25">
      <c r="A4161" s="140" t="s">
        <v>413</v>
      </c>
      <c r="B4161" s="163" t="s">
        <v>4017</v>
      </c>
    </row>
    <row r="4162" spans="1:2" ht="24" x14ac:dyDescent="0.25">
      <c r="A4162" s="140" t="s">
        <v>413</v>
      </c>
      <c r="B4162" s="163" t="s">
        <v>4018</v>
      </c>
    </row>
    <row r="4163" spans="1:2" ht="24" x14ac:dyDescent="0.25">
      <c r="A4163" s="140" t="s">
        <v>413</v>
      </c>
      <c r="B4163" s="163" t="s">
        <v>731</v>
      </c>
    </row>
    <row r="4164" spans="1:2" ht="24" x14ac:dyDescent="0.25">
      <c r="A4164" s="140" t="s">
        <v>413</v>
      </c>
      <c r="B4164" s="163" t="s">
        <v>4019</v>
      </c>
    </row>
    <row r="4165" spans="1:2" ht="24" x14ac:dyDescent="0.25">
      <c r="A4165" s="140" t="s">
        <v>413</v>
      </c>
      <c r="B4165" s="163" t="s">
        <v>4020</v>
      </c>
    </row>
    <row r="4166" spans="1:2" ht="24" x14ac:dyDescent="0.25">
      <c r="A4166" s="140" t="s">
        <v>413</v>
      </c>
      <c r="B4166" s="163" t="s">
        <v>1491</v>
      </c>
    </row>
    <row r="4167" spans="1:2" ht="24" x14ac:dyDescent="0.25">
      <c r="A4167" s="140" t="s">
        <v>413</v>
      </c>
      <c r="B4167" s="163" t="s">
        <v>4020</v>
      </c>
    </row>
    <row r="4168" spans="1:2" ht="24" x14ac:dyDescent="0.25">
      <c r="A4168" s="140" t="s">
        <v>413</v>
      </c>
      <c r="B4168" s="163" t="s">
        <v>4021</v>
      </c>
    </row>
    <row r="4169" spans="1:2" ht="36" x14ac:dyDescent="0.25">
      <c r="A4169" s="140" t="s">
        <v>413</v>
      </c>
      <c r="B4169" s="163" t="s">
        <v>4022</v>
      </c>
    </row>
    <row r="4170" spans="1:2" ht="24" x14ac:dyDescent="0.25">
      <c r="A4170" s="140" t="s">
        <v>413</v>
      </c>
      <c r="B4170" s="163" t="s">
        <v>4023</v>
      </c>
    </row>
    <row r="4171" spans="1:2" ht="24" x14ac:dyDescent="0.25">
      <c r="A4171" s="140" t="s">
        <v>413</v>
      </c>
      <c r="B4171" s="163" t="s">
        <v>4024</v>
      </c>
    </row>
    <row r="4172" spans="1:2" ht="24" x14ac:dyDescent="0.25">
      <c r="A4172" s="140" t="s">
        <v>413</v>
      </c>
      <c r="B4172" s="163" t="s">
        <v>4025</v>
      </c>
    </row>
    <row r="4173" spans="1:2" ht="24" x14ac:dyDescent="0.25">
      <c r="A4173" s="140" t="s">
        <v>413</v>
      </c>
      <c r="B4173" s="163" t="s">
        <v>4026</v>
      </c>
    </row>
    <row r="4174" spans="1:2" ht="24" x14ac:dyDescent="0.25">
      <c r="A4174" s="140" t="s">
        <v>413</v>
      </c>
      <c r="B4174" s="163" t="s">
        <v>4027</v>
      </c>
    </row>
    <row r="4175" spans="1:2" ht="24" x14ac:dyDescent="0.25">
      <c r="A4175" s="140" t="s">
        <v>413</v>
      </c>
      <c r="B4175" s="163" t="s">
        <v>1278</v>
      </c>
    </row>
    <row r="4176" spans="1:2" ht="24" x14ac:dyDescent="0.25">
      <c r="A4176" s="140" t="s">
        <v>413</v>
      </c>
      <c r="B4176" s="163" t="s">
        <v>4028</v>
      </c>
    </row>
    <row r="4177" spans="1:2" ht="24" x14ac:dyDescent="0.25">
      <c r="A4177" s="140" t="s">
        <v>413</v>
      </c>
      <c r="B4177" s="163" t="s">
        <v>4029</v>
      </c>
    </row>
    <row r="4178" spans="1:2" ht="24" x14ac:dyDescent="0.25">
      <c r="A4178" s="140" t="s">
        <v>413</v>
      </c>
      <c r="B4178" s="163" t="s">
        <v>4030</v>
      </c>
    </row>
    <row r="4179" spans="1:2" ht="24" x14ac:dyDescent="0.25">
      <c r="A4179" s="140" t="s">
        <v>413</v>
      </c>
      <c r="B4179" s="163" t="s">
        <v>4031</v>
      </c>
    </row>
    <row r="4180" spans="1:2" ht="24" x14ac:dyDescent="0.25">
      <c r="A4180" s="140" t="s">
        <v>413</v>
      </c>
      <c r="B4180" s="163" t="s">
        <v>4032</v>
      </c>
    </row>
    <row r="4181" spans="1:2" ht="36" x14ac:dyDescent="0.25">
      <c r="A4181" s="140" t="s">
        <v>413</v>
      </c>
      <c r="B4181" s="163" t="s">
        <v>4033</v>
      </c>
    </row>
    <row r="4182" spans="1:2" ht="24" x14ac:dyDescent="0.25">
      <c r="A4182" s="140" t="s">
        <v>413</v>
      </c>
      <c r="B4182" s="163" t="s">
        <v>4034</v>
      </c>
    </row>
    <row r="4183" spans="1:2" ht="24" x14ac:dyDescent="0.25">
      <c r="A4183" s="140" t="s">
        <v>413</v>
      </c>
      <c r="B4183" s="163" t="s">
        <v>990</v>
      </c>
    </row>
    <row r="4184" spans="1:2" ht="24" x14ac:dyDescent="0.25">
      <c r="A4184" s="140" t="s">
        <v>413</v>
      </c>
      <c r="B4184" s="163" t="s">
        <v>4035</v>
      </c>
    </row>
    <row r="4185" spans="1:2" ht="24" x14ac:dyDescent="0.25">
      <c r="A4185" s="140" t="s">
        <v>413</v>
      </c>
      <c r="B4185" s="163" t="s">
        <v>4036</v>
      </c>
    </row>
    <row r="4186" spans="1:2" ht="24" x14ac:dyDescent="0.25">
      <c r="A4186" s="140" t="s">
        <v>413</v>
      </c>
      <c r="B4186" s="163" t="s">
        <v>4037</v>
      </c>
    </row>
    <row r="4187" spans="1:2" ht="24" x14ac:dyDescent="0.25">
      <c r="A4187" s="140" t="s">
        <v>413</v>
      </c>
      <c r="B4187" s="163" t="s">
        <v>4038</v>
      </c>
    </row>
    <row r="4188" spans="1:2" ht="24" x14ac:dyDescent="0.25">
      <c r="A4188" s="140" t="s">
        <v>413</v>
      </c>
      <c r="B4188" s="163" t="s">
        <v>4039</v>
      </c>
    </row>
    <row r="4189" spans="1:2" ht="24" x14ac:dyDescent="0.25">
      <c r="A4189" s="140" t="s">
        <v>413</v>
      </c>
      <c r="B4189" s="163" t="s">
        <v>4040</v>
      </c>
    </row>
    <row r="4190" spans="1:2" ht="24" x14ac:dyDescent="0.25">
      <c r="A4190" s="140" t="s">
        <v>413</v>
      </c>
      <c r="B4190" s="163" t="s">
        <v>4041</v>
      </c>
    </row>
    <row r="4191" spans="1:2" ht="24" x14ac:dyDescent="0.25">
      <c r="A4191" s="140" t="s">
        <v>413</v>
      </c>
      <c r="B4191" s="163" t="s">
        <v>4042</v>
      </c>
    </row>
    <row r="4192" spans="1:2" ht="24" x14ac:dyDescent="0.25">
      <c r="A4192" s="140" t="s">
        <v>413</v>
      </c>
      <c r="B4192" s="163" t="s">
        <v>763</v>
      </c>
    </row>
    <row r="4193" spans="1:2" ht="24" x14ac:dyDescent="0.25">
      <c r="A4193" s="140" t="s">
        <v>413</v>
      </c>
      <c r="B4193" s="163" t="s">
        <v>4043</v>
      </c>
    </row>
    <row r="4194" spans="1:2" ht="24" x14ac:dyDescent="0.25">
      <c r="A4194" s="140" t="s">
        <v>413</v>
      </c>
      <c r="B4194" s="163" t="s">
        <v>4044</v>
      </c>
    </row>
    <row r="4195" spans="1:2" ht="24" x14ac:dyDescent="0.25">
      <c r="A4195" s="140" t="s">
        <v>413</v>
      </c>
      <c r="B4195" s="163" t="s">
        <v>1048</v>
      </c>
    </row>
    <row r="4196" spans="1:2" ht="24" x14ac:dyDescent="0.25">
      <c r="A4196" s="140" t="s">
        <v>413</v>
      </c>
      <c r="B4196" s="163" t="s">
        <v>4045</v>
      </c>
    </row>
    <row r="4197" spans="1:2" ht="24" x14ac:dyDescent="0.25">
      <c r="A4197" s="140" t="s">
        <v>413</v>
      </c>
      <c r="B4197" s="163" t="s">
        <v>4046</v>
      </c>
    </row>
    <row r="4198" spans="1:2" ht="24" x14ac:dyDescent="0.25">
      <c r="A4198" s="140" t="s">
        <v>413</v>
      </c>
      <c r="B4198" s="163" t="s">
        <v>4047</v>
      </c>
    </row>
    <row r="4199" spans="1:2" ht="24" x14ac:dyDescent="0.25">
      <c r="A4199" s="140" t="s">
        <v>413</v>
      </c>
      <c r="B4199" s="163" t="s">
        <v>756</v>
      </c>
    </row>
    <row r="4200" spans="1:2" ht="24" x14ac:dyDescent="0.25">
      <c r="A4200" s="140" t="s">
        <v>413</v>
      </c>
      <c r="B4200" s="163" t="s">
        <v>4048</v>
      </c>
    </row>
    <row r="4201" spans="1:2" ht="24" x14ac:dyDescent="0.25">
      <c r="A4201" s="140" t="s">
        <v>413</v>
      </c>
      <c r="B4201" s="163" t="s">
        <v>4049</v>
      </c>
    </row>
    <row r="4202" spans="1:2" ht="24" x14ac:dyDescent="0.25">
      <c r="A4202" s="140" t="s">
        <v>413</v>
      </c>
      <c r="B4202" s="163" t="s">
        <v>2782</v>
      </c>
    </row>
    <row r="4203" spans="1:2" ht="24" x14ac:dyDescent="0.25">
      <c r="A4203" s="140" t="s">
        <v>413</v>
      </c>
      <c r="B4203" s="163" t="s">
        <v>4050</v>
      </c>
    </row>
    <row r="4204" spans="1:2" ht="24" x14ac:dyDescent="0.25">
      <c r="A4204" s="140" t="s">
        <v>413</v>
      </c>
      <c r="B4204" s="163" t="s">
        <v>4051</v>
      </c>
    </row>
    <row r="4205" spans="1:2" ht="48" x14ac:dyDescent="0.25">
      <c r="A4205" s="140" t="s">
        <v>413</v>
      </c>
      <c r="B4205" s="163" t="s">
        <v>4052</v>
      </c>
    </row>
    <row r="4206" spans="1:2" ht="24" x14ac:dyDescent="0.25">
      <c r="A4206" s="140" t="s">
        <v>413</v>
      </c>
      <c r="B4206" s="163" t="s">
        <v>3781</v>
      </c>
    </row>
    <row r="4207" spans="1:2" ht="24" x14ac:dyDescent="0.25">
      <c r="A4207" s="140" t="s">
        <v>413</v>
      </c>
      <c r="B4207" s="163" t="s">
        <v>4053</v>
      </c>
    </row>
    <row r="4208" spans="1:2" ht="36" x14ac:dyDescent="0.25">
      <c r="A4208" s="140" t="s">
        <v>413</v>
      </c>
      <c r="B4208" s="163" t="s">
        <v>4054</v>
      </c>
    </row>
    <row r="4209" spans="1:2" ht="24" x14ac:dyDescent="0.25">
      <c r="A4209" s="140" t="s">
        <v>413</v>
      </c>
      <c r="B4209" s="163" t="s">
        <v>4055</v>
      </c>
    </row>
    <row r="4210" spans="1:2" ht="24" x14ac:dyDescent="0.25">
      <c r="A4210" s="140" t="s">
        <v>413</v>
      </c>
      <c r="B4210" s="163" t="s">
        <v>4056</v>
      </c>
    </row>
    <row r="4211" spans="1:2" ht="24" x14ac:dyDescent="0.25">
      <c r="A4211" s="140" t="s">
        <v>413</v>
      </c>
      <c r="B4211" s="163" t="s">
        <v>4057</v>
      </c>
    </row>
    <row r="4212" spans="1:2" ht="24" x14ac:dyDescent="0.25">
      <c r="A4212" s="140" t="s">
        <v>413</v>
      </c>
      <c r="B4212" s="163" t="s">
        <v>4058</v>
      </c>
    </row>
    <row r="4213" spans="1:2" ht="24" x14ac:dyDescent="0.25">
      <c r="A4213" s="140" t="s">
        <v>413</v>
      </c>
      <c r="B4213" s="163" t="s">
        <v>1449</v>
      </c>
    </row>
    <row r="4214" spans="1:2" ht="24" x14ac:dyDescent="0.25">
      <c r="A4214" s="140" t="s">
        <v>413</v>
      </c>
      <c r="B4214" s="163" t="s">
        <v>4059</v>
      </c>
    </row>
    <row r="4215" spans="1:2" ht="24" x14ac:dyDescent="0.25">
      <c r="A4215" s="140" t="s">
        <v>413</v>
      </c>
      <c r="B4215" s="163" t="s">
        <v>4060</v>
      </c>
    </row>
    <row r="4216" spans="1:2" ht="24" x14ac:dyDescent="0.25">
      <c r="A4216" s="140" t="s">
        <v>413</v>
      </c>
      <c r="B4216" s="163" t="s">
        <v>4061</v>
      </c>
    </row>
    <row r="4217" spans="1:2" ht="24" x14ac:dyDescent="0.25">
      <c r="A4217" s="140" t="s">
        <v>413</v>
      </c>
      <c r="B4217" s="163" t="s">
        <v>756</v>
      </c>
    </row>
    <row r="4218" spans="1:2" ht="24" x14ac:dyDescent="0.25">
      <c r="A4218" s="140" t="s">
        <v>413</v>
      </c>
      <c r="B4218" s="163" t="s">
        <v>1586</v>
      </c>
    </row>
    <row r="4219" spans="1:2" ht="24" x14ac:dyDescent="0.25">
      <c r="A4219" s="140" t="s">
        <v>413</v>
      </c>
      <c r="B4219" s="163" t="s">
        <v>4062</v>
      </c>
    </row>
    <row r="4220" spans="1:2" ht="24" x14ac:dyDescent="0.25">
      <c r="A4220" s="140" t="s">
        <v>413</v>
      </c>
      <c r="B4220" s="163" t="s">
        <v>4063</v>
      </c>
    </row>
    <row r="4221" spans="1:2" ht="24" x14ac:dyDescent="0.25">
      <c r="A4221" s="140" t="s">
        <v>413</v>
      </c>
      <c r="B4221" s="163" t="s">
        <v>4064</v>
      </c>
    </row>
    <row r="4222" spans="1:2" ht="24" x14ac:dyDescent="0.25">
      <c r="A4222" s="140" t="s">
        <v>413</v>
      </c>
      <c r="B4222" s="163" t="s">
        <v>1286</v>
      </c>
    </row>
    <row r="4223" spans="1:2" ht="24" x14ac:dyDescent="0.25">
      <c r="A4223" s="140" t="s">
        <v>413</v>
      </c>
      <c r="B4223" s="163" t="s">
        <v>4065</v>
      </c>
    </row>
    <row r="4224" spans="1:2" ht="24" x14ac:dyDescent="0.25">
      <c r="A4224" s="140" t="s">
        <v>413</v>
      </c>
      <c r="B4224" s="163" t="s">
        <v>4066</v>
      </c>
    </row>
    <row r="4225" spans="1:2" ht="24" x14ac:dyDescent="0.25">
      <c r="A4225" s="140" t="s">
        <v>413</v>
      </c>
      <c r="B4225" s="163" t="s">
        <v>2483</v>
      </c>
    </row>
    <row r="4226" spans="1:2" ht="24" x14ac:dyDescent="0.25">
      <c r="A4226" s="140" t="s">
        <v>413</v>
      </c>
      <c r="B4226" s="163" t="s">
        <v>4067</v>
      </c>
    </row>
    <row r="4227" spans="1:2" ht="24" x14ac:dyDescent="0.25">
      <c r="A4227" s="140" t="s">
        <v>413</v>
      </c>
      <c r="B4227" s="163" t="s">
        <v>4068</v>
      </c>
    </row>
    <row r="4228" spans="1:2" ht="24" x14ac:dyDescent="0.25">
      <c r="A4228" s="140" t="s">
        <v>413</v>
      </c>
      <c r="B4228" s="163" t="s">
        <v>4069</v>
      </c>
    </row>
    <row r="4229" spans="1:2" ht="24" x14ac:dyDescent="0.25">
      <c r="A4229" s="140" t="s">
        <v>413</v>
      </c>
      <c r="B4229" s="163" t="s">
        <v>756</v>
      </c>
    </row>
    <row r="4230" spans="1:2" ht="24" x14ac:dyDescent="0.25">
      <c r="A4230" s="140" t="s">
        <v>413</v>
      </c>
      <c r="B4230" s="163" t="s">
        <v>4070</v>
      </c>
    </row>
    <row r="4231" spans="1:2" ht="24" x14ac:dyDescent="0.25">
      <c r="A4231" s="140" t="s">
        <v>413</v>
      </c>
      <c r="B4231" s="163" t="s">
        <v>4071</v>
      </c>
    </row>
    <row r="4232" spans="1:2" ht="24" x14ac:dyDescent="0.25">
      <c r="A4232" s="140" t="s">
        <v>413</v>
      </c>
      <c r="B4232" s="163" t="s">
        <v>4072</v>
      </c>
    </row>
    <row r="4233" spans="1:2" ht="24" x14ac:dyDescent="0.25">
      <c r="A4233" s="140" t="s">
        <v>413</v>
      </c>
      <c r="B4233" s="163" t="s">
        <v>3344</v>
      </c>
    </row>
    <row r="4234" spans="1:2" ht="24" x14ac:dyDescent="0.25">
      <c r="A4234" s="140" t="s">
        <v>413</v>
      </c>
      <c r="B4234" s="163" t="s">
        <v>4073</v>
      </c>
    </row>
    <row r="4235" spans="1:2" ht="24" x14ac:dyDescent="0.25">
      <c r="A4235" s="140" t="s">
        <v>413</v>
      </c>
      <c r="B4235" s="163" t="s">
        <v>4074</v>
      </c>
    </row>
    <row r="4236" spans="1:2" ht="24" x14ac:dyDescent="0.25">
      <c r="A4236" s="140" t="s">
        <v>413</v>
      </c>
      <c r="B4236" s="163" t="s">
        <v>4075</v>
      </c>
    </row>
    <row r="4237" spans="1:2" ht="24" x14ac:dyDescent="0.25">
      <c r="A4237" s="140" t="s">
        <v>413</v>
      </c>
      <c r="B4237" s="163" t="s">
        <v>4076</v>
      </c>
    </row>
    <row r="4238" spans="1:2" ht="24" x14ac:dyDescent="0.25">
      <c r="A4238" s="140" t="s">
        <v>413</v>
      </c>
      <c r="B4238" s="163" t="s">
        <v>4077</v>
      </c>
    </row>
    <row r="4239" spans="1:2" ht="24" x14ac:dyDescent="0.25">
      <c r="A4239" s="140" t="s">
        <v>413</v>
      </c>
      <c r="B4239" s="163" t="s">
        <v>4078</v>
      </c>
    </row>
    <row r="4240" spans="1:2" ht="24" x14ac:dyDescent="0.25">
      <c r="A4240" s="140" t="s">
        <v>413</v>
      </c>
      <c r="B4240" s="163" t="s">
        <v>4079</v>
      </c>
    </row>
    <row r="4241" spans="1:2" ht="24" x14ac:dyDescent="0.25">
      <c r="A4241" s="140" t="s">
        <v>413</v>
      </c>
      <c r="B4241" s="163" t="s">
        <v>4080</v>
      </c>
    </row>
    <row r="4242" spans="1:2" ht="24" x14ac:dyDescent="0.25">
      <c r="A4242" s="140" t="s">
        <v>413</v>
      </c>
      <c r="B4242" s="163" t="s">
        <v>4081</v>
      </c>
    </row>
    <row r="4243" spans="1:2" ht="24" x14ac:dyDescent="0.25">
      <c r="A4243" s="140" t="s">
        <v>413</v>
      </c>
      <c r="B4243" s="163" t="s">
        <v>4082</v>
      </c>
    </row>
    <row r="4244" spans="1:2" ht="24" x14ac:dyDescent="0.25">
      <c r="A4244" s="140" t="s">
        <v>413</v>
      </c>
      <c r="B4244" s="163" t="s">
        <v>4083</v>
      </c>
    </row>
    <row r="4245" spans="1:2" ht="36" x14ac:dyDescent="0.25">
      <c r="A4245" s="140" t="s">
        <v>413</v>
      </c>
      <c r="B4245" s="163" t="s">
        <v>4084</v>
      </c>
    </row>
    <row r="4246" spans="1:2" ht="24" x14ac:dyDescent="0.25">
      <c r="A4246" s="140" t="s">
        <v>413</v>
      </c>
      <c r="B4246" s="163" t="s">
        <v>4085</v>
      </c>
    </row>
    <row r="4247" spans="1:2" ht="24" x14ac:dyDescent="0.25">
      <c r="A4247" s="140" t="s">
        <v>413</v>
      </c>
      <c r="B4247" s="163" t="s">
        <v>2880</v>
      </c>
    </row>
    <row r="4248" spans="1:2" ht="24" x14ac:dyDescent="0.25">
      <c r="A4248" s="140" t="s">
        <v>413</v>
      </c>
      <c r="B4248" s="163" t="s">
        <v>4086</v>
      </c>
    </row>
    <row r="4249" spans="1:2" ht="24" x14ac:dyDescent="0.25">
      <c r="A4249" s="140" t="s">
        <v>413</v>
      </c>
      <c r="B4249" s="163" t="s">
        <v>4087</v>
      </c>
    </row>
    <row r="4250" spans="1:2" ht="24" x14ac:dyDescent="0.25">
      <c r="A4250" s="140" t="s">
        <v>413</v>
      </c>
      <c r="B4250" s="163" t="s">
        <v>4088</v>
      </c>
    </row>
    <row r="4251" spans="1:2" ht="48" x14ac:dyDescent="0.25">
      <c r="A4251" s="140" t="s">
        <v>413</v>
      </c>
      <c r="B4251" s="163" t="s">
        <v>4089</v>
      </c>
    </row>
    <row r="4252" spans="1:2" ht="24" x14ac:dyDescent="0.25">
      <c r="A4252" s="140" t="s">
        <v>413</v>
      </c>
      <c r="B4252" s="163" t="s">
        <v>4090</v>
      </c>
    </row>
    <row r="4253" spans="1:2" ht="24" x14ac:dyDescent="0.25">
      <c r="A4253" s="140" t="s">
        <v>413</v>
      </c>
      <c r="B4253" s="163" t="s">
        <v>4091</v>
      </c>
    </row>
    <row r="4254" spans="1:2" ht="24" x14ac:dyDescent="0.25">
      <c r="A4254" s="140" t="s">
        <v>413</v>
      </c>
      <c r="B4254" s="163" t="s">
        <v>4092</v>
      </c>
    </row>
    <row r="4255" spans="1:2" ht="24" x14ac:dyDescent="0.25">
      <c r="A4255" s="140" t="s">
        <v>413</v>
      </c>
      <c r="B4255" s="163" t="s">
        <v>4093</v>
      </c>
    </row>
    <row r="4256" spans="1:2" ht="24" x14ac:dyDescent="0.25">
      <c r="A4256" s="140" t="s">
        <v>413</v>
      </c>
      <c r="B4256" s="163" t="s">
        <v>4094</v>
      </c>
    </row>
    <row r="4257" spans="1:2" ht="24" x14ac:dyDescent="0.25">
      <c r="A4257" s="140" t="s">
        <v>413</v>
      </c>
      <c r="B4257" s="163" t="s">
        <v>4095</v>
      </c>
    </row>
    <row r="4258" spans="1:2" ht="24" x14ac:dyDescent="0.25">
      <c r="A4258" s="140" t="s">
        <v>413</v>
      </c>
      <c r="B4258" s="163" t="s">
        <v>1048</v>
      </c>
    </row>
    <row r="4259" spans="1:2" ht="24" x14ac:dyDescent="0.25">
      <c r="A4259" s="140" t="s">
        <v>413</v>
      </c>
      <c r="B4259" s="163" t="s">
        <v>4096</v>
      </c>
    </row>
    <row r="4260" spans="1:2" ht="24" x14ac:dyDescent="0.25">
      <c r="A4260" s="140" t="s">
        <v>413</v>
      </c>
      <c r="B4260" s="163" t="s">
        <v>4097</v>
      </c>
    </row>
    <row r="4261" spans="1:2" ht="24" x14ac:dyDescent="0.25">
      <c r="A4261" s="140" t="s">
        <v>413</v>
      </c>
      <c r="B4261" s="163" t="s">
        <v>4098</v>
      </c>
    </row>
    <row r="4262" spans="1:2" ht="24" x14ac:dyDescent="0.25">
      <c r="A4262" s="140" t="s">
        <v>413</v>
      </c>
      <c r="B4262" s="163" t="s">
        <v>2942</v>
      </c>
    </row>
    <row r="4263" spans="1:2" ht="24" x14ac:dyDescent="0.25">
      <c r="A4263" s="140" t="s">
        <v>413</v>
      </c>
      <c r="B4263" s="163" t="s">
        <v>4099</v>
      </c>
    </row>
    <row r="4264" spans="1:2" ht="24" x14ac:dyDescent="0.25">
      <c r="A4264" s="140" t="s">
        <v>413</v>
      </c>
      <c r="B4264" s="163" t="s">
        <v>4100</v>
      </c>
    </row>
    <row r="4265" spans="1:2" ht="24" x14ac:dyDescent="0.25">
      <c r="A4265" s="140" t="s">
        <v>413</v>
      </c>
      <c r="B4265" s="163" t="s">
        <v>4101</v>
      </c>
    </row>
    <row r="4266" spans="1:2" ht="24" x14ac:dyDescent="0.25">
      <c r="A4266" s="140" t="s">
        <v>413</v>
      </c>
      <c r="B4266" s="163" t="s">
        <v>4102</v>
      </c>
    </row>
    <row r="4267" spans="1:2" ht="24" x14ac:dyDescent="0.25">
      <c r="A4267" s="140" t="s">
        <v>413</v>
      </c>
      <c r="B4267" s="163" t="s">
        <v>4103</v>
      </c>
    </row>
    <row r="4268" spans="1:2" ht="24" x14ac:dyDescent="0.25">
      <c r="A4268" s="140" t="s">
        <v>413</v>
      </c>
      <c r="B4268" s="163" t="s">
        <v>4104</v>
      </c>
    </row>
    <row r="4269" spans="1:2" ht="24" x14ac:dyDescent="0.25">
      <c r="A4269" s="140" t="s">
        <v>413</v>
      </c>
      <c r="B4269" s="163" t="s">
        <v>4105</v>
      </c>
    </row>
    <row r="4270" spans="1:2" ht="24" x14ac:dyDescent="0.25">
      <c r="A4270" s="140" t="s">
        <v>413</v>
      </c>
      <c r="B4270" s="163" t="s">
        <v>4106</v>
      </c>
    </row>
    <row r="4271" spans="1:2" ht="24" x14ac:dyDescent="0.25">
      <c r="A4271" s="140" t="s">
        <v>413</v>
      </c>
      <c r="B4271" s="163" t="s">
        <v>4107</v>
      </c>
    </row>
    <row r="4272" spans="1:2" ht="24" x14ac:dyDescent="0.25">
      <c r="A4272" s="140" t="s">
        <v>413</v>
      </c>
      <c r="B4272" s="163" t="s">
        <v>4108</v>
      </c>
    </row>
    <row r="4273" spans="1:2" ht="24" x14ac:dyDescent="0.25">
      <c r="A4273" s="140" t="s">
        <v>413</v>
      </c>
      <c r="B4273" s="163" t="s">
        <v>4109</v>
      </c>
    </row>
    <row r="4274" spans="1:2" ht="24" x14ac:dyDescent="0.25">
      <c r="A4274" s="140" t="s">
        <v>413</v>
      </c>
      <c r="B4274" s="163" t="s">
        <v>4110</v>
      </c>
    </row>
    <row r="4275" spans="1:2" ht="24" x14ac:dyDescent="0.25">
      <c r="A4275" s="140" t="s">
        <v>413</v>
      </c>
      <c r="B4275" s="163" t="s">
        <v>1628</v>
      </c>
    </row>
    <row r="4276" spans="1:2" ht="24" x14ac:dyDescent="0.25">
      <c r="A4276" s="140" t="s">
        <v>413</v>
      </c>
      <c r="B4276" s="163" t="s">
        <v>756</v>
      </c>
    </row>
    <row r="4277" spans="1:2" ht="24" x14ac:dyDescent="0.25">
      <c r="A4277" s="140" t="s">
        <v>413</v>
      </c>
      <c r="B4277" s="163" t="s">
        <v>743</v>
      </c>
    </row>
    <row r="4278" spans="1:2" ht="24" x14ac:dyDescent="0.25">
      <c r="A4278" s="140" t="s">
        <v>413</v>
      </c>
      <c r="B4278" s="163" t="s">
        <v>4111</v>
      </c>
    </row>
    <row r="4279" spans="1:2" ht="24" x14ac:dyDescent="0.25">
      <c r="A4279" s="140" t="s">
        <v>413</v>
      </c>
      <c r="B4279" s="163" t="s">
        <v>4112</v>
      </c>
    </row>
    <row r="4280" spans="1:2" ht="24" x14ac:dyDescent="0.25">
      <c r="A4280" s="140" t="s">
        <v>413</v>
      </c>
      <c r="B4280" s="163" t="s">
        <v>4113</v>
      </c>
    </row>
    <row r="4281" spans="1:2" ht="24" x14ac:dyDescent="0.25">
      <c r="A4281" s="140" t="s">
        <v>413</v>
      </c>
      <c r="B4281" s="163" t="s">
        <v>4114</v>
      </c>
    </row>
    <row r="4282" spans="1:2" ht="24" x14ac:dyDescent="0.25">
      <c r="A4282" s="140" t="s">
        <v>413</v>
      </c>
      <c r="B4282" s="163" t="s">
        <v>4115</v>
      </c>
    </row>
    <row r="4283" spans="1:2" ht="24" x14ac:dyDescent="0.25">
      <c r="A4283" s="140" t="s">
        <v>413</v>
      </c>
      <c r="B4283" s="163" t="s">
        <v>4116</v>
      </c>
    </row>
    <row r="4284" spans="1:2" ht="24" x14ac:dyDescent="0.25">
      <c r="A4284" s="140" t="s">
        <v>413</v>
      </c>
      <c r="B4284" s="163" t="s">
        <v>4117</v>
      </c>
    </row>
    <row r="4285" spans="1:2" ht="24" x14ac:dyDescent="0.25">
      <c r="A4285" s="140" t="s">
        <v>413</v>
      </c>
      <c r="B4285" s="163" t="s">
        <v>4118</v>
      </c>
    </row>
    <row r="4286" spans="1:2" ht="24" x14ac:dyDescent="0.25">
      <c r="A4286" s="140" t="s">
        <v>413</v>
      </c>
      <c r="B4286" s="163" t="s">
        <v>4119</v>
      </c>
    </row>
    <row r="4287" spans="1:2" ht="24" x14ac:dyDescent="0.25">
      <c r="A4287" s="140" t="s">
        <v>413</v>
      </c>
      <c r="B4287" s="163" t="s">
        <v>4120</v>
      </c>
    </row>
    <row r="4288" spans="1:2" ht="24" x14ac:dyDescent="0.25">
      <c r="A4288" s="140" t="s">
        <v>413</v>
      </c>
      <c r="B4288" s="163" t="s">
        <v>4121</v>
      </c>
    </row>
    <row r="4289" spans="1:2" ht="24" x14ac:dyDescent="0.25">
      <c r="A4289" s="140" t="s">
        <v>413</v>
      </c>
      <c r="B4289" s="163" t="s">
        <v>4122</v>
      </c>
    </row>
    <row r="4290" spans="1:2" ht="24" x14ac:dyDescent="0.25">
      <c r="A4290" s="140" t="s">
        <v>413</v>
      </c>
      <c r="B4290" s="163" t="s">
        <v>4123</v>
      </c>
    </row>
    <row r="4291" spans="1:2" ht="24" x14ac:dyDescent="0.25">
      <c r="A4291" s="140" t="s">
        <v>413</v>
      </c>
      <c r="B4291" s="163" t="s">
        <v>4040</v>
      </c>
    </row>
    <row r="4292" spans="1:2" ht="24" x14ac:dyDescent="0.25">
      <c r="A4292" s="140" t="s">
        <v>413</v>
      </c>
      <c r="B4292" s="163" t="s">
        <v>4124</v>
      </c>
    </row>
    <row r="4293" spans="1:2" ht="24" x14ac:dyDescent="0.25">
      <c r="A4293" s="140" t="s">
        <v>413</v>
      </c>
      <c r="B4293" s="163" t="s">
        <v>741</v>
      </c>
    </row>
    <row r="4294" spans="1:2" ht="24" x14ac:dyDescent="0.25">
      <c r="A4294" s="140" t="s">
        <v>413</v>
      </c>
      <c r="B4294" s="163" t="s">
        <v>790</v>
      </c>
    </row>
    <row r="4295" spans="1:2" ht="24" x14ac:dyDescent="0.25">
      <c r="A4295" s="140" t="s">
        <v>413</v>
      </c>
      <c r="B4295" s="163" t="s">
        <v>4125</v>
      </c>
    </row>
    <row r="4296" spans="1:2" ht="36" x14ac:dyDescent="0.25">
      <c r="A4296" s="140" t="s">
        <v>413</v>
      </c>
      <c r="B4296" s="163" t="s">
        <v>4126</v>
      </c>
    </row>
    <row r="4297" spans="1:2" ht="24" x14ac:dyDescent="0.25">
      <c r="A4297" s="140" t="s">
        <v>413</v>
      </c>
      <c r="B4297" s="163" t="s">
        <v>4127</v>
      </c>
    </row>
    <row r="4298" spans="1:2" ht="24" x14ac:dyDescent="0.25">
      <c r="A4298" s="140" t="s">
        <v>413</v>
      </c>
      <c r="B4298" s="163" t="s">
        <v>4128</v>
      </c>
    </row>
    <row r="4299" spans="1:2" ht="24" x14ac:dyDescent="0.25">
      <c r="A4299" s="140" t="s">
        <v>413</v>
      </c>
      <c r="B4299" s="163" t="s">
        <v>4129</v>
      </c>
    </row>
    <row r="4300" spans="1:2" ht="24" x14ac:dyDescent="0.25">
      <c r="A4300" s="140" t="s">
        <v>413</v>
      </c>
      <c r="B4300" s="163" t="s">
        <v>1847</v>
      </c>
    </row>
    <row r="4301" spans="1:2" ht="24" x14ac:dyDescent="0.25">
      <c r="A4301" s="140" t="s">
        <v>413</v>
      </c>
      <c r="B4301" s="163" t="s">
        <v>4130</v>
      </c>
    </row>
    <row r="4302" spans="1:2" ht="24" x14ac:dyDescent="0.25">
      <c r="A4302" s="140" t="s">
        <v>413</v>
      </c>
      <c r="B4302" s="163" t="s">
        <v>4131</v>
      </c>
    </row>
    <row r="4303" spans="1:2" ht="36" x14ac:dyDescent="0.25">
      <c r="A4303" s="140" t="s">
        <v>413</v>
      </c>
      <c r="B4303" s="163" t="s">
        <v>4132</v>
      </c>
    </row>
    <row r="4304" spans="1:2" ht="24" x14ac:dyDescent="0.25">
      <c r="A4304" s="140" t="s">
        <v>413</v>
      </c>
      <c r="B4304" s="163" t="s">
        <v>4094</v>
      </c>
    </row>
    <row r="4305" spans="1:2" ht="24" x14ac:dyDescent="0.25">
      <c r="A4305" s="140" t="s">
        <v>413</v>
      </c>
      <c r="B4305" s="163" t="s">
        <v>4133</v>
      </c>
    </row>
    <row r="4306" spans="1:2" ht="24" x14ac:dyDescent="0.25">
      <c r="A4306" s="140" t="s">
        <v>413</v>
      </c>
      <c r="B4306" s="163" t="s">
        <v>4134</v>
      </c>
    </row>
    <row r="4307" spans="1:2" ht="24" x14ac:dyDescent="0.25">
      <c r="A4307" s="140" t="s">
        <v>413</v>
      </c>
      <c r="B4307" s="163" t="s">
        <v>4135</v>
      </c>
    </row>
    <row r="4308" spans="1:2" ht="24" x14ac:dyDescent="0.25">
      <c r="A4308" s="140" t="s">
        <v>413</v>
      </c>
      <c r="B4308" s="163" t="s">
        <v>4136</v>
      </c>
    </row>
    <row r="4309" spans="1:2" ht="24" x14ac:dyDescent="0.25">
      <c r="A4309" s="140" t="s">
        <v>413</v>
      </c>
      <c r="B4309" s="163" t="s">
        <v>4137</v>
      </c>
    </row>
    <row r="4310" spans="1:2" ht="24" x14ac:dyDescent="0.25">
      <c r="A4310" s="140" t="s">
        <v>413</v>
      </c>
      <c r="B4310" s="163" t="s">
        <v>4138</v>
      </c>
    </row>
    <row r="4311" spans="1:2" ht="24" x14ac:dyDescent="0.25">
      <c r="A4311" s="140" t="s">
        <v>413</v>
      </c>
      <c r="B4311" s="163" t="s">
        <v>4139</v>
      </c>
    </row>
    <row r="4312" spans="1:2" ht="24" x14ac:dyDescent="0.25">
      <c r="A4312" s="140" t="s">
        <v>413</v>
      </c>
      <c r="B4312" s="163" t="s">
        <v>4140</v>
      </c>
    </row>
    <row r="4313" spans="1:2" ht="24" x14ac:dyDescent="0.25">
      <c r="A4313" s="140" t="s">
        <v>413</v>
      </c>
      <c r="B4313" s="163" t="s">
        <v>4141</v>
      </c>
    </row>
    <row r="4314" spans="1:2" ht="24" x14ac:dyDescent="0.25">
      <c r="A4314" s="140" t="s">
        <v>413</v>
      </c>
      <c r="B4314" s="163" t="s">
        <v>4142</v>
      </c>
    </row>
    <row r="4315" spans="1:2" ht="24" x14ac:dyDescent="0.25">
      <c r="A4315" s="140" t="s">
        <v>413</v>
      </c>
      <c r="B4315" s="163" t="s">
        <v>756</v>
      </c>
    </row>
    <row r="4316" spans="1:2" ht="36" x14ac:dyDescent="0.25">
      <c r="A4316" s="140" t="s">
        <v>413</v>
      </c>
      <c r="B4316" s="163" t="s">
        <v>4143</v>
      </c>
    </row>
    <row r="4317" spans="1:2" ht="24" x14ac:dyDescent="0.25">
      <c r="A4317" s="140" t="s">
        <v>413</v>
      </c>
      <c r="B4317" s="163" t="s">
        <v>2880</v>
      </c>
    </row>
    <row r="4318" spans="1:2" ht="24" x14ac:dyDescent="0.25">
      <c r="A4318" s="140" t="s">
        <v>413</v>
      </c>
      <c r="B4318" s="163" t="s">
        <v>4144</v>
      </c>
    </row>
    <row r="4319" spans="1:2" ht="24" x14ac:dyDescent="0.25">
      <c r="A4319" s="140" t="s">
        <v>413</v>
      </c>
      <c r="B4319" s="163" t="s">
        <v>4145</v>
      </c>
    </row>
    <row r="4320" spans="1:2" ht="24" x14ac:dyDescent="0.25">
      <c r="A4320" s="140" t="s">
        <v>413</v>
      </c>
      <c r="B4320" s="163" t="s">
        <v>4146</v>
      </c>
    </row>
    <row r="4321" spans="1:2" ht="60" x14ac:dyDescent="0.25">
      <c r="A4321" s="140" t="s">
        <v>413</v>
      </c>
      <c r="B4321" s="163" t="s">
        <v>4147</v>
      </c>
    </row>
    <row r="4322" spans="1:2" ht="36" x14ac:dyDescent="0.25">
      <c r="A4322" s="140" t="s">
        <v>413</v>
      </c>
      <c r="B4322" s="163" t="s">
        <v>4148</v>
      </c>
    </row>
    <row r="4323" spans="1:2" ht="24" x14ac:dyDescent="0.25">
      <c r="A4323" s="140" t="s">
        <v>413</v>
      </c>
      <c r="B4323" s="163" t="s">
        <v>756</v>
      </c>
    </row>
    <row r="4324" spans="1:2" ht="24" x14ac:dyDescent="0.25">
      <c r="A4324" s="140" t="s">
        <v>413</v>
      </c>
      <c r="B4324" s="163" t="s">
        <v>4149</v>
      </c>
    </row>
    <row r="4325" spans="1:2" ht="24" x14ac:dyDescent="0.25">
      <c r="A4325" s="140" t="s">
        <v>413</v>
      </c>
      <c r="B4325" s="163" t="s">
        <v>4150</v>
      </c>
    </row>
    <row r="4326" spans="1:2" ht="24" x14ac:dyDescent="0.25">
      <c r="A4326" s="140" t="s">
        <v>413</v>
      </c>
      <c r="B4326" s="163" t="s">
        <v>4151</v>
      </c>
    </row>
    <row r="4327" spans="1:2" ht="24" x14ac:dyDescent="0.25">
      <c r="A4327" s="140" t="s">
        <v>413</v>
      </c>
      <c r="B4327" s="163" t="s">
        <v>756</v>
      </c>
    </row>
    <row r="4328" spans="1:2" ht="24" x14ac:dyDescent="0.25">
      <c r="A4328" s="140" t="s">
        <v>413</v>
      </c>
      <c r="B4328" s="163" t="s">
        <v>4152</v>
      </c>
    </row>
    <row r="4329" spans="1:2" ht="24" x14ac:dyDescent="0.25">
      <c r="A4329" s="140" t="s">
        <v>413</v>
      </c>
      <c r="B4329" s="163" t="s">
        <v>4153</v>
      </c>
    </row>
    <row r="4330" spans="1:2" ht="24" x14ac:dyDescent="0.25">
      <c r="A4330" s="140" t="s">
        <v>413</v>
      </c>
      <c r="B4330" s="163" t="s">
        <v>4154</v>
      </c>
    </row>
    <row r="4331" spans="1:2" ht="24" x14ac:dyDescent="0.25">
      <c r="A4331" s="140" t="s">
        <v>413</v>
      </c>
      <c r="B4331" s="163" t="s">
        <v>4154</v>
      </c>
    </row>
    <row r="4332" spans="1:2" ht="24" x14ac:dyDescent="0.25">
      <c r="A4332" s="140" t="s">
        <v>413</v>
      </c>
      <c r="B4332" s="163" t="s">
        <v>4155</v>
      </c>
    </row>
    <row r="4333" spans="1:2" ht="24" x14ac:dyDescent="0.25">
      <c r="A4333" s="140" t="s">
        <v>413</v>
      </c>
      <c r="B4333" s="163" t="s">
        <v>4156</v>
      </c>
    </row>
    <row r="4334" spans="1:2" ht="24" x14ac:dyDescent="0.25">
      <c r="A4334" s="140" t="s">
        <v>413</v>
      </c>
      <c r="B4334" s="163" t="s">
        <v>4157</v>
      </c>
    </row>
    <row r="4335" spans="1:2" ht="24" x14ac:dyDescent="0.25">
      <c r="A4335" s="140" t="s">
        <v>413</v>
      </c>
      <c r="B4335" s="163" t="s">
        <v>4158</v>
      </c>
    </row>
    <row r="4336" spans="1:2" ht="24" x14ac:dyDescent="0.25">
      <c r="A4336" s="140" t="s">
        <v>413</v>
      </c>
      <c r="B4336" s="163" t="s">
        <v>1048</v>
      </c>
    </row>
    <row r="4337" spans="1:2" ht="24" x14ac:dyDescent="0.25">
      <c r="A4337" s="140" t="s">
        <v>413</v>
      </c>
      <c r="B4337" s="163" t="s">
        <v>4159</v>
      </c>
    </row>
    <row r="4338" spans="1:2" ht="24" x14ac:dyDescent="0.25">
      <c r="A4338" s="140" t="s">
        <v>413</v>
      </c>
      <c r="B4338" s="163" t="s">
        <v>1048</v>
      </c>
    </row>
    <row r="4339" spans="1:2" ht="24" x14ac:dyDescent="0.25">
      <c r="A4339" s="140" t="s">
        <v>413</v>
      </c>
      <c r="B4339" s="163" t="s">
        <v>756</v>
      </c>
    </row>
    <row r="4340" spans="1:2" ht="24" x14ac:dyDescent="0.25">
      <c r="A4340" s="140" t="s">
        <v>413</v>
      </c>
      <c r="B4340" s="163" t="s">
        <v>4160</v>
      </c>
    </row>
    <row r="4341" spans="1:2" ht="24" x14ac:dyDescent="0.25">
      <c r="A4341" s="140" t="s">
        <v>413</v>
      </c>
      <c r="B4341" s="163" t="s">
        <v>4161</v>
      </c>
    </row>
    <row r="4342" spans="1:2" ht="24" x14ac:dyDescent="0.25">
      <c r="A4342" s="140" t="s">
        <v>413</v>
      </c>
      <c r="B4342" s="163" t="s">
        <v>4162</v>
      </c>
    </row>
    <row r="4343" spans="1:2" ht="24" x14ac:dyDescent="0.25">
      <c r="A4343" s="140" t="s">
        <v>413</v>
      </c>
      <c r="B4343" s="163" t="s">
        <v>4163</v>
      </c>
    </row>
    <row r="4344" spans="1:2" ht="24" x14ac:dyDescent="0.25">
      <c r="A4344" s="140" t="s">
        <v>413</v>
      </c>
      <c r="B4344" s="163" t="s">
        <v>753</v>
      </c>
    </row>
    <row r="4345" spans="1:2" ht="24" x14ac:dyDescent="0.25">
      <c r="A4345" s="140" t="s">
        <v>413</v>
      </c>
      <c r="B4345" s="163" t="s">
        <v>4164</v>
      </c>
    </row>
    <row r="4346" spans="1:2" ht="36" x14ac:dyDescent="0.25">
      <c r="A4346" s="140" t="s">
        <v>413</v>
      </c>
      <c r="B4346" s="163" t="s">
        <v>4165</v>
      </c>
    </row>
    <row r="4347" spans="1:2" ht="24" x14ac:dyDescent="0.25">
      <c r="A4347" s="140" t="s">
        <v>413</v>
      </c>
      <c r="B4347" s="163" t="s">
        <v>4166</v>
      </c>
    </row>
    <row r="4348" spans="1:2" ht="24" x14ac:dyDescent="0.25">
      <c r="A4348" s="140" t="s">
        <v>414</v>
      </c>
      <c r="B4348" s="163" t="s">
        <v>4167</v>
      </c>
    </row>
    <row r="4349" spans="1:2" ht="24" x14ac:dyDescent="0.25">
      <c r="A4349" s="140" t="s">
        <v>414</v>
      </c>
      <c r="B4349" s="163" t="s">
        <v>805</v>
      </c>
    </row>
    <row r="4350" spans="1:2" ht="24" x14ac:dyDescent="0.25">
      <c r="A4350" s="140" t="s">
        <v>414</v>
      </c>
      <c r="B4350" s="163" t="s">
        <v>945</v>
      </c>
    </row>
    <row r="4351" spans="1:2" ht="24" x14ac:dyDescent="0.25">
      <c r="A4351" s="140" t="s">
        <v>414</v>
      </c>
      <c r="B4351" s="163" t="s">
        <v>753</v>
      </c>
    </row>
    <row r="4352" spans="1:2" ht="24" x14ac:dyDescent="0.25">
      <c r="A4352" s="140" t="s">
        <v>414</v>
      </c>
      <c r="B4352" s="163" t="s">
        <v>4168</v>
      </c>
    </row>
    <row r="4353" spans="1:2" ht="24" x14ac:dyDescent="0.25">
      <c r="A4353" s="140" t="s">
        <v>414</v>
      </c>
      <c r="B4353" s="163" t="s">
        <v>3144</v>
      </c>
    </row>
    <row r="4354" spans="1:2" ht="24" x14ac:dyDescent="0.25">
      <c r="A4354" s="140" t="s">
        <v>414</v>
      </c>
      <c r="B4354" s="163" t="s">
        <v>4169</v>
      </c>
    </row>
    <row r="4355" spans="1:2" ht="24" x14ac:dyDescent="0.25">
      <c r="A4355" s="140" t="s">
        <v>414</v>
      </c>
      <c r="B4355" s="163" t="s">
        <v>4170</v>
      </c>
    </row>
    <row r="4356" spans="1:2" ht="24" x14ac:dyDescent="0.25">
      <c r="A4356" s="140" t="s">
        <v>414</v>
      </c>
      <c r="B4356" s="163" t="s">
        <v>4171</v>
      </c>
    </row>
    <row r="4357" spans="1:2" ht="24" x14ac:dyDescent="0.25">
      <c r="A4357" s="140" t="s">
        <v>414</v>
      </c>
      <c r="B4357" s="163" t="s">
        <v>4172</v>
      </c>
    </row>
    <row r="4358" spans="1:2" ht="24" x14ac:dyDescent="0.25">
      <c r="A4358" s="140" t="s">
        <v>414</v>
      </c>
      <c r="B4358" s="163" t="s">
        <v>4173</v>
      </c>
    </row>
    <row r="4359" spans="1:2" ht="24" x14ac:dyDescent="0.25">
      <c r="A4359" s="140" t="s">
        <v>414</v>
      </c>
      <c r="B4359" s="163" t="s">
        <v>4174</v>
      </c>
    </row>
    <row r="4360" spans="1:2" ht="24" x14ac:dyDescent="0.25">
      <c r="A4360" s="140" t="s">
        <v>414</v>
      </c>
      <c r="B4360" s="163" t="s">
        <v>3140</v>
      </c>
    </row>
    <row r="4361" spans="1:2" ht="24" x14ac:dyDescent="0.25">
      <c r="A4361" s="140" t="s">
        <v>414</v>
      </c>
      <c r="B4361" s="163" t="s">
        <v>1596</v>
      </c>
    </row>
    <row r="4362" spans="1:2" ht="24" x14ac:dyDescent="0.25">
      <c r="A4362" s="140" t="s">
        <v>414</v>
      </c>
      <c r="B4362" s="163" t="s">
        <v>4175</v>
      </c>
    </row>
    <row r="4363" spans="1:2" ht="24" x14ac:dyDescent="0.25">
      <c r="A4363" s="140" t="s">
        <v>414</v>
      </c>
      <c r="B4363" s="163" t="s">
        <v>4176</v>
      </c>
    </row>
    <row r="4364" spans="1:2" ht="24" x14ac:dyDescent="0.25">
      <c r="A4364" s="140" t="s">
        <v>414</v>
      </c>
      <c r="B4364" s="163" t="s">
        <v>4177</v>
      </c>
    </row>
    <row r="4365" spans="1:2" ht="24" x14ac:dyDescent="0.25">
      <c r="A4365" s="140" t="s">
        <v>414</v>
      </c>
      <c r="B4365" s="163" t="s">
        <v>790</v>
      </c>
    </row>
    <row r="4366" spans="1:2" ht="24" x14ac:dyDescent="0.25">
      <c r="A4366" s="140" t="s">
        <v>414</v>
      </c>
      <c r="B4366" s="163" t="s">
        <v>4178</v>
      </c>
    </row>
    <row r="4367" spans="1:2" ht="24" x14ac:dyDescent="0.25">
      <c r="A4367" s="140" t="s">
        <v>414</v>
      </c>
      <c r="B4367" s="163" t="s">
        <v>4179</v>
      </c>
    </row>
    <row r="4368" spans="1:2" ht="24" x14ac:dyDescent="0.25">
      <c r="A4368" s="140" t="s">
        <v>414</v>
      </c>
      <c r="B4368" s="163" t="s">
        <v>4180</v>
      </c>
    </row>
    <row r="4369" spans="1:2" ht="24" x14ac:dyDescent="0.25">
      <c r="A4369" s="140" t="s">
        <v>414</v>
      </c>
      <c r="B4369" s="163" t="s">
        <v>4181</v>
      </c>
    </row>
    <row r="4370" spans="1:2" ht="24" x14ac:dyDescent="0.25">
      <c r="A4370" s="140" t="s">
        <v>414</v>
      </c>
      <c r="B4370" s="163" t="s">
        <v>4181</v>
      </c>
    </row>
    <row r="4371" spans="1:2" ht="24" x14ac:dyDescent="0.25">
      <c r="A4371" s="140" t="s">
        <v>414</v>
      </c>
      <c r="B4371" s="163" t="s">
        <v>4182</v>
      </c>
    </row>
    <row r="4372" spans="1:2" ht="24" x14ac:dyDescent="0.25">
      <c r="A4372" s="140" t="s">
        <v>414</v>
      </c>
      <c r="B4372" s="163" t="s">
        <v>4183</v>
      </c>
    </row>
    <row r="4373" spans="1:2" ht="24" x14ac:dyDescent="0.25">
      <c r="A4373" s="140" t="s">
        <v>414</v>
      </c>
      <c r="B4373" s="163" t="s">
        <v>3628</v>
      </c>
    </row>
    <row r="4374" spans="1:2" ht="24" x14ac:dyDescent="0.25">
      <c r="A4374" s="140" t="s">
        <v>414</v>
      </c>
      <c r="B4374" s="163" t="s">
        <v>2169</v>
      </c>
    </row>
    <row r="4375" spans="1:2" ht="24" x14ac:dyDescent="0.25">
      <c r="A4375" s="140" t="s">
        <v>414</v>
      </c>
      <c r="B4375" s="163" t="s">
        <v>4184</v>
      </c>
    </row>
    <row r="4376" spans="1:2" ht="24" x14ac:dyDescent="0.25">
      <c r="A4376" s="140" t="s">
        <v>414</v>
      </c>
      <c r="B4376" s="163" t="s">
        <v>990</v>
      </c>
    </row>
    <row r="4377" spans="1:2" ht="24" x14ac:dyDescent="0.25">
      <c r="A4377" s="140" t="s">
        <v>414</v>
      </c>
      <c r="B4377" s="163" t="s">
        <v>4185</v>
      </c>
    </row>
    <row r="4378" spans="1:2" ht="24" x14ac:dyDescent="0.25">
      <c r="A4378" s="140" t="s">
        <v>414</v>
      </c>
      <c r="B4378" s="163" t="s">
        <v>4186</v>
      </c>
    </row>
    <row r="4379" spans="1:2" ht="24" x14ac:dyDescent="0.25">
      <c r="A4379" s="140" t="s">
        <v>414</v>
      </c>
      <c r="B4379" s="163" t="s">
        <v>1048</v>
      </c>
    </row>
    <row r="4380" spans="1:2" ht="24" x14ac:dyDescent="0.25">
      <c r="A4380" s="140" t="s">
        <v>414</v>
      </c>
      <c r="B4380" s="163" t="s">
        <v>2479</v>
      </c>
    </row>
    <row r="4381" spans="1:2" ht="24" x14ac:dyDescent="0.25">
      <c r="A4381" s="140" t="s">
        <v>414</v>
      </c>
      <c r="B4381" s="163" t="s">
        <v>4187</v>
      </c>
    </row>
    <row r="4382" spans="1:2" ht="36" x14ac:dyDescent="0.25">
      <c r="A4382" s="140" t="s">
        <v>414</v>
      </c>
      <c r="B4382" s="163" t="s">
        <v>4188</v>
      </c>
    </row>
    <row r="4383" spans="1:2" ht="24" x14ac:dyDescent="0.25">
      <c r="A4383" s="140" t="s">
        <v>414</v>
      </c>
      <c r="B4383" s="163" t="s">
        <v>4189</v>
      </c>
    </row>
    <row r="4384" spans="1:2" ht="24" x14ac:dyDescent="0.25">
      <c r="A4384" s="140" t="s">
        <v>414</v>
      </c>
      <c r="B4384" s="163" t="s">
        <v>4190</v>
      </c>
    </row>
    <row r="4385" spans="1:2" ht="24" x14ac:dyDescent="0.25">
      <c r="A4385" s="140" t="s">
        <v>414</v>
      </c>
      <c r="B4385" s="163" t="s">
        <v>4191</v>
      </c>
    </row>
    <row r="4386" spans="1:2" ht="24" x14ac:dyDescent="0.25">
      <c r="A4386" s="140" t="s">
        <v>414</v>
      </c>
      <c r="B4386" s="163" t="s">
        <v>953</v>
      </c>
    </row>
    <row r="4387" spans="1:2" ht="24" x14ac:dyDescent="0.25">
      <c r="A4387" s="140" t="s">
        <v>414</v>
      </c>
      <c r="B4387" s="163" t="s">
        <v>4192</v>
      </c>
    </row>
    <row r="4388" spans="1:2" ht="24" x14ac:dyDescent="0.25">
      <c r="A4388" s="140" t="s">
        <v>414</v>
      </c>
      <c r="B4388" s="163" t="s">
        <v>3144</v>
      </c>
    </row>
    <row r="4389" spans="1:2" ht="24" x14ac:dyDescent="0.25">
      <c r="A4389" s="140" t="s">
        <v>414</v>
      </c>
      <c r="B4389" s="163" t="s">
        <v>756</v>
      </c>
    </row>
    <row r="4390" spans="1:2" ht="24" x14ac:dyDescent="0.25">
      <c r="A4390" s="140" t="s">
        <v>414</v>
      </c>
      <c r="B4390" s="163" t="s">
        <v>4193</v>
      </c>
    </row>
    <row r="4391" spans="1:2" ht="24" x14ac:dyDescent="0.25">
      <c r="A4391" s="140" t="s">
        <v>414</v>
      </c>
      <c r="B4391" s="163" t="s">
        <v>4194</v>
      </c>
    </row>
    <row r="4392" spans="1:2" ht="24" x14ac:dyDescent="0.25">
      <c r="A4392" s="140" t="s">
        <v>414</v>
      </c>
      <c r="B4392" s="163" t="s">
        <v>4195</v>
      </c>
    </row>
    <row r="4393" spans="1:2" ht="24" x14ac:dyDescent="0.25">
      <c r="A4393" s="140" t="s">
        <v>414</v>
      </c>
      <c r="B4393" s="163" t="s">
        <v>4196</v>
      </c>
    </row>
    <row r="4394" spans="1:2" ht="48" x14ac:dyDescent="0.25">
      <c r="A4394" s="140" t="s">
        <v>414</v>
      </c>
      <c r="B4394" s="163" t="s">
        <v>4197</v>
      </c>
    </row>
    <row r="4395" spans="1:2" ht="24" x14ac:dyDescent="0.25">
      <c r="A4395" s="140" t="s">
        <v>414</v>
      </c>
      <c r="B4395" s="163" t="s">
        <v>4198</v>
      </c>
    </row>
    <row r="4396" spans="1:2" ht="24" x14ac:dyDescent="0.25">
      <c r="A4396" s="140" t="s">
        <v>414</v>
      </c>
      <c r="B4396" s="163" t="s">
        <v>4199</v>
      </c>
    </row>
    <row r="4397" spans="1:2" ht="24" x14ac:dyDescent="0.25">
      <c r="A4397" s="140" t="s">
        <v>414</v>
      </c>
      <c r="B4397" s="163" t="s">
        <v>3493</v>
      </c>
    </row>
    <row r="4398" spans="1:2" ht="24" x14ac:dyDescent="0.25">
      <c r="A4398" s="140" t="s">
        <v>414</v>
      </c>
      <c r="B4398" s="163" t="s">
        <v>4200</v>
      </c>
    </row>
    <row r="4399" spans="1:2" ht="24" x14ac:dyDescent="0.25">
      <c r="A4399" s="140" t="s">
        <v>414</v>
      </c>
      <c r="B4399" s="163" t="s">
        <v>4201</v>
      </c>
    </row>
    <row r="4400" spans="1:2" ht="24" x14ac:dyDescent="0.25">
      <c r="A4400" s="140" t="s">
        <v>414</v>
      </c>
      <c r="B4400" s="163" t="s">
        <v>850</v>
      </c>
    </row>
    <row r="4401" spans="1:2" ht="24" x14ac:dyDescent="0.25">
      <c r="A4401" s="140" t="s">
        <v>414</v>
      </c>
      <c r="B4401" s="163" t="s">
        <v>4202</v>
      </c>
    </row>
    <row r="4402" spans="1:2" ht="24" x14ac:dyDescent="0.25">
      <c r="A4402" s="140" t="s">
        <v>414</v>
      </c>
      <c r="B4402" s="163" t="s">
        <v>3481</v>
      </c>
    </row>
    <row r="4403" spans="1:2" ht="24" x14ac:dyDescent="0.25">
      <c r="A4403" s="140" t="s">
        <v>414</v>
      </c>
      <c r="B4403" s="163" t="s">
        <v>4203</v>
      </c>
    </row>
    <row r="4404" spans="1:2" ht="24" x14ac:dyDescent="0.25">
      <c r="A4404" s="140" t="s">
        <v>414</v>
      </c>
      <c r="B4404" s="163" t="s">
        <v>4204</v>
      </c>
    </row>
    <row r="4405" spans="1:2" ht="24" x14ac:dyDescent="0.25">
      <c r="A4405" s="140" t="s">
        <v>414</v>
      </c>
      <c r="B4405" s="163" t="s">
        <v>4205</v>
      </c>
    </row>
    <row r="4406" spans="1:2" ht="24" x14ac:dyDescent="0.25">
      <c r="A4406" s="140" t="s">
        <v>414</v>
      </c>
      <c r="B4406" s="163" t="s">
        <v>4206</v>
      </c>
    </row>
    <row r="4407" spans="1:2" ht="24" x14ac:dyDescent="0.25">
      <c r="A4407" s="140" t="s">
        <v>414</v>
      </c>
      <c r="B4407" s="163" t="s">
        <v>4207</v>
      </c>
    </row>
    <row r="4408" spans="1:2" ht="24" x14ac:dyDescent="0.25">
      <c r="A4408" s="140" t="s">
        <v>414</v>
      </c>
      <c r="B4408" s="163" t="s">
        <v>4208</v>
      </c>
    </row>
    <row r="4409" spans="1:2" ht="24" x14ac:dyDescent="0.25">
      <c r="A4409" s="140" t="s">
        <v>414</v>
      </c>
      <c r="B4409" s="163" t="s">
        <v>4209</v>
      </c>
    </row>
    <row r="4410" spans="1:2" ht="24" x14ac:dyDescent="0.25">
      <c r="A4410" s="140" t="s">
        <v>414</v>
      </c>
      <c r="B4410" s="163" t="s">
        <v>4210</v>
      </c>
    </row>
    <row r="4411" spans="1:2" ht="24" x14ac:dyDescent="0.25">
      <c r="A4411" s="140" t="s">
        <v>414</v>
      </c>
      <c r="B4411" s="163" t="s">
        <v>4211</v>
      </c>
    </row>
    <row r="4412" spans="1:2" ht="24" x14ac:dyDescent="0.25">
      <c r="A4412" s="140" t="s">
        <v>414</v>
      </c>
      <c r="B4412" s="163" t="s">
        <v>4212</v>
      </c>
    </row>
    <row r="4413" spans="1:2" ht="24" x14ac:dyDescent="0.25">
      <c r="A4413" s="140" t="s">
        <v>414</v>
      </c>
      <c r="B4413" s="163" t="s">
        <v>4213</v>
      </c>
    </row>
    <row r="4414" spans="1:2" ht="24" x14ac:dyDescent="0.25">
      <c r="A4414" s="140" t="s">
        <v>414</v>
      </c>
      <c r="B4414" s="163" t="s">
        <v>4214</v>
      </c>
    </row>
    <row r="4415" spans="1:2" ht="24" x14ac:dyDescent="0.25">
      <c r="A4415" s="140" t="s">
        <v>414</v>
      </c>
      <c r="B4415" s="163" t="s">
        <v>4215</v>
      </c>
    </row>
    <row r="4416" spans="1:2" ht="24" x14ac:dyDescent="0.25">
      <c r="A4416" s="140" t="s">
        <v>414</v>
      </c>
      <c r="B4416" s="163" t="s">
        <v>4216</v>
      </c>
    </row>
    <row r="4417" spans="1:2" ht="24" x14ac:dyDescent="0.25">
      <c r="A4417" s="140" t="s">
        <v>414</v>
      </c>
      <c r="B4417" s="163" t="s">
        <v>4217</v>
      </c>
    </row>
    <row r="4418" spans="1:2" ht="24" x14ac:dyDescent="0.25">
      <c r="A4418" s="140" t="s">
        <v>414</v>
      </c>
      <c r="B4418" s="163" t="s">
        <v>4218</v>
      </c>
    </row>
    <row r="4419" spans="1:2" ht="24" x14ac:dyDescent="0.25">
      <c r="A4419" s="140" t="s">
        <v>414</v>
      </c>
      <c r="B4419" s="163" t="s">
        <v>4219</v>
      </c>
    </row>
    <row r="4420" spans="1:2" ht="24" x14ac:dyDescent="0.25">
      <c r="A4420" s="140" t="s">
        <v>414</v>
      </c>
      <c r="B4420" s="163" t="s">
        <v>4220</v>
      </c>
    </row>
    <row r="4421" spans="1:2" ht="36" x14ac:dyDescent="0.25">
      <c r="A4421" s="140" t="s">
        <v>414</v>
      </c>
      <c r="B4421" s="163" t="s">
        <v>4221</v>
      </c>
    </row>
    <row r="4422" spans="1:2" ht="24" x14ac:dyDescent="0.25">
      <c r="A4422" s="140" t="s">
        <v>414</v>
      </c>
      <c r="B4422" s="163" t="s">
        <v>1545</v>
      </c>
    </row>
    <row r="4423" spans="1:2" ht="24" x14ac:dyDescent="0.25">
      <c r="A4423" s="140" t="s">
        <v>414</v>
      </c>
      <c r="B4423" s="163" t="s">
        <v>4222</v>
      </c>
    </row>
    <row r="4424" spans="1:2" ht="24" x14ac:dyDescent="0.25">
      <c r="A4424" s="140" t="s">
        <v>414</v>
      </c>
      <c r="B4424" s="163" t="s">
        <v>4223</v>
      </c>
    </row>
    <row r="4425" spans="1:2" ht="24" x14ac:dyDescent="0.25">
      <c r="A4425" s="140" t="s">
        <v>414</v>
      </c>
      <c r="B4425" s="163" t="s">
        <v>4224</v>
      </c>
    </row>
    <row r="4426" spans="1:2" ht="24" x14ac:dyDescent="0.25">
      <c r="A4426" s="140" t="s">
        <v>414</v>
      </c>
      <c r="B4426" s="163" t="s">
        <v>4225</v>
      </c>
    </row>
    <row r="4427" spans="1:2" ht="24" x14ac:dyDescent="0.25">
      <c r="A4427" s="140" t="s">
        <v>414</v>
      </c>
      <c r="B4427" s="163" t="s">
        <v>4226</v>
      </c>
    </row>
    <row r="4428" spans="1:2" ht="24" x14ac:dyDescent="0.25">
      <c r="A4428" s="140" t="s">
        <v>414</v>
      </c>
      <c r="B4428" s="163" t="s">
        <v>805</v>
      </c>
    </row>
    <row r="4429" spans="1:2" ht="24" x14ac:dyDescent="0.25">
      <c r="A4429" s="140" t="s">
        <v>414</v>
      </c>
      <c r="B4429" s="163" t="s">
        <v>4227</v>
      </c>
    </row>
    <row r="4430" spans="1:2" ht="24" x14ac:dyDescent="0.25">
      <c r="A4430" s="140" t="s">
        <v>414</v>
      </c>
      <c r="B4430" s="163" t="s">
        <v>4228</v>
      </c>
    </row>
    <row r="4431" spans="1:2" ht="24" x14ac:dyDescent="0.25">
      <c r="A4431" s="140" t="s">
        <v>414</v>
      </c>
      <c r="B4431" s="163" t="s">
        <v>4229</v>
      </c>
    </row>
    <row r="4432" spans="1:2" ht="24" x14ac:dyDescent="0.25">
      <c r="A4432" s="140" t="s">
        <v>414</v>
      </c>
      <c r="B4432" s="163" t="s">
        <v>4230</v>
      </c>
    </row>
    <row r="4433" spans="1:2" ht="24" x14ac:dyDescent="0.25">
      <c r="A4433" s="140" t="s">
        <v>414</v>
      </c>
      <c r="B4433" s="163" t="s">
        <v>4231</v>
      </c>
    </row>
    <row r="4434" spans="1:2" ht="24" x14ac:dyDescent="0.25">
      <c r="A4434" s="140" t="s">
        <v>414</v>
      </c>
      <c r="B4434" s="163" t="s">
        <v>4232</v>
      </c>
    </row>
    <row r="4435" spans="1:2" ht="24" x14ac:dyDescent="0.25">
      <c r="A4435" s="140" t="s">
        <v>414</v>
      </c>
      <c r="B4435" s="163" t="s">
        <v>4233</v>
      </c>
    </row>
    <row r="4436" spans="1:2" ht="24" x14ac:dyDescent="0.25">
      <c r="A4436" s="140" t="s">
        <v>414</v>
      </c>
      <c r="B4436" s="163" t="s">
        <v>4234</v>
      </c>
    </row>
    <row r="4437" spans="1:2" ht="24" x14ac:dyDescent="0.25">
      <c r="A4437" s="140" t="s">
        <v>414</v>
      </c>
      <c r="B4437" s="163" t="s">
        <v>4235</v>
      </c>
    </row>
    <row r="4438" spans="1:2" ht="24" x14ac:dyDescent="0.25">
      <c r="A4438" s="140" t="s">
        <v>414</v>
      </c>
      <c r="B4438" s="163" t="s">
        <v>3022</v>
      </c>
    </row>
    <row r="4439" spans="1:2" ht="24" x14ac:dyDescent="0.25">
      <c r="A4439" s="140" t="s">
        <v>414</v>
      </c>
      <c r="B4439" s="163" t="s">
        <v>4236</v>
      </c>
    </row>
    <row r="4440" spans="1:2" ht="24" x14ac:dyDescent="0.25">
      <c r="A4440" s="140" t="s">
        <v>414</v>
      </c>
      <c r="B4440" s="163" t="s">
        <v>1048</v>
      </c>
    </row>
    <row r="4441" spans="1:2" ht="24" x14ac:dyDescent="0.25">
      <c r="A4441" s="140" t="s">
        <v>414</v>
      </c>
      <c r="B4441" s="163" t="s">
        <v>4237</v>
      </c>
    </row>
    <row r="4442" spans="1:2" ht="24" x14ac:dyDescent="0.25">
      <c r="A4442" s="140" t="s">
        <v>414</v>
      </c>
      <c r="B4442" s="163" t="s">
        <v>4238</v>
      </c>
    </row>
    <row r="4443" spans="1:2" ht="24" x14ac:dyDescent="0.25">
      <c r="A4443" s="140" t="s">
        <v>414</v>
      </c>
      <c r="B4443" s="163" t="s">
        <v>756</v>
      </c>
    </row>
    <row r="4444" spans="1:2" ht="24" x14ac:dyDescent="0.25">
      <c r="A4444" s="140" t="s">
        <v>414</v>
      </c>
      <c r="B4444" s="163" t="s">
        <v>4239</v>
      </c>
    </row>
    <row r="4445" spans="1:2" ht="24" x14ac:dyDescent="0.25">
      <c r="A4445" s="140" t="s">
        <v>414</v>
      </c>
      <c r="B4445" s="163" t="s">
        <v>4240</v>
      </c>
    </row>
    <row r="4446" spans="1:2" ht="24" x14ac:dyDescent="0.25">
      <c r="A4446" s="140" t="s">
        <v>414</v>
      </c>
      <c r="B4446" s="163" t="s">
        <v>4241</v>
      </c>
    </row>
    <row r="4447" spans="1:2" ht="24" x14ac:dyDescent="0.25">
      <c r="A4447" s="140" t="s">
        <v>414</v>
      </c>
      <c r="B4447" s="163" t="s">
        <v>1051</v>
      </c>
    </row>
    <row r="4448" spans="1:2" ht="24" x14ac:dyDescent="0.25">
      <c r="A4448" s="140" t="s">
        <v>414</v>
      </c>
      <c r="B4448" s="163" t="s">
        <v>3110</v>
      </c>
    </row>
    <row r="4449" spans="1:2" ht="24" x14ac:dyDescent="0.25">
      <c r="A4449" s="140" t="s">
        <v>414</v>
      </c>
      <c r="B4449" s="163" t="s">
        <v>4242</v>
      </c>
    </row>
    <row r="4450" spans="1:2" ht="24" x14ac:dyDescent="0.25">
      <c r="A4450" s="140" t="s">
        <v>414</v>
      </c>
      <c r="B4450" s="163" t="s">
        <v>4243</v>
      </c>
    </row>
    <row r="4451" spans="1:2" ht="24" x14ac:dyDescent="0.25">
      <c r="A4451" s="140" t="s">
        <v>414</v>
      </c>
      <c r="B4451" s="163" t="s">
        <v>4244</v>
      </c>
    </row>
    <row r="4452" spans="1:2" ht="24" x14ac:dyDescent="0.25">
      <c r="A4452" s="140" t="s">
        <v>414</v>
      </c>
      <c r="B4452" s="163" t="s">
        <v>4245</v>
      </c>
    </row>
    <row r="4453" spans="1:2" ht="24" x14ac:dyDescent="0.25">
      <c r="A4453" s="140" t="s">
        <v>414</v>
      </c>
      <c r="B4453" s="163" t="s">
        <v>4246</v>
      </c>
    </row>
    <row r="4454" spans="1:2" ht="24" x14ac:dyDescent="0.25">
      <c r="A4454" s="140" t="s">
        <v>414</v>
      </c>
      <c r="B4454" s="163" t="s">
        <v>4247</v>
      </c>
    </row>
    <row r="4455" spans="1:2" ht="24" x14ac:dyDescent="0.25">
      <c r="A4455" s="140" t="s">
        <v>414</v>
      </c>
      <c r="B4455" s="163" t="s">
        <v>4248</v>
      </c>
    </row>
    <row r="4456" spans="1:2" ht="24" x14ac:dyDescent="0.25">
      <c r="A4456" s="140" t="s">
        <v>414</v>
      </c>
      <c r="B4456" s="163" t="s">
        <v>805</v>
      </c>
    </row>
    <row r="4457" spans="1:2" ht="24" x14ac:dyDescent="0.25">
      <c r="A4457" s="140" t="s">
        <v>414</v>
      </c>
      <c r="B4457" s="163" t="s">
        <v>4249</v>
      </c>
    </row>
    <row r="4458" spans="1:2" ht="24" x14ac:dyDescent="0.25">
      <c r="A4458" s="140" t="s">
        <v>414</v>
      </c>
      <c r="B4458" s="163" t="s">
        <v>4250</v>
      </c>
    </row>
    <row r="4459" spans="1:2" ht="24" x14ac:dyDescent="0.25">
      <c r="A4459" s="140" t="s">
        <v>414</v>
      </c>
      <c r="B4459" s="163" t="s">
        <v>4251</v>
      </c>
    </row>
    <row r="4460" spans="1:2" ht="24" x14ac:dyDescent="0.25">
      <c r="A4460" s="140" t="s">
        <v>414</v>
      </c>
      <c r="B4460" s="163" t="s">
        <v>4252</v>
      </c>
    </row>
    <row r="4461" spans="1:2" ht="24" x14ac:dyDescent="0.25">
      <c r="A4461" s="140" t="s">
        <v>414</v>
      </c>
      <c r="B4461" s="163" t="s">
        <v>756</v>
      </c>
    </row>
    <row r="4462" spans="1:2" ht="24" x14ac:dyDescent="0.25">
      <c r="A4462" s="140" t="s">
        <v>414</v>
      </c>
      <c r="B4462" s="163" t="s">
        <v>4253</v>
      </c>
    </row>
    <row r="4463" spans="1:2" ht="36" x14ac:dyDescent="0.25">
      <c r="A4463" s="140" t="s">
        <v>414</v>
      </c>
      <c r="B4463" s="163" t="s">
        <v>4254</v>
      </c>
    </row>
    <row r="4464" spans="1:2" ht="24" x14ac:dyDescent="0.25">
      <c r="A4464" s="140" t="s">
        <v>414</v>
      </c>
      <c r="B4464" s="163" t="s">
        <v>4255</v>
      </c>
    </row>
    <row r="4465" spans="1:2" ht="24" x14ac:dyDescent="0.25">
      <c r="A4465" s="140" t="s">
        <v>414</v>
      </c>
      <c r="B4465" s="163" t="s">
        <v>4256</v>
      </c>
    </row>
    <row r="4466" spans="1:2" ht="24" x14ac:dyDescent="0.25">
      <c r="A4466" s="140" t="s">
        <v>414</v>
      </c>
      <c r="B4466" s="163" t="s">
        <v>4257</v>
      </c>
    </row>
    <row r="4467" spans="1:2" ht="24" x14ac:dyDescent="0.25">
      <c r="A4467" s="140" t="s">
        <v>414</v>
      </c>
      <c r="B4467" s="163" t="s">
        <v>3892</v>
      </c>
    </row>
    <row r="4468" spans="1:2" ht="24" x14ac:dyDescent="0.25">
      <c r="A4468" s="140" t="s">
        <v>414</v>
      </c>
      <c r="B4468" s="163" t="s">
        <v>4258</v>
      </c>
    </row>
    <row r="4469" spans="1:2" ht="24" x14ac:dyDescent="0.25">
      <c r="A4469" s="140" t="s">
        <v>414</v>
      </c>
      <c r="B4469" s="163" t="s">
        <v>914</v>
      </c>
    </row>
    <row r="4470" spans="1:2" ht="24" x14ac:dyDescent="0.25">
      <c r="A4470" s="140" t="s">
        <v>414</v>
      </c>
      <c r="B4470" s="163" t="s">
        <v>4259</v>
      </c>
    </row>
    <row r="4471" spans="1:2" ht="24" x14ac:dyDescent="0.25">
      <c r="A4471" s="140" t="s">
        <v>414</v>
      </c>
      <c r="B4471" s="163" t="s">
        <v>4260</v>
      </c>
    </row>
    <row r="4472" spans="1:2" ht="24" x14ac:dyDescent="0.25">
      <c r="A4472" s="140" t="s">
        <v>414</v>
      </c>
      <c r="B4472" s="163" t="s">
        <v>4261</v>
      </c>
    </row>
    <row r="4473" spans="1:2" ht="24" x14ac:dyDescent="0.25">
      <c r="A4473" s="140" t="s">
        <v>414</v>
      </c>
      <c r="B4473" s="163" t="s">
        <v>4261</v>
      </c>
    </row>
    <row r="4474" spans="1:2" ht="24" x14ac:dyDescent="0.25">
      <c r="A4474" s="140" t="s">
        <v>414</v>
      </c>
      <c r="B4474" s="163" t="s">
        <v>4262</v>
      </c>
    </row>
    <row r="4475" spans="1:2" ht="24" x14ac:dyDescent="0.25">
      <c r="A4475" s="140" t="s">
        <v>414</v>
      </c>
      <c r="B4475" s="163" t="s">
        <v>4263</v>
      </c>
    </row>
    <row r="4476" spans="1:2" ht="24" x14ac:dyDescent="0.25">
      <c r="A4476" s="140" t="s">
        <v>414</v>
      </c>
      <c r="B4476" s="163" t="s">
        <v>4264</v>
      </c>
    </row>
    <row r="4477" spans="1:2" ht="24" x14ac:dyDescent="0.25">
      <c r="A4477" s="140" t="s">
        <v>414</v>
      </c>
      <c r="B4477" s="163" t="s">
        <v>4265</v>
      </c>
    </row>
    <row r="4478" spans="1:2" ht="24" x14ac:dyDescent="0.25">
      <c r="A4478" s="140" t="s">
        <v>414</v>
      </c>
      <c r="B4478" s="163" t="s">
        <v>823</v>
      </c>
    </row>
    <row r="4479" spans="1:2" ht="24" x14ac:dyDescent="0.25">
      <c r="A4479" s="140" t="s">
        <v>414</v>
      </c>
      <c r="B4479" s="163" t="s">
        <v>4266</v>
      </c>
    </row>
    <row r="4480" spans="1:2" ht="24" x14ac:dyDescent="0.25">
      <c r="A4480" s="140" t="s">
        <v>414</v>
      </c>
      <c r="B4480" s="163" t="s">
        <v>4267</v>
      </c>
    </row>
    <row r="4481" spans="1:2" ht="36" x14ac:dyDescent="0.25">
      <c r="A4481" s="140" t="s">
        <v>415</v>
      </c>
      <c r="B4481" s="163" t="s">
        <v>4268</v>
      </c>
    </row>
    <row r="4482" spans="1:2" ht="36" x14ac:dyDescent="0.25">
      <c r="A4482" s="140" t="s">
        <v>415</v>
      </c>
      <c r="B4482" s="163" t="s">
        <v>4269</v>
      </c>
    </row>
    <row r="4483" spans="1:2" ht="36" x14ac:dyDescent="0.25">
      <c r="A4483" s="140" t="s">
        <v>415</v>
      </c>
      <c r="B4483" s="163" t="s">
        <v>4270</v>
      </c>
    </row>
    <row r="4484" spans="1:2" ht="36" x14ac:dyDescent="0.25">
      <c r="A4484" s="140" t="s">
        <v>415</v>
      </c>
      <c r="B4484" s="163" t="s">
        <v>4271</v>
      </c>
    </row>
    <row r="4485" spans="1:2" ht="36" x14ac:dyDescent="0.25">
      <c r="A4485" s="140" t="s">
        <v>415</v>
      </c>
      <c r="B4485" s="163" t="s">
        <v>4272</v>
      </c>
    </row>
    <row r="4486" spans="1:2" ht="36" x14ac:dyDescent="0.25">
      <c r="A4486" s="140" t="s">
        <v>415</v>
      </c>
      <c r="B4486" s="163" t="s">
        <v>4273</v>
      </c>
    </row>
    <row r="4487" spans="1:2" ht="36" x14ac:dyDescent="0.25">
      <c r="A4487" s="140" t="s">
        <v>415</v>
      </c>
      <c r="B4487" s="163" t="s">
        <v>4274</v>
      </c>
    </row>
    <row r="4488" spans="1:2" ht="36" x14ac:dyDescent="0.25">
      <c r="A4488" s="140" t="s">
        <v>415</v>
      </c>
      <c r="B4488" s="163" t="s">
        <v>744</v>
      </c>
    </row>
    <row r="4489" spans="1:2" ht="36" x14ac:dyDescent="0.25">
      <c r="A4489" s="140" t="s">
        <v>415</v>
      </c>
      <c r="B4489" s="163" t="s">
        <v>4275</v>
      </c>
    </row>
    <row r="4490" spans="1:2" ht="36" x14ac:dyDescent="0.25">
      <c r="A4490" s="140" t="s">
        <v>415</v>
      </c>
      <c r="B4490" s="163" t="s">
        <v>4276</v>
      </c>
    </row>
    <row r="4491" spans="1:2" ht="36" x14ac:dyDescent="0.25">
      <c r="A4491" s="140" t="s">
        <v>415</v>
      </c>
      <c r="B4491" s="163" t="s">
        <v>4277</v>
      </c>
    </row>
    <row r="4492" spans="1:2" ht="36" x14ac:dyDescent="0.25">
      <c r="A4492" s="140" t="s">
        <v>415</v>
      </c>
      <c r="B4492" s="163" t="s">
        <v>4278</v>
      </c>
    </row>
    <row r="4493" spans="1:2" ht="36" x14ac:dyDescent="0.25">
      <c r="A4493" s="140" t="s">
        <v>415</v>
      </c>
      <c r="B4493" s="163" t="s">
        <v>4279</v>
      </c>
    </row>
    <row r="4494" spans="1:2" ht="36" x14ac:dyDescent="0.25">
      <c r="A4494" s="140" t="s">
        <v>415</v>
      </c>
      <c r="B4494" s="163" t="s">
        <v>3394</v>
      </c>
    </row>
    <row r="4495" spans="1:2" ht="36" x14ac:dyDescent="0.25">
      <c r="A4495" s="140" t="s">
        <v>415</v>
      </c>
      <c r="B4495" s="163" t="s">
        <v>4280</v>
      </c>
    </row>
    <row r="4496" spans="1:2" ht="36" x14ac:dyDescent="0.25">
      <c r="A4496" s="140" t="s">
        <v>415</v>
      </c>
      <c r="B4496" s="163" t="s">
        <v>756</v>
      </c>
    </row>
    <row r="4497" spans="1:2" ht="36" x14ac:dyDescent="0.25">
      <c r="A4497" s="140" t="s">
        <v>415</v>
      </c>
      <c r="B4497" s="163" t="s">
        <v>4281</v>
      </c>
    </row>
    <row r="4498" spans="1:2" ht="36" x14ac:dyDescent="0.25">
      <c r="A4498" s="140" t="s">
        <v>416</v>
      </c>
      <c r="B4498" s="163" t="s">
        <v>1963</v>
      </c>
    </row>
    <row r="4499" spans="1:2" ht="72" x14ac:dyDescent="0.25">
      <c r="A4499" s="140" t="s">
        <v>416</v>
      </c>
      <c r="B4499" s="163" t="s">
        <v>4282</v>
      </c>
    </row>
    <row r="4500" spans="1:2" ht="36" x14ac:dyDescent="0.25">
      <c r="A4500" s="140" t="s">
        <v>416</v>
      </c>
      <c r="B4500" s="163" t="s">
        <v>4283</v>
      </c>
    </row>
    <row r="4501" spans="1:2" ht="36" x14ac:dyDescent="0.25">
      <c r="A4501" s="140" t="s">
        <v>416</v>
      </c>
      <c r="B4501" s="163" t="s">
        <v>4284</v>
      </c>
    </row>
    <row r="4502" spans="1:2" ht="36" x14ac:dyDescent="0.25">
      <c r="A4502" s="140" t="s">
        <v>416</v>
      </c>
      <c r="B4502" s="163" t="s">
        <v>4285</v>
      </c>
    </row>
    <row r="4503" spans="1:2" ht="36" x14ac:dyDescent="0.25">
      <c r="A4503" s="140" t="s">
        <v>416</v>
      </c>
      <c r="B4503" s="163" t="s">
        <v>4286</v>
      </c>
    </row>
    <row r="4504" spans="1:2" ht="36" x14ac:dyDescent="0.25">
      <c r="A4504" s="140" t="s">
        <v>416</v>
      </c>
      <c r="B4504" s="163" t="s">
        <v>4287</v>
      </c>
    </row>
    <row r="4505" spans="1:2" ht="36" x14ac:dyDescent="0.25">
      <c r="A4505" s="140" t="s">
        <v>416</v>
      </c>
      <c r="B4505" s="163" t="s">
        <v>4288</v>
      </c>
    </row>
    <row r="4506" spans="1:2" ht="36" x14ac:dyDescent="0.25">
      <c r="A4506" s="140" t="s">
        <v>416</v>
      </c>
      <c r="B4506" s="163" t="s">
        <v>4289</v>
      </c>
    </row>
    <row r="4507" spans="1:2" ht="36" x14ac:dyDescent="0.25">
      <c r="A4507" s="140" t="s">
        <v>416</v>
      </c>
      <c r="B4507" s="163" t="s">
        <v>4290</v>
      </c>
    </row>
    <row r="4508" spans="1:2" ht="36" x14ac:dyDescent="0.25">
      <c r="A4508" s="140" t="s">
        <v>416</v>
      </c>
      <c r="B4508" s="163" t="s">
        <v>4291</v>
      </c>
    </row>
    <row r="4509" spans="1:2" ht="36" x14ac:dyDescent="0.25">
      <c r="A4509" s="140" t="s">
        <v>416</v>
      </c>
      <c r="B4509" s="163" t="s">
        <v>4292</v>
      </c>
    </row>
    <row r="4510" spans="1:2" ht="36" x14ac:dyDescent="0.25">
      <c r="A4510" s="140" t="s">
        <v>416</v>
      </c>
      <c r="B4510" s="163" t="s">
        <v>4293</v>
      </c>
    </row>
    <row r="4511" spans="1:2" ht="36" x14ac:dyDescent="0.25">
      <c r="A4511" s="140" t="s">
        <v>416</v>
      </c>
      <c r="B4511" s="163" t="s">
        <v>4294</v>
      </c>
    </row>
    <row r="4512" spans="1:2" ht="36" x14ac:dyDescent="0.25">
      <c r="A4512" s="140" t="s">
        <v>416</v>
      </c>
      <c r="B4512" s="163" t="s">
        <v>4295</v>
      </c>
    </row>
    <row r="4513" spans="1:2" ht="36" x14ac:dyDescent="0.25">
      <c r="A4513" s="140" t="s">
        <v>416</v>
      </c>
      <c r="B4513" s="163" t="s">
        <v>987</v>
      </c>
    </row>
    <row r="4514" spans="1:2" ht="36" x14ac:dyDescent="0.25">
      <c r="A4514" s="140" t="s">
        <v>416</v>
      </c>
      <c r="B4514" s="163" t="s">
        <v>4296</v>
      </c>
    </row>
    <row r="4515" spans="1:2" ht="36" x14ac:dyDescent="0.25">
      <c r="A4515" s="140" t="s">
        <v>416</v>
      </c>
      <c r="B4515" s="163" t="s">
        <v>4297</v>
      </c>
    </row>
    <row r="4516" spans="1:2" ht="24" x14ac:dyDescent="0.25">
      <c r="A4516" s="140" t="s">
        <v>417</v>
      </c>
      <c r="B4516" s="163" t="s">
        <v>4298</v>
      </c>
    </row>
    <row r="4517" spans="1:2" ht="24" x14ac:dyDescent="0.25">
      <c r="A4517" s="140" t="s">
        <v>417</v>
      </c>
      <c r="B4517" s="163" t="s">
        <v>4298</v>
      </c>
    </row>
    <row r="4518" spans="1:2" ht="24" x14ac:dyDescent="0.25">
      <c r="A4518" s="140" t="s">
        <v>417</v>
      </c>
      <c r="B4518" s="163" t="s">
        <v>4299</v>
      </c>
    </row>
    <row r="4519" spans="1:2" ht="24" x14ac:dyDescent="0.25">
      <c r="A4519" s="140" t="s">
        <v>417</v>
      </c>
      <c r="B4519" s="163" t="s">
        <v>4300</v>
      </c>
    </row>
    <row r="4520" spans="1:2" ht="24" x14ac:dyDescent="0.25">
      <c r="A4520" s="140" t="s">
        <v>417</v>
      </c>
      <c r="B4520" s="163" t="s">
        <v>4301</v>
      </c>
    </row>
    <row r="4521" spans="1:2" ht="24" x14ac:dyDescent="0.25">
      <c r="A4521" s="140" t="s">
        <v>417</v>
      </c>
      <c r="B4521" s="163" t="s">
        <v>4302</v>
      </c>
    </row>
    <row r="4522" spans="1:2" ht="24" x14ac:dyDescent="0.25">
      <c r="A4522" s="140" t="s">
        <v>417</v>
      </c>
      <c r="B4522" s="163" t="s">
        <v>4303</v>
      </c>
    </row>
    <row r="4523" spans="1:2" ht="24" x14ac:dyDescent="0.25">
      <c r="A4523" s="140" t="s">
        <v>417</v>
      </c>
      <c r="B4523" s="163" t="s">
        <v>4304</v>
      </c>
    </row>
    <row r="4524" spans="1:2" ht="24" x14ac:dyDescent="0.25">
      <c r="A4524" s="140" t="s">
        <v>417</v>
      </c>
      <c r="B4524" s="163" t="s">
        <v>4305</v>
      </c>
    </row>
    <row r="4525" spans="1:2" ht="24" x14ac:dyDescent="0.25">
      <c r="A4525" s="140" t="s">
        <v>417</v>
      </c>
      <c r="B4525" s="163" t="s">
        <v>4306</v>
      </c>
    </row>
    <row r="4526" spans="1:2" ht="24" x14ac:dyDescent="0.25">
      <c r="A4526" s="140" t="s">
        <v>417</v>
      </c>
      <c r="B4526" s="163" t="s">
        <v>4307</v>
      </c>
    </row>
    <row r="4527" spans="1:2" ht="24" x14ac:dyDescent="0.25">
      <c r="A4527" s="140" t="s">
        <v>417</v>
      </c>
      <c r="B4527" s="163" t="s">
        <v>4308</v>
      </c>
    </row>
    <row r="4528" spans="1:2" ht="24" x14ac:dyDescent="0.25">
      <c r="A4528" s="140" t="s">
        <v>417</v>
      </c>
      <c r="B4528" s="163" t="s">
        <v>4309</v>
      </c>
    </row>
    <row r="4529" spans="1:2" ht="24" x14ac:dyDescent="0.25">
      <c r="A4529" s="140" t="s">
        <v>417</v>
      </c>
      <c r="B4529" s="163" t="s">
        <v>4310</v>
      </c>
    </row>
    <row r="4530" spans="1:2" ht="24" x14ac:dyDescent="0.25">
      <c r="A4530" s="140" t="s">
        <v>417</v>
      </c>
      <c r="B4530" s="163" t="s">
        <v>4311</v>
      </c>
    </row>
    <row r="4531" spans="1:2" ht="24" x14ac:dyDescent="0.25">
      <c r="A4531" s="140" t="s">
        <v>417</v>
      </c>
      <c r="B4531" s="163" t="s">
        <v>4312</v>
      </c>
    </row>
    <row r="4532" spans="1:2" ht="24" x14ac:dyDescent="0.25">
      <c r="A4532" s="140" t="s">
        <v>417</v>
      </c>
      <c r="B4532" s="163" t="s">
        <v>4313</v>
      </c>
    </row>
    <row r="4533" spans="1:2" ht="24" x14ac:dyDescent="0.25">
      <c r="A4533" s="140" t="s">
        <v>417</v>
      </c>
      <c r="B4533" s="163" t="s">
        <v>4314</v>
      </c>
    </row>
    <row r="4534" spans="1:2" ht="24" x14ac:dyDescent="0.25">
      <c r="A4534" s="140" t="s">
        <v>417</v>
      </c>
      <c r="B4534" s="163" t="s">
        <v>1491</v>
      </c>
    </row>
    <row r="4535" spans="1:2" ht="24" x14ac:dyDescent="0.25">
      <c r="A4535" s="140" t="s">
        <v>417</v>
      </c>
      <c r="B4535" s="163" t="s">
        <v>4315</v>
      </c>
    </row>
    <row r="4536" spans="1:2" ht="24" x14ac:dyDescent="0.25">
      <c r="A4536" s="140" t="s">
        <v>417</v>
      </c>
      <c r="B4536" s="163" t="s">
        <v>4316</v>
      </c>
    </row>
    <row r="4537" spans="1:2" ht="24" x14ac:dyDescent="0.25">
      <c r="A4537" s="140" t="s">
        <v>417</v>
      </c>
      <c r="B4537" s="163" t="s">
        <v>2140</v>
      </c>
    </row>
    <row r="4538" spans="1:2" ht="24" x14ac:dyDescent="0.25">
      <c r="A4538" s="140" t="s">
        <v>417</v>
      </c>
      <c r="B4538" s="163" t="s">
        <v>4317</v>
      </c>
    </row>
    <row r="4539" spans="1:2" ht="24" x14ac:dyDescent="0.25">
      <c r="A4539" s="140" t="s">
        <v>417</v>
      </c>
      <c r="B4539" s="163" t="s">
        <v>4318</v>
      </c>
    </row>
    <row r="4540" spans="1:2" ht="24" x14ac:dyDescent="0.25">
      <c r="A4540" s="140" t="s">
        <v>417</v>
      </c>
      <c r="B4540" s="163" t="s">
        <v>756</v>
      </c>
    </row>
    <row r="4541" spans="1:2" ht="24" x14ac:dyDescent="0.25">
      <c r="A4541" s="140" t="s">
        <v>417</v>
      </c>
      <c r="B4541" s="163" t="s">
        <v>4319</v>
      </c>
    </row>
    <row r="4542" spans="1:2" ht="24" x14ac:dyDescent="0.25">
      <c r="A4542" s="140" t="s">
        <v>417</v>
      </c>
      <c r="B4542" s="163" t="s">
        <v>1423</v>
      </c>
    </row>
    <row r="4543" spans="1:2" ht="24" x14ac:dyDescent="0.25">
      <c r="A4543" s="140" t="s">
        <v>417</v>
      </c>
      <c r="B4543" s="163" t="s">
        <v>4320</v>
      </c>
    </row>
    <row r="4544" spans="1:2" ht="24" x14ac:dyDescent="0.25">
      <c r="A4544" s="140" t="s">
        <v>417</v>
      </c>
      <c r="B4544" s="163" t="s">
        <v>4321</v>
      </c>
    </row>
    <row r="4545" spans="1:2" ht="24" x14ac:dyDescent="0.25">
      <c r="A4545" s="140" t="s">
        <v>417</v>
      </c>
      <c r="B4545" s="163" t="s">
        <v>4322</v>
      </c>
    </row>
    <row r="4546" spans="1:2" ht="24" x14ac:dyDescent="0.25">
      <c r="A4546" s="140" t="s">
        <v>417</v>
      </c>
      <c r="B4546" s="163" t="s">
        <v>731</v>
      </c>
    </row>
    <row r="4547" spans="1:2" ht="24" x14ac:dyDescent="0.25">
      <c r="A4547" s="140" t="s">
        <v>417</v>
      </c>
      <c r="B4547" s="163" t="s">
        <v>2234</v>
      </c>
    </row>
    <row r="4548" spans="1:2" ht="24" x14ac:dyDescent="0.25">
      <c r="A4548" s="140" t="s">
        <v>417</v>
      </c>
      <c r="B4548" s="163" t="s">
        <v>4323</v>
      </c>
    </row>
    <row r="4549" spans="1:2" ht="36" x14ac:dyDescent="0.25">
      <c r="A4549" s="140" t="s">
        <v>417</v>
      </c>
      <c r="B4549" s="163" t="s">
        <v>4324</v>
      </c>
    </row>
    <row r="4550" spans="1:2" ht="24" x14ac:dyDescent="0.25">
      <c r="A4550" s="140" t="s">
        <v>417</v>
      </c>
      <c r="B4550" s="163" t="s">
        <v>4325</v>
      </c>
    </row>
    <row r="4551" spans="1:2" ht="24" x14ac:dyDescent="0.25">
      <c r="A4551" s="140" t="s">
        <v>417</v>
      </c>
      <c r="B4551" s="163" t="s">
        <v>4326</v>
      </c>
    </row>
    <row r="4552" spans="1:2" ht="24" x14ac:dyDescent="0.25">
      <c r="A4552" s="140" t="s">
        <v>417</v>
      </c>
      <c r="B4552" s="163" t="s">
        <v>4327</v>
      </c>
    </row>
    <row r="4553" spans="1:2" ht="24" x14ac:dyDescent="0.25">
      <c r="A4553" s="140" t="s">
        <v>417</v>
      </c>
      <c r="B4553" s="163" t="s">
        <v>1454</v>
      </c>
    </row>
    <row r="4554" spans="1:2" ht="24" x14ac:dyDescent="0.25">
      <c r="A4554" s="140" t="s">
        <v>417</v>
      </c>
      <c r="B4554" s="163" t="s">
        <v>258</v>
      </c>
    </row>
    <row r="4555" spans="1:2" ht="24" x14ac:dyDescent="0.25">
      <c r="A4555" s="140" t="s">
        <v>417</v>
      </c>
      <c r="B4555" s="163" t="s">
        <v>3028</v>
      </c>
    </row>
    <row r="4556" spans="1:2" ht="24" x14ac:dyDescent="0.25">
      <c r="A4556" s="140" t="s">
        <v>417</v>
      </c>
      <c r="B4556" s="163" t="s">
        <v>4328</v>
      </c>
    </row>
    <row r="4557" spans="1:2" ht="24" x14ac:dyDescent="0.25">
      <c r="A4557" s="140" t="s">
        <v>417</v>
      </c>
      <c r="B4557" s="163" t="s">
        <v>4329</v>
      </c>
    </row>
    <row r="4558" spans="1:2" ht="24" x14ac:dyDescent="0.25">
      <c r="A4558" s="140" t="s">
        <v>417</v>
      </c>
      <c r="B4558" s="163" t="s">
        <v>4330</v>
      </c>
    </row>
    <row r="4559" spans="1:2" ht="24" x14ac:dyDescent="0.25">
      <c r="A4559" s="140" t="s">
        <v>417</v>
      </c>
      <c r="B4559" s="163" t="s">
        <v>4331</v>
      </c>
    </row>
    <row r="4560" spans="1:2" ht="24" x14ac:dyDescent="0.25">
      <c r="A4560" s="140" t="s">
        <v>417</v>
      </c>
      <c r="B4560" s="163" t="s">
        <v>4332</v>
      </c>
    </row>
    <row r="4561" spans="1:2" ht="24" x14ac:dyDescent="0.25">
      <c r="A4561" s="140" t="s">
        <v>417</v>
      </c>
      <c r="B4561" s="163" t="s">
        <v>3028</v>
      </c>
    </row>
    <row r="4562" spans="1:2" ht="24" x14ac:dyDescent="0.25">
      <c r="A4562" s="140" t="s">
        <v>417</v>
      </c>
      <c r="B4562" s="163" t="s">
        <v>1596</v>
      </c>
    </row>
    <row r="4563" spans="1:2" ht="24" x14ac:dyDescent="0.25">
      <c r="A4563" s="140" t="s">
        <v>417</v>
      </c>
      <c r="B4563" s="163" t="s">
        <v>4333</v>
      </c>
    </row>
    <row r="4564" spans="1:2" ht="24" x14ac:dyDescent="0.25">
      <c r="A4564" s="140" t="s">
        <v>417</v>
      </c>
      <c r="B4564" s="163" t="s">
        <v>4334</v>
      </c>
    </row>
    <row r="4565" spans="1:2" ht="24" x14ac:dyDescent="0.25">
      <c r="A4565" s="140" t="s">
        <v>417</v>
      </c>
      <c r="B4565" s="163" t="s">
        <v>756</v>
      </c>
    </row>
    <row r="4566" spans="1:2" ht="24" x14ac:dyDescent="0.25">
      <c r="A4566" s="140" t="s">
        <v>417</v>
      </c>
      <c r="B4566" s="163" t="s">
        <v>756</v>
      </c>
    </row>
    <row r="4567" spans="1:2" ht="24" x14ac:dyDescent="0.25">
      <c r="A4567" s="140" t="s">
        <v>417</v>
      </c>
      <c r="B4567" s="163" t="s">
        <v>4335</v>
      </c>
    </row>
    <row r="4568" spans="1:2" ht="24" x14ac:dyDescent="0.25">
      <c r="A4568" s="140" t="s">
        <v>417</v>
      </c>
      <c r="B4568" s="163" t="s">
        <v>3219</v>
      </c>
    </row>
    <row r="4569" spans="1:2" ht="24" x14ac:dyDescent="0.25">
      <c r="A4569" s="140" t="s">
        <v>417</v>
      </c>
      <c r="B4569" s="163" t="s">
        <v>4336</v>
      </c>
    </row>
    <row r="4570" spans="1:2" ht="24" x14ac:dyDescent="0.25">
      <c r="A4570" s="140" t="s">
        <v>417</v>
      </c>
      <c r="B4570" s="163" t="s">
        <v>2865</v>
      </c>
    </row>
    <row r="4571" spans="1:2" ht="24" x14ac:dyDescent="0.25">
      <c r="A4571" s="140" t="s">
        <v>417</v>
      </c>
      <c r="B4571" s="163" t="s">
        <v>4337</v>
      </c>
    </row>
    <row r="4572" spans="1:2" ht="24" x14ac:dyDescent="0.25">
      <c r="A4572" s="140" t="s">
        <v>417</v>
      </c>
      <c r="B4572" s="163" t="s">
        <v>4338</v>
      </c>
    </row>
    <row r="4573" spans="1:2" ht="24" x14ac:dyDescent="0.25">
      <c r="A4573" s="140" t="s">
        <v>417</v>
      </c>
      <c r="B4573" s="163" t="s">
        <v>4339</v>
      </c>
    </row>
    <row r="4574" spans="1:2" ht="24" x14ac:dyDescent="0.25">
      <c r="A4574" s="140" t="s">
        <v>417</v>
      </c>
      <c r="B4574" s="163" t="s">
        <v>4340</v>
      </c>
    </row>
    <row r="4575" spans="1:2" ht="24" x14ac:dyDescent="0.25">
      <c r="A4575" s="140" t="s">
        <v>417</v>
      </c>
      <c r="B4575" s="163" t="s">
        <v>4341</v>
      </c>
    </row>
    <row r="4576" spans="1:2" ht="24" x14ac:dyDescent="0.25">
      <c r="A4576" s="140" t="s">
        <v>417</v>
      </c>
      <c r="B4576" s="163" t="s">
        <v>4342</v>
      </c>
    </row>
    <row r="4577" spans="1:2" ht="24" x14ac:dyDescent="0.25">
      <c r="A4577" s="140" t="s">
        <v>417</v>
      </c>
      <c r="B4577" s="163" t="s">
        <v>4343</v>
      </c>
    </row>
    <row r="4578" spans="1:2" ht="24" x14ac:dyDescent="0.25">
      <c r="A4578" s="140" t="s">
        <v>417</v>
      </c>
      <c r="B4578" s="163" t="s">
        <v>4344</v>
      </c>
    </row>
    <row r="4579" spans="1:2" ht="24" x14ac:dyDescent="0.25">
      <c r="A4579" s="140" t="s">
        <v>417</v>
      </c>
      <c r="B4579" s="163" t="s">
        <v>4345</v>
      </c>
    </row>
    <row r="4580" spans="1:2" ht="24" x14ac:dyDescent="0.25">
      <c r="A4580" s="140" t="s">
        <v>417</v>
      </c>
      <c r="B4580" s="163" t="s">
        <v>4346</v>
      </c>
    </row>
    <row r="4581" spans="1:2" ht="24" x14ac:dyDescent="0.25">
      <c r="A4581" s="140" t="s">
        <v>417</v>
      </c>
      <c r="B4581" s="163" t="s">
        <v>4347</v>
      </c>
    </row>
    <row r="4582" spans="1:2" ht="24" x14ac:dyDescent="0.25">
      <c r="A4582" s="140" t="s">
        <v>417</v>
      </c>
      <c r="B4582" s="163" t="s">
        <v>4320</v>
      </c>
    </row>
    <row r="4583" spans="1:2" ht="24" x14ac:dyDescent="0.25">
      <c r="A4583" s="140" t="s">
        <v>417</v>
      </c>
      <c r="B4583" s="163" t="s">
        <v>4348</v>
      </c>
    </row>
    <row r="4584" spans="1:2" ht="24" x14ac:dyDescent="0.25">
      <c r="A4584" s="140" t="s">
        <v>417</v>
      </c>
      <c r="B4584" s="163" t="s">
        <v>4349</v>
      </c>
    </row>
    <row r="4585" spans="1:2" ht="24" x14ac:dyDescent="0.25">
      <c r="A4585" s="140" t="s">
        <v>417</v>
      </c>
      <c r="B4585" s="163" t="s">
        <v>3637</v>
      </c>
    </row>
    <row r="4586" spans="1:2" ht="24" x14ac:dyDescent="0.25">
      <c r="A4586" s="140" t="s">
        <v>417</v>
      </c>
      <c r="B4586" s="163" t="s">
        <v>4350</v>
      </c>
    </row>
    <row r="4587" spans="1:2" ht="24" x14ac:dyDescent="0.25">
      <c r="A4587" s="140" t="s">
        <v>417</v>
      </c>
      <c r="B4587" s="163" t="s">
        <v>4351</v>
      </c>
    </row>
    <row r="4588" spans="1:2" ht="24" x14ac:dyDescent="0.25">
      <c r="A4588" s="140" t="s">
        <v>417</v>
      </c>
      <c r="B4588" s="163" t="s">
        <v>4352</v>
      </c>
    </row>
    <row r="4589" spans="1:2" ht="24" x14ac:dyDescent="0.25">
      <c r="A4589" s="140" t="s">
        <v>417</v>
      </c>
      <c r="B4589" s="163" t="s">
        <v>4353</v>
      </c>
    </row>
    <row r="4590" spans="1:2" ht="24" x14ac:dyDescent="0.25">
      <c r="A4590" s="140" t="s">
        <v>417</v>
      </c>
      <c r="B4590" s="163" t="s">
        <v>4354</v>
      </c>
    </row>
    <row r="4591" spans="1:2" ht="24" x14ac:dyDescent="0.25">
      <c r="A4591" s="140" t="s">
        <v>417</v>
      </c>
      <c r="B4591" s="163" t="s">
        <v>4355</v>
      </c>
    </row>
    <row r="4592" spans="1:2" ht="24" x14ac:dyDescent="0.25">
      <c r="A4592" s="140" t="s">
        <v>417</v>
      </c>
      <c r="B4592" s="163" t="s">
        <v>4356</v>
      </c>
    </row>
    <row r="4593" spans="1:2" ht="24" x14ac:dyDescent="0.25">
      <c r="A4593" s="140" t="s">
        <v>417</v>
      </c>
      <c r="B4593" s="163" t="s">
        <v>4357</v>
      </c>
    </row>
    <row r="4594" spans="1:2" ht="24" x14ac:dyDescent="0.25">
      <c r="A4594" s="140" t="s">
        <v>417</v>
      </c>
      <c r="B4594" s="163" t="s">
        <v>756</v>
      </c>
    </row>
    <row r="4595" spans="1:2" ht="24" x14ac:dyDescent="0.25">
      <c r="A4595" s="140" t="s">
        <v>417</v>
      </c>
      <c r="B4595" s="163" t="s">
        <v>4358</v>
      </c>
    </row>
    <row r="4596" spans="1:2" ht="36" x14ac:dyDescent="0.25">
      <c r="A4596" s="140" t="s">
        <v>417</v>
      </c>
      <c r="B4596" s="163" t="s">
        <v>4359</v>
      </c>
    </row>
    <row r="4597" spans="1:2" ht="24" x14ac:dyDescent="0.25">
      <c r="A4597" s="140" t="s">
        <v>418</v>
      </c>
      <c r="B4597" s="163" t="s">
        <v>4360</v>
      </c>
    </row>
    <row r="4598" spans="1:2" ht="24" x14ac:dyDescent="0.25">
      <c r="A4598" s="140" t="s">
        <v>418</v>
      </c>
      <c r="B4598" s="163" t="s">
        <v>4361</v>
      </c>
    </row>
    <row r="4599" spans="1:2" ht="24" x14ac:dyDescent="0.25">
      <c r="A4599" s="140" t="s">
        <v>418</v>
      </c>
      <c r="B4599" s="163" t="s">
        <v>4362</v>
      </c>
    </row>
    <row r="4600" spans="1:2" ht="24" x14ac:dyDescent="0.25">
      <c r="A4600" s="140" t="s">
        <v>418</v>
      </c>
      <c r="B4600" s="163" t="s">
        <v>4363</v>
      </c>
    </row>
    <row r="4601" spans="1:2" ht="24" x14ac:dyDescent="0.25">
      <c r="A4601" s="140" t="s">
        <v>418</v>
      </c>
      <c r="B4601" s="163" t="s">
        <v>4364</v>
      </c>
    </row>
    <row r="4602" spans="1:2" ht="24" x14ac:dyDescent="0.25">
      <c r="A4602" s="140" t="s">
        <v>418</v>
      </c>
      <c r="B4602" s="163" t="s">
        <v>2360</v>
      </c>
    </row>
    <row r="4603" spans="1:2" ht="24" x14ac:dyDescent="0.25">
      <c r="A4603" s="140" t="s">
        <v>418</v>
      </c>
      <c r="B4603" s="163" t="s">
        <v>914</v>
      </c>
    </row>
    <row r="4604" spans="1:2" ht="24" x14ac:dyDescent="0.25">
      <c r="A4604" s="140" t="s">
        <v>418</v>
      </c>
      <c r="B4604" s="163" t="s">
        <v>4365</v>
      </c>
    </row>
    <row r="4605" spans="1:2" ht="24" x14ac:dyDescent="0.25">
      <c r="A4605" s="140" t="s">
        <v>418</v>
      </c>
      <c r="B4605" s="163" t="s">
        <v>4366</v>
      </c>
    </row>
    <row r="4606" spans="1:2" ht="24" x14ac:dyDescent="0.25">
      <c r="A4606" s="140" t="s">
        <v>418</v>
      </c>
      <c r="B4606" s="163" t="s">
        <v>4367</v>
      </c>
    </row>
    <row r="4607" spans="1:2" ht="24" x14ac:dyDescent="0.25">
      <c r="A4607" s="140" t="s">
        <v>418</v>
      </c>
      <c r="B4607" s="163" t="s">
        <v>4368</v>
      </c>
    </row>
    <row r="4608" spans="1:2" ht="24" x14ac:dyDescent="0.25">
      <c r="A4608" s="140" t="s">
        <v>418</v>
      </c>
      <c r="B4608" s="163" t="s">
        <v>4369</v>
      </c>
    </row>
    <row r="4609" spans="1:2" ht="24" x14ac:dyDescent="0.25">
      <c r="A4609" s="140" t="s">
        <v>418</v>
      </c>
      <c r="B4609" s="163" t="s">
        <v>4370</v>
      </c>
    </row>
    <row r="4610" spans="1:2" ht="24" x14ac:dyDescent="0.25">
      <c r="A4610" s="140" t="s">
        <v>418</v>
      </c>
      <c r="B4610" s="163" t="s">
        <v>4371</v>
      </c>
    </row>
    <row r="4611" spans="1:2" ht="24" x14ac:dyDescent="0.25">
      <c r="A4611" s="140" t="s">
        <v>418</v>
      </c>
      <c r="B4611" s="163" t="s">
        <v>4372</v>
      </c>
    </row>
    <row r="4612" spans="1:2" ht="24" x14ac:dyDescent="0.25">
      <c r="A4612" s="140" t="s">
        <v>418</v>
      </c>
      <c r="B4612" s="163" t="s">
        <v>4373</v>
      </c>
    </row>
    <row r="4613" spans="1:2" ht="24" x14ac:dyDescent="0.25">
      <c r="A4613" s="140" t="s">
        <v>418</v>
      </c>
      <c r="B4613" s="163" t="s">
        <v>4374</v>
      </c>
    </row>
    <row r="4614" spans="1:2" ht="24" x14ac:dyDescent="0.25">
      <c r="A4614" s="140" t="s">
        <v>418</v>
      </c>
      <c r="B4614" s="163" t="s">
        <v>4375</v>
      </c>
    </row>
    <row r="4615" spans="1:2" ht="24" x14ac:dyDescent="0.25">
      <c r="A4615" s="140" t="s">
        <v>418</v>
      </c>
      <c r="B4615" s="163" t="s">
        <v>4376</v>
      </c>
    </row>
    <row r="4616" spans="1:2" ht="24" x14ac:dyDescent="0.25">
      <c r="A4616" s="140" t="s">
        <v>418</v>
      </c>
      <c r="B4616" s="163" t="s">
        <v>4372</v>
      </c>
    </row>
    <row r="4617" spans="1:2" ht="24" x14ac:dyDescent="0.25">
      <c r="A4617" s="140" t="s">
        <v>418</v>
      </c>
      <c r="B4617" s="163" t="s">
        <v>4377</v>
      </c>
    </row>
    <row r="4618" spans="1:2" ht="24" x14ac:dyDescent="0.25">
      <c r="A4618" s="140" t="s">
        <v>418</v>
      </c>
      <c r="B4618" s="163" t="s">
        <v>4378</v>
      </c>
    </row>
    <row r="4619" spans="1:2" ht="24" x14ac:dyDescent="0.25">
      <c r="A4619" s="140" t="s">
        <v>418</v>
      </c>
      <c r="B4619" s="163" t="s">
        <v>4379</v>
      </c>
    </row>
    <row r="4620" spans="1:2" ht="24" x14ac:dyDescent="0.25">
      <c r="A4620" s="140" t="s">
        <v>418</v>
      </c>
      <c r="B4620" s="163" t="s">
        <v>4380</v>
      </c>
    </row>
    <row r="4621" spans="1:2" ht="24" x14ac:dyDescent="0.25">
      <c r="A4621" s="140" t="s">
        <v>418</v>
      </c>
      <c r="B4621" s="163" t="s">
        <v>4381</v>
      </c>
    </row>
    <row r="4622" spans="1:2" ht="24" x14ac:dyDescent="0.25">
      <c r="A4622" s="140" t="s">
        <v>418</v>
      </c>
      <c r="B4622" s="163" t="s">
        <v>4382</v>
      </c>
    </row>
    <row r="4623" spans="1:2" ht="24" x14ac:dyDescent="0.25">
      <c r="A4623" s="140" t="s">
        <v>418</v>
      </c>
      <c r="B4623" s="163" t="s">
        <v>4383</v>
      </c>
    </row>
    <row r="4624" spans="1:2" ht="24" x14ac:dyDescent="0.25">
      <c r="A4624" s="140" t="s">
        <v>418</v>
      </c>
      <c r="B4624" s="163" t="s">
        <v>3219</v>
      </c>
    </row>
    <row r="4625" spans="1:2" ht="24" x14ac:dyDescent="0.25">
      <c r="A4625" s="140" t="s">
        <v>418</v>
      </c>
      <c r="B4625" s="163" t="s">
        <v>4384</v>
      </c>
    </row>
    <row r="4626" spans="1:2" ht="24" x14ac:dyDescent="0.25">
      <c r="A4626" s="140" t="s">
        <v>418</v>
      </c>
      <c r="B4626" s="163" t="s">
        <v>4385</v>
      </c>
    </row>
    <row r="4627" spans="1:2" ht="24" x14ac:dyDescent="0.25">
      <c r="A4627" s="140" t="s">
        <v>418</v>
      </c>
      <c r="B4627" s="163" t="s">
        <v>731</v>
      </c>
    </row>
    <row r="4628" spans="1:2" ht="24" x14ac:dyDescent="0.25">
      <c r="A4628" s="140" t="s">
        <v>418</v>
      </c>
      <c r="B4628" s="163" t="s">
        <v>4386</v>
      </c>
    </row>
    <row r="4629" spans="1:2" ht="24" x14ac:dyDescent="0.25">
      <c r="A4629" s="140" t="s">
        <v>418</v>
      </c>
      <c r="B4629" s="163" t="s">
        <v>4387</v>
      </c>
    </row>
    <row r="4630" spans="1:2" ht="24" x14ac:dyDescent="0.25">
      <c r="A4630" s="140" t="s">
        <v>418</v>
      </c>
      <c r="B4630" s="163" t="s">
        <v>4388</v>
      </c>
    </row>
    <row r="4631" spans="1:2" ht="24" x14ac:dyDescent="0.25">
      <c r="A4631" s="140" t="s">
        <v>418</v>
      </c>
      <c r="B4631" s="163" t="s">
        <v>4389</v>
      </c>
    </row>
    <row r="4632" spans="1:2" ht="24" x14ac:dyDescent="0.25">
      <c r="A4632" s="140" t="s">
        <v>418</v>
      </c>
      <c r="B4632" s="163" t="s">
        <v>4390</v>
      </c>
    </row>
    <row r="4633" spans="1:2" ht="24" x14ac:dyDescent="0.25">
      <c r="A4633" s="140" t="s">
        <v>418</v>
      </c>
      <c r="B4633" s="163" t="s">
        <v>756</v>
      </c>
    </row>
    <row r="4634" spans="1:2" ht="24" x14ac:dyDescent="0.25">
      <c r="A4634" s="140" t="s">
        <v>418</v>
      </c>
      <c r="B4634" s="163" t="s">
        <v>4391</v>
      </c>
    </row>
    <row r="4635" spans="1:2" ht="24" x14ac:dyDescent="0.25">
      <c r="A4635" s="140" t="s">
        <v>418</v>
      </c>
      <c r="B4635" s="163" t="s">
        <v>4392</v>
      </c>
    </row>
    <row r="4636" spans="1:2" ht="24" x14ac:dyDescent="0.25">
      <c r="A4636" s="140" t="s">
        <v>418</v>
      </c>
      <c r="B4636" s="163" t="s">
        <v>4393</v>
      </c>
    </row>
    <row r="4637" spans="1:2" ht="24" x14ac:dyDescent="0.25">
      <c r="A4637" s="140" t="s">
        <v>418</v>
      </c>
      <c r="B4637" s="163" t="s">
        <v>4393</v>
      </c>
    </row>
    <row r="4638" spans="1:2" ht="60" x14ac:dyDescent="0.25">
      <c r="A4638" s="140" t="s">
        <v>418</v>
      </c>
      <c r="B4638" s="163" t="s">
        <v>4394</v>
      </c>
    </row>
    <row r="4639" spans="1:2" ht="36" x14ac:dyDescent="0.25">
      <c r="A4639" s="140" t="s">
        <v>418</v>
      </c>
      <c r="B4639" s="163" t="s">
        <v>4395</v>
      </c>
    </row>
    <row r="4640" spans="1:2" ht="24" x14ac:dyDescent="0.25">
      <c r="A4640" s="140" t="s">
        <v>418</v>
      </c>
      <c r="B4640" s="163" t="s">
        <v>2235</v>
      </c>
    </row>
    <row r="4641" spans="1:2" ht="24" x14ac:dyDescent="0.25">
      <c r="A4641" s="140" t="s">
        <v>418</v>
      </c>
      <c r="B4641" s="163" t="s">
        <v>4396</v>
      </c>
    </row>
    <row r="4642" spans="1:2" ht="24" x14ac:dyDescent="0.25">
      <c r="A4642" s="140" t="s">
        <v>418</v>
      </c>
      <c r="B4642" s="163" t="s">
        <v>4397</v>
      </c>
    </row>
    <row r="4643" spans="1:2" ht="24" x14ac:dyDescent="0.25">
      <c r="A4643" s="140" t="s">
        <v>418</v>
      </c>
      <c r="B4643" s="163" t="s">
        <v>4398</v>
      </c>
    </row>
    <row r="4644" spans="1:2" ht="24" x14ac:dyDescent="0.25">
      <c r="A4644" s="140" t="s">
        <v>418</v>
      </c>
      <c r="B4644" s="163" t="s">
        <v>4399</v>
      </c>
    </row>
    <row r="4645" spans="1:2" ht="24" x14ac:dyDescent="0.25">
      <c r="A4645" s="140" t="s">
        <v>418</v>
      </c>
      <c r="B4645" s="163" t="s">
        <v>4400</v>
      </c>
    </row>
    <row r="4646" spans="1:2" ht="24" x14ac:dyDescent="0.25">
      <c r="A4646" s="140" t="s">
        <v>418</v>
      </c>
      <c r="B4646" s="163" t="s">
        <v>866</v>
      </c>
    </row>
    <row r="4647" spans="1:2" ht="24" x14ac:dyDescent="0.25">
      <c r="A4647" s="140" t="s">
        <v>418</v>
      </c>
      <c r="B4647" s="163" t="s">
        <v>4401</v>
      </c>
    </row>
    <row r="4648" spans="1:2" ht="24" x14ac:dyDescent="0.25">
      <c r="A4648" s="140" t="s">
        <v>418</v>
      </c>
      <c r="B4648" s="163" t="s">
        <v>4402</v>
      </c>
    </row>
    <row r="4649" spans="1:2" ht="24" x14ac:dyDescent="0.25">
      <c r="A4649" s="140" t="s">
        <v>418</v>
      </c>
      <c r="B4649" s="163" t="s">
        <v>4403</v>
      </c>
    </row>
    <row r="4650" spans="1:2" ht="24" x14ac:dyDescent="0.25">
      <c r="A4650" s="140" t="s">
        <v>418</v>
      </c>
      <c r="B4650" s="163" t="s">
        <v>4404</v>
      </c>
    </row>
    <row r="4651" spans="1:2" ht="24" x14ac:dyDescent="0.25">
      <c r="A4651" s="140" t="s">
        <v>418</v>
      </c>
      <c r="B4651" s="163" t="s">
        <v>790</v>
      </c>
    </row>
    <row r="4652" spans="1:2" ht="24" x14ac:dyDescent="0.25">
      <c r="A4652" s="140" t="s">
        <v>418</v>
      </c>
      <c r="B4652" s="163" t="s">
        <v>4405</v>
      </c>
    </row>
    <row r="4653" spans="1:2" ht="24" x14ac:dyDescent="0.25">
      <c r="A4653" s="140" t="s">
        <v>418</v>
      </c>
      <c r="B4653" s="163" t="s">
        <v>4406</v>
      </c>
    </row>
    <row r="4654" spans="1:2" ht="24" x14ac:dyDescent="0.25">
      <c r="A4654" s="140" t="s">
        <v>418</v>
      </c>
      <c r="B4654" s="163" t="s">
        <v>4407</v>
      </c>
    </row>
    <row r="4655" spans="1:2" ht="24" x14ac:dyDescent="0.25">
      <c r="A4655" s="140" t="s">
        <v>418</v>
      </c>
      <c r="B4655" s="163" t="s">
        <v>1491</v>
      </c>
    </row>
    <row r="4656" spans="1:2" ht="24" x14ac:dyDescent="0.25">
      <c r="A4656" s="140" t="s">
        <v>418</v>
      </c>
      <c r="B4656" s="163" t="s">
        <v>834</v>
      </c>
    </row>
    <row r="4657" spans="1:2" ht="24" x14ac:dyDescent="0.25">
      <c r="A4657" s="140" t="s">
        <v>418</v>
      </c>
      <c r="B4657" s="163" t="s">
        <v>763</v>
      </c>
    </row>
    <row r="4658" spans="1:2" ht="24" x14ac:dyDescent="0.25">
      <c r="A4658" s="140" t="s">
        <v>418</v>
      </c>
      <c r="B4658" s="163" t="s">
        <v>753</v>
      </c>
    </row>
    <row r="4659" spans="1:2" ht="24" x14ac:dyDescent="0.25">
      <c r="A4659" s="140" t="s">
        <v>418</v>
      </c>
      <c r="B4659" s="163" t="s">
        <v>4408</v>
      </c>
    </row>
    <row r="4660" spans="1:2" ht="24" x14ac:dyDescent="0.25">
      <c r="A4660" s="140" t="s">
        <v>418</v>
      </c>
      <c r="B4660" s="163" t="s">
        <v>4409</v>
      </c>
    </row>
    <row r="4661" spans="1:2" ht="48" x14ac:dyDescent="0.25">
      <c r="A4661" s="140" t="s">
        <v>418</v>
      </c>
      <c r="B4661" s="163" t="s">
        <v>4410</v>
      </c>
    </row>
    <row r="4662" spans="1:2" ht="24" x14ac:dyDescent="0.25">
      <c r="A4662" s="140" t="s">
        <v>418</v>
      </c>
      <c r="B4662" s="163" t="s">
        <v>4411</v>
      </c>
    </row>
    <row r="4663" spans="1:2" ht="24" x14ac:dyDescent="0.25">
      <c r="A4663" s="140" t="s">
        <v>418</v>
      </c>
      <c r="B4663" s="163" t="s">
        <v>4412</v>
      </c>
    </row>
    <row r="4664" spans="1:2" ht="24" x14ac:dyDescent="0.25">
      <c r="A4664" s="140" t="s">
        <v>418</v>
      </c>
      <c r="B4664" s="163" t="s">
        <v>4413</v>
      </c>
    </row>
    <row r="4665" spans="1:2" ht="24" x14ac:dyDescent="0.25">
      <c r="A4665" s="140" t="s">
        <v>418</v>
      </c>
      <c r="B4665" s="163" t="s">
        <v>4414</v>
      </c>
    </row>
    <row r="4666" spans="1:2" ht="24" x14ac:dyDescent="0.25">
      <c r="A4666" s="140" t="s">
        <v>418</v>
      </c>
      <c r="B4666" s="163" t="s">
        <v>4415</v>
      </c>
    </row>
    <row r="4667" spans="1:2" ht="24" x14ac:dyDescent="0.25">
      <c r="A4667" s="140" t="s">
        <v>418</v>
      </c>
      <c r="B4667" s="163" t="s">
        <v>4416</v>
      </c>
    </row>
    <row r="4668" spans="1:2" ht="24" x14ac:dyDescent="0.25">
      <c r="A4668" s="140" t="s">
        <v>418</v>
      </c>
      <c r="B4668" s="163" t="s">
        <v>4417</v>
      </c>
    </row>
    <row r="4669" spans="1:2" ht="24" x14ac:dyDescent="0.25">
      <c r="A4669" s="140" t="s">
        <v>418</v>
      </c>
      <c r="B4669" s="163" t="s">
        <v>4417</v>
      </c>
    </row>
    <row r="4670" spans="1:2" ht="24" x14ac:dyDescent="0.25">
      <c r="A4670" s="140" t="s">
        <v>418</v>
      </c>
      <c r="B4670" s="163" t="s">
        <v>4418</v>
      </c>
    </row>
    <row r="4671" spans="1:2" ht="24" x14ac:dyDescent="0.25">
      <c r="A4671" s="140" t="s">
        <v>418</v>
      </c>
      <c r="B4671" s="163" t="s">
        <v>4419</v>
      </c>
    </row>
    <row r="4672" spans="1:2" ht="24" x14ac:dyDescent="0.25">
      <c r="A4672" s="140" t="s">
        <v>418</v>
      </c>
      <c r="B4672" s="163" t="s">
        <v>4419</v>
      </c>
    </row>
    <row r="4673" spans="1:2" ht="24" x14ac:dyDescent="0.25">
      <c r="A4673" s="140" t="s">
        <v>418</v>
      </c>
      <c r="B4673" s="163" t="s">
        <v>1142</v>
      </c>
    </row>
    <row r="4674" spans="1:2" ht="24" x14ac:dyDescent="0.25">
      <c r="A4674" s="140" t="s">
        <v>418</v>
      </c>
      <c r="B4674" s="163" t="s">
        <v>756</v>
      </c>
    </row>
    <row r="4675" spans="1:2" ht="24" x14ac:dyDescent="0.25">
      <c r="A4675" s="140" t="s">
        <v>418</v>
      </c>
      <c r="B4675" s="163" t="s">
        <v>4420</v>
      </c>
    </row>
    <row r="4676" spans="1:2" ht="24" x14ac:dyDescent="0.25">
      <c r="A4676" s="140" t="s">
        <v>418</v>
      </c>
      <c r="B4676" s="163" t="s">
        <v>4421</v>
      </c>
    </row>
    <row r="4677" spans="1:2" ht="24" x14ac:dyDescent="0.25">
      <c r="A4677" s="140" t="s">
        <v>418</v>
      </c>
      <c r="B4677" s="163" t="s">
        <v>4422</v>
      </c>
    </row>
    <row r="4678" spans="1:2" ht="36" x14ac:dyDescent="0.25">
      <c r="A4678" s="140" t="s">
        <v>418</v>
      </c>
      <c r="B4678" s="163" t="s">
        <v>4423</v>
      </c>
    </row>
    <row r="4679" spans="1:2" ht="24" x14ac:dyDescent="0.25">
      <c r="A4679" s="140" t="s">
        <v>418</v>
      </c>
      <c r="B4679" s="163" t="s">
        <v>4424</v>
      </c>
    </row>
    <row r="4680" spans="1:2" ht="48" x14ac:dyDescent="0.25">
      <c r="A4680" s="140" t="s">
        <v>418</v>
      </c>
      <c r="B4680" s="163" t="s">
        <v>4425</v>
      </c>
    </row>
    <row r="4681" spans="1:2" ht="24" x14ac:dyDescent="0.25">
      <c r="A4681" s="140" t="s">
        <v>418</v>
      </c>
      <c r="B4681" s="163" t="s">
        <v>4426</v>
      </c>
    </row>
    <row r="4682" spans="1:2" ht="24" x14ac:dyDescent="0.25">
      <c r="A4682" s="140" t="s">
        <v>418</v>
      </c>
      <c r="B4682" s="163" t="s">
        <v>4427</v>
      </c>
    </row>
    <row r="4683" spans="1:2" ht="24" x14ac:dyDescent="0.25">
      <c r="A4683" s="140" t="s">
        <v>418</v>
      </c>
      <c r="B4683" s="163" t="s">
        <v>4428</v>
      </c>
    </row>
    <row r="4684" spans="1:2" ht="48" x14ac:dyDescent="0.25">
      <c r="A4684" s="140" t="s">
        <v>418</v>
      </c>
      <c r="B4684" s="163" t="s">
        <v>4429</v>
      </c>
    </row>
    <row r="4685" spans="1:2" ht="24" x14ac:dyDescent="0.25">
      <c r="A4685" s="140" t="s">
        <v>418</v>
      </c>
      <c r="B4685" s="163" t="s">
        <v>756</v>
      </c>
    </row>
    <row r="4686" spans="1:2" ht="24" x14ac:dyDescent="0.25">
      <c r="A4686" s="140" t="s">
        <v>418</v>
      </c>
      <c r="B4686" s="163" t="s">
        <v>4430</v>
      </c>
    </row>
    <row r="4687" spans="1:2" ht="24" x14ac:dyDescent="0.25">
      <c r="A4687" s="140" t="s">
        <v>418</v>
      </c>
      <c r="B4687" s="163" t="s">
        <v>4431</v>
      </c>
    </row>
    <row r="4688" spans="1:2" ht="24" x14ac:dyDescent="0.25">
      <c r="A4688" s="140" t="s">
        <v>418</v>
      </c>
      <c r="B4688" s="163" t="s">
        <v>4432</v>
      </c>
    </row>
    <row r="4689" spans="1:2" ht="24" x14ac:dyDescent="0.25">
      <c r="A4689" s="140" t="s">
        <v>418</v>
      </c>
      <c r="B4689" s="163" t="s">
        <v>756</v>
      </c>
    </row>
    <row r="4690" spans="1:2" ht="24" x14ac:dyDescent="0.25">
      <c r="A4690" s="140" t="s">
        <v>418</v>
      </c>
      <c r="B4690" s="163" t="s">
        <v>756</v>
      </c>
    </row>
    <row r="4691" spans="1:2" ht="24" x14ac:dyDescent="0.25">
      <c r="A4691" s="140" t="s">
        <v>418</v>
      </c>
      <c r="B4691" s="163" t="s">
        <v>4433</v>
      </c>
    </row>
    <row r="4692" spans="1:2" ht="24" x14ac:dyDescent="0.25">
      <c r="A4692" s="140" t="s">
        <v>418</v>
      </c>
      <c r="B4692" s="163" t="s">
        <v>4434</v>
      </c>
    </row>
    <row r="4693" spans="1:2" ht="24" x14ac:dyDescent="0.25">
      <c r="A4693" s="140" t="s">
        <v>418</v>
      </c>
      <c r="B4693" s="163" t="s">
        <v>4435</v>
      </c>
    </row>
    <row r="4694" spans="1:2" ht="24" x14ac:dyDescent="0.25">
      <c r="A4694" s="140" t="s">
        <v>418</v>
      </c>
      <c r="B4694" s="163" t="s">
        <v>4436</v>
      </c>
    </row>
    <row r="4695" spans="1:2" ht="24" x14ac:dyDescent="0.25">
      <c r="A4695" s="140" t="s">
        <v>418</v>
      </c>
      <c r="B4695" s="163" t="s">
        <v>4437</v>
      </c>
    </row>
    <row r="4696" spans="1:2" ht="24" x14ac:dyDescent="0.25">
      <c r="A4696" s="140" t="s">
        <v>418</v>
      </c>
      <c r="B4696" s="163" t="s">
        <v>4438</v>
      </c>
    </row>
    <row r="4697" spans="1:2" ht="24" x14ac:dyDescent="0.25">
      <c r="A4697" s="140" t="s">
        <v>418</v>
      </c>
      <c r="B4697" s="163" t="s">
        <v>4439</v>
      </c>
    </row>
    <row r="4698" spans="1:2" ht="24" x14ac:dyDescent="0.25">
      <c r="A4698" s="140" t="s">
        <v>418</v>
      </c>
      <c r="B4698" s="163" t="s">
        <v>4440</v>
      </c>
    </row>
    <row r="4699" spans="1:2" ht="24" x14ac:dyDescent="0.25">
      <c r="A4699" s="140" t="s">
        <v>418</v>
      </c>
      <c r="B4699" s="163" t="s">
        <v>783</v>
      </c>
    </row>
    <row r="4700" spans="1:2" ht="24" x14ac:dyDescent="0.25">
      <c r="A4700" s="140" t="s">
        <v>418</v>
      </c>
      <c r="B4700" s="163" t="s">
        <v>4441</v>
      </c>
    </row>
    <row r="4701" spans="1:2" ht="24" x14ac:dyDescent="0.25">
      <c r="A4701" s="140" t="s">
        <v>418</v>
      </c>
      <c r="B4701" s="163" t="s">
        <v>4442</v>
      </c>
    </row>
    <row r="4702" spans="1:2" ht="24" x14ac:dyDescent="0.25">
      <c r="A4702" s="140" t="s">
        <v>418</v>
      </c>
      <c r="B4702" s="163" t="s">
        <v>4443</v>
      </c>
    </row>
    <row r="4703" spans="1:2" ht="24" x14ac:dyDescent="0.25">
      <c r="A4703" s="140" t="s">
        <v>418</v>
      </c>
      <c r="B4703" s="163" t="s">
        <v>4444</v>
      </c>
    </row>
    <row r="4704" spans="1:2" ht="24" x14ac:dyDescent="0.25">
      <c r="A4704" s="140" t="s">
        <v>418</v>
      </c>
      <c r="B4704" s="163" t="s">
        <v>3892</v>
      </c>
    </row>
    <row r="4705" spans="1:2" ht="24" x14ac:dyDescent="0.25">
      <c r="A4705" s="140" t="s">
        <v>418</v>
      </c>
      <c r="B4705" s="163" t="s">
        <v>4445</v>
      </c>
    </row>
    <row r="4706" spans="1:2" ht="36" x14ac:dyDescent="0.25">
      <c r="A4706" s="140" t="s">
        <v>418</v>
      </c>
      <c r="B4706" s="163" t="s">
        <v>4446</v>
      </c>
    </row>
    <row r="4707" spans="1:2" ht="24" x14ac:dyDescent="0.25">
      <c r="A4707" s="140" t="s">
        <v>418</v>
      </c>
      <c r="B4707" s="163" t="s">
        <v>4447</v>
      </c>
    </row>
    <row r="4708" spans="1:2" ht="24" x14ac:dyDescent="0.25">
      <c r="A4708" s="140" t="s">
        <v>418</v>
      </c>
      <c r="B4708" s="163" t="s">
        <v>4448</v>
      </c>
    </row>
    <row r="4709" spans="1:2" ht="24" x14ac:dyDescent="0.25">
      <c r="A4709" s="140" t="s">
        <v>418</v>
      </c>
      <c r="B4709" s="163" t="s">
        <v>4417</v>
      </c>
    </row>
    <row r="4710" spans="1:2" ht="24" x14ac:dyDescent="0.25">
      <c r="A4710" s="140" t="s">
        <v>418</v>
      </c>
      <c r="B4710" s="163" t="s">
        <v>4449</v>
      </c>
    </row>
    <row r="4711" spans="1:2" ht="24" x14ac:dyDescent="0.25">
      <c r="A4711" s="140" t="s">
        <v>418</v>
      </c>
      <c r="B4711" s="163" t="s">
        <v>1012</v>
      </c>
    </row>
    <row r="4712" spans="1:2" ht="24" x14ac:dyDescent="0.25">
      <c r="A4712" s="140" t="s">
        <v>418</v>
      </c>
      <c r="B4712" s="163" t="s">
        <v>1064</v>
      </c>
    </row>
    <row r="4713" spans="1:2" ht="24" x14ac:dyDescent="0.25">
      <c r="A4713" s="140" t="s">
        <v>418</v>
      </c>
      <c r="B4713" s="163" t="s">
        <v>4450</v>
      </c>
    </row>
    <row r="4714" spans="1:2" ht="24" x14ac:dyDescent="0.25">
      <c r="A4714" s="140" t="s">
        <v>418</v>
      </c>
      <c r="B4714" s="163" t="s">
        <v>4451</v>
      </c>
    </row>
    <row r="4715" spans="1:2" ht="24" x14ac:dyDescent="0.25">
      <c r="A4715" s="140" t="s">
        <v>418</v>
      </c>
      <c r="B4715" s="163" t="s">
        <v>4452</v>
      </c>
    </row>
    <row r="4716" spans="1:2" ht="24" x14ac:dyDescent="0.25">
      <c r="A4716" s="140" t="s">
        <v>418</v>
      </c>
      <c r="B4716" s="163" t="s">
        <v>4453</v>
      </c>
    </row>
    <row r="4717" spans="1:2" ht="24" x14ac:dyDescent="0.25">
      <c r="A4717" s="140" t="s">
        <v>418</v>
      </c>
      <c r="B4717" s="163" t="s">
        <v>4454</v>
      </c>
    </row>
    <row r="4718" spans="1:2" ht="24" x14ac:dyDescent="0.25">
      <c r="A4718" s="140" t="s">
        <v>418</v>
      </c>
      <c r="B4718" s="163" t="s">
        <v>987</v>
      </c>
    </row>
    <row r="4719" spans="1:2" ht="24" x14ac:dyDescent="0.25">
      <c r="A4719" s="140" t="s">
        <v>418</v>
      </c>
      <c r="B4719" s="163" t="s">
        <v>1491</v>
      </c>
    </row>
    <row r="4720" spans="1:2" ht="24" x14ac:dyDescent="0.25">
      <c r="A4720" s="140" t="s">
        <v>418</v>
      </c>
      <c r="B4720" s="163" t="s">
        <v>756</v>
      </c>
    </row>
    <row r="4721" spans="1:2" ht="24" x14ac:dyDescent="0.25">
      <c r="A4721" s="140" t="s">
        <v>418</v>
      </c>
      <c r="B4721" s="163" t="s">
        <v>914</v>
      </c>
    </row>
    <row r="4722" spans="1:2" ht="24" x14ac:dyDescent="0.25">
      <c r="A4722" s="140" t="s">
        <v>418</v>
      </c>
      <c r="B4722" s="163" t="s">
        <v>4455</v>
      </c>
    </row>
    <row r="4723" spans="1:2" ht="24" x14ac:dyDescent="0.25">
      <c r="A4723" s="140" t="s">
        <v>418</v>
      </c>
      <c r="B4723" s="163" t="s">
        <v>4456</v>
      </c>
    </row>
    <row r="4724" spans="1:2" ht="24" x14ac:dyDescent="0.25">
      <c r="A4724" s="140" t="s">
        <v>418</v>
      </c>
      <c r="B4724" s="163" t="s">
        <v>2730</v>
      </c>
    </row>
    <row r="4725" spans="1:2" ht="24" x14ac:dyDescent="0.25">
      <c r="A4725" s="140" t="s">
        <v>418</v>
      </c>
      <c r="B4725" s="163" t="s">
        <v>258</v>
      </c>
    </row>
    <row r="4726" spans="1:2" ht="24" x14ac:dyDescent="0.25">
      <c r="A4726" s="140" t="s">
        <v>418</v>
      </c>
      <c r="B4726" s="163" t="s">
        <v>873</v>
      </c>
    </row>
    <row r="4727" spans="1:2" ht="24" x14ac:dyDescent="0.25">
      <c r="A4727" s="140" t="s">
        <v>418</v>
      </c>
      <c r="B4727" s="163" t="s">
        <v>4457</v>
      </c>
    </row>
    <row r="4728" spans="1:2" ht="24" x14ac:dyDescent="0.25">
      <c r="A4728" s="140" t="s">
        <v>418</v>
      </c>
      <c r="B4728" s="163" t="s">
        <v>866</v>
      </c>
    </row>
    <row r="4729" spans="1:2" ht="24" x14ac:dyDescent="0.25">
      <c r="A4729" s="140" t="s">
        <v>418</v>
      </c>
      <c r="B4729" s="163" t="s">
        <v>2483</v>
      </c>
    </row>
    <row r="4730" spans="1:2" ht="24" x14ac:dyDescent="0.25">
      <c r="A4730" s="140" t="s">
        <v>418</v>
      </c>
      <c r="B4730" s="163" t="s">
        <v>2483</v>
      </c>
    </row>
    <row r="4731" spans="1:2" ht="24" x14ac:dyDescent="0.25">
      <c r="A4731" s="140" t="s">
        <v>419</v>
      </c>
      <c r="B4731" s="163" t="s">
        <v>4458</v>
      </c>
    </row>
    <row r="4732" spans="1:2" ht="24" x14ac:dyDescent="0.25">
      <c r="A4732" s="140" t="s">
        <v>419</v>
      </c>
      <c r="B4732" s="163" t="s">
        <v>4459</v>
      </c>
    </row>
    <row r="4733" spans="1:2" ht="24" x14ac:dyDescent="0.25">
      <c r="A4733" s="140" t="s">
        <v>419</v>
      </c>
      <c r="B4733" s="163" t="s">
        <v>4460</v>
      </c>
    </row>
    <row r="4734" spans="1:2" ht="24" x14ac:dyDescent="0.25">
      <c r="A4734" s="140" t="s">
        <v>419</v>
      </c>
      <c r="B4734" s="163" t="s">
        <v>4461</v>
      </c>
    </row>
    <row r="4735" spans="1:2" ht="24" x14ac:dyDescent="0.25">
      <c r="A4735" s="140" t="s">
        <v>419</v>
      </c>
      <c r="B4735" s="163" t="s">
        <v>4462</v>
      </c>
    </row>
    <row r="4736" spans="1:2" ht="24" x14ac:dyDescent="0.25">
      <c r="A4736" s="140" t="s">
        <v>419</v>
      </c>
      <c r="B4736" s="163" t="s">
        <v>2880</v>
      </c>
    </row>
    <row r="4737" spans="1:2" ht="24" x14ac:dyDescent="0.25">
      <c r="A4737" s="140" t="s">
        <v>419</v>
      </c>
      <c r="B4737" s="163" t="s">
        <v>4463</v>
      </c>
    </row>
    <row r="4738" spans="1:2" ht="24" x14ac:dyDescent="0.25">
      <c r="A4738" s="140" t="s">
        <v>419</v>
      </c>
      <c r="B4738" s="163" t="s">
        <v>4464</v>
      </c>
    </row>
    <row r="4739" spans="1:2" ht="24" x14ac:dyDescent="0.25">
      <c r="A4739" s="140" t="s">
        <v>419</v>
      </c>
      <c r="B4739" s="163" t="s">
        <v>4465</v>
      </c>
    </row>
    <row r="4740" spans="1:2" ht="24" x14ac:dyDescent="0.25">
      <c r="A4740" s="140" t="s">
        <v>419</v>
      </c>
      <c r="B4740" s="163" t="s">
        <v>4466</v>
      </c>
    </row>
    <row r="4741" spans="1:2" ht="24" x14ac:dyDescent="0.25">
      <c r="A4741" s="140" t="s">
        <v>419</v>
      </c>
      <c r="B4741" s="163" t="s">
        <v>4467</v>
      </c>
    </row>
    <row r="4742" spans="1:2" ht="24" x14ac:dyDescent="0.25">
      <c r="A4742" s="140" t="s">
        <v>419</v>
      </c>
      <c r="B4742" s="163" t="s">
        <v>4468</v>
      </c>
    </row>
    <row r="4743" spans="1:2" ht="24" x14ac:dyDescent="0.25">
      <c r="A4743" s="140" t="s">
        <v>419</v>
      </c>
      <c r="B4743" s="163" t="s">
        <v>4469</v>
      </c>
    </row>
    <row r="4744" spans="1:2" ht="24" x14ac:dyDescent="0.25">
      <c r="A4744" s="140" t="s">
        <v>419</v>
      </c>
      <c r="B4744" s="163" t="s">
        <v>4470</v>
      </c>
    </row>
    <row r="4745" spans="1:2" ht="24" x14ac:dyDescent="0.25">
      <c r="A4745" s="140" t="s">
        <v>419</v>
      </c>
      <c r="B4745" s="163" t="s">
        <v>4471</v>
      </c>
    </row>
    <row r="4746" spans="1:2" ht="24" x14ac:dyDescent="0.25">
      <c r="A4746" s="140" t="s">
        <v>419</v>
      </c>
      <c r="B4746" s="163" t="s">
        <v>4472</v>
      </c>
    </row>
    <row r="4747" spans="1:2" ht="24" x14ac:dyDescent="0.25">
      <c r="A4747" s="140" t="s">
        <v>419</v>
      </c>
      <c r="B4747" s="163" t="s">
        <v>4473</v>
      </c>
    </row>
    <row r="4748" spans="1:2" ht="24" x14ac:dyDescent="0.25">
      <c r="A4748" s="140" t="s">
        <v>419</v>
      </c>
      <c r="B4748" s="163" t="s">
        <v>4474</v>
      </c>
    </row>
    <row r="4749" spans="1:2" ht="24" x14ac:dyDescent="0.25">
      <c r="A4749" s="140" t="s">
        <v>419</v>
      </c>
      <c r="B4749" s="163" t="s">
        <v>4475</v>
      </c>
    </row>
    <row r="4750" spans="1:2" ht="24" x14ac:dyDescent="0.25">
      <c r="A4750" s="140" t="s">
        <v>419</v>
      </c>
      <c r="B4750" s="163" t="s">
        <v>4476</v>
      </c>
    </row>
    <row r="4751" spans="1:2" ht="24" x14ac:dyDescent="0.25">
      <c r="A4751" s="140" t="s">
        <v>419</v>
      </c>
      <c r="B4751" s="163" t="s">
        <v>4477</v>
      </c>
    </row>
    <row r="4752" spans="1:2" ht="24" x14ac:dyDescent="0.25">
      <c r="A4752" s="140" t="s">
        <v>419</v>
      </c>
      <c r="B4752" s="163" t="s">
        <v>786</v>
      </c>
    </row>
    <row r="4753" spans="1:2" ht="24" x14ac:dyDescent="0.25">
      <c r="A4753" s="140" t="s">
        <v>419</v>
      </c>
      <c r="B4753" s="163" t="s">
        <v>4478</v>
      </c>
    </row>
    <row r="4754" spans="1:2" ht="24" x14ac:dyDescent="0.25">
      <c r="A4754" s="140" t="s">
        <v>419</v>
      </c>
      <c r="B4754" s="163" t="s">
        <v>2678</v>
      </c>
    </row>
    <row r="4755" spans="1:2" ht="24" x14ac:dyDescent="0.25">
      <c r="A4755" s="140" t="s">
        <v>419</v>
      </c>
      <c r="B4755" s="163" t="s">
        <v>4479</v>
      </c>
    </row>
    <row r="4756" spans="1:2" ht="24" x14ac:dyDescent="0.25">
      <c r="A4756" s="140" t="s">
        <v>419</v>
      </c>
      <c r="B4756" s="163" t="s">
        <v>4480</v>
      </c>
    </row>
    <row r="4757" spans="1:2" ht="24" x14ac:dyDescent="0.25">
      <c r="A4757" s="140" t="s">
        <v>419</v>
      </c>
      <c r="B4757" s="163" t="s">
        <v>4481</v>
      </c>
    </row>
    <row r="4758" spans="1:2" ht="24" x14ac:dyDescent="0.25">
      <c r="A4758" s="140" t="s">
        <v>419</v>
      </c>
      <c r="B4758" s="163" t="s">
        <v>4482</v>
      </c>
    </row>
    <row r="4759" spans="1:2" ht="24" x14ac:dyDescent="0.25">
      <c r="A4759" s="140" t="s">
        <v>419</v>
      </c>
      <c r="B4759" s="163" t="s">
        <v>4483</v>
      </c>
    </row>
    <row r="4760" spans="1:2" ht="24" x14ac:dyDescent="0.25">
      <c r="A4760" s="140" t="s">
        <v>419</v>
      </c>
      <c r="B4760" s="163" t="s">
        <v>4484</v>
      </c>
    </row>
    <row r="4761" spans="1:2" ht="24" x14ac:dyDescent="0.25">
      <c r="A4761" s="140" t="s">
        <v>419</v>
      </c>
      <c r="B4761" s="163" t="s">
        <v>4485</v>
      </c>
    </row>
    <row r="4762" spans="1:2" ht="24" x14ac:dyDescent="0.25">
      <c r="A4762" s="140" t="s">
        <v>419</v>
      </c>
      <c r="B4762" s="163" t="s">
        <v>4486</v>
      </c>
    </row>
    <row r="4763" spans="1:2" ht="24" x14ac:dyDescent="0.25">
      <c r="A4763" s="140" t="s">
        <v>419</v>
      </c>
      <c r="B4763" s="163" t="s">
        <v>4487</v>
      </c>
    </row>
    <row r="4764" spans="1:2" ht="24" x14ac:dyDescent="0.25">
      <c r="A4764" s="140" t="s">
        <v>419</v>
      </c>
      <c r="B4764" s="163" t="s">
        <v>4488</v>
      </c>
    </row>
    <row r="4765" spans="1:2" ht="24" x14ac:dyDescent="0.25">
      <c r="A4765" s="140" t="s">
        <v>419</v>
      </c>
      <c r="B4765" s="163" t="s">
        <v>4489</v>
      </c>
    </row>
    <row r="4766" spans="1:2" ht="24" x14ac:dyDescent="0.25">
      <c r="A4766" s="140" t="s">
        <v>419</v>
      </c>
      <c r="B4766" s="163" t="s">
        <v>4490</v>
      </c>
    </row>
    <row r="4767" spans="1:2" ht="24" x14ac:dyDescent="0.25">
      <c r="A4767" s="140" t="s">
        <v>419</v>
      </c>
      <c r="B4767" s="163" t="s">
        <v>4491</v>
      </c>
    </row>
    <row r="4768" spans="1:2" ht="24" x14ac:dyDescent="0.25">
      <c r="A4768" s="140" t="s">
        <v>419</v>
      </c>
      <c r="B4768" s="163" t="s">
        <v>3183</v>
      </c>
    </row>
    <row r="4769" spans="1:2" ht="24" x14ac:dyDescent="0.25">
      <c r="A4769" s="140" t="s">
        <v>419</v>
      </c>
      <c r="B4769" s="163" t="s">
        <v>4492</v>
      </c>
    </row>
    <row r="4770" spans="1:2" ht="24" x14ac:dyDescent="0.25">
      <c r="A4770" s="140" t="s">
        <v>419</v>
      </c>
      <c r="B4770" s="163" t="s">
        <v>4493</v>
      </c>
    </row>
    <row r="4771" spans="1:2" ht="24" x14ac:dyDescent="0.25">
      <c r="A4771" s="140" t="s">
        <v>419</v>
      </c>
      <c r="B4771" s="163" t="s">
        <v>4489</v>
      </c>
    </row>
    <row r="4772" spans="1:2" ht="24" x14ac:dyDescent="0.25">
      <c r="A4772" s="140" t="s">
        <v>419</v>
      </c>
      <c r="B4772" s="163" t="s">
        <v>4494</v>
      </c>
    </row>
    <row r="4773" spans="1:2" ht="24" x14ac:dyDescent="0.25">
      <c r="A4773" s="140" t="s">
        <v>419</v>
      </c>
      <c r="B4773" s="163" t="s">
        <v>4495</v>
      </c>
    </row>
    <row r="4774" spans="1:2" ht="24" x14ac:dyDescent="0.25">
      <c r="A4774" s="140" t="s">
        <v>419</v>
      </c>
      <c r="B4774" s="163" t="s">
        <v>4496</v>
      </c>
    </row>
    <row r="4775" spans="1:2" ht="24" x14ac:dyDescent="0.25">
      <c r="A4775" s="140" t="s">
        <v>419</v>
      </c>
      <c r="B4775" s="163" t="s">
        <v>4497</v>
      </c>
    </row>
    <row r="4776" spans="1:2" ht="24" x14ac:dyDescent="0.25">
      <c r="A4776" s="140" t="s">
        <v>419</v>
      </c>
      <c r="B4776" s="163" t="s">
        <v>4498</v>
      </c>
    </row>
    <row r="4777" spans="1:2" ht="24" x14ac:dyDescent="0.25">
      <c r="A4777" s="140" t="s">
        <v>419</v>
      </c>
      <c r="B4777" s="163" t="s">
        <v>4499</v>
      </c>
    </row>
    <row r="4778" spans="1:2" ht="24" x14ac:dyDescent="0.25">
      <c r="A4778" s="140" t="s">
        <v>419</v>
      </c>
      <c r="B4778" s="163" t="s">
        <v>4500</v>
      </c>
    </row>
    <row r="4779" spans="1:2" ht="24" x14ac:dyDescent="0.25">
      <c r="A4779" s="140" t="s">
        <v>419</v>
      </c>
      <c r="B4779" s="163" t="s">
        <v>4501</v>
      </c>
    </row>
    <row r="4780" spans="1:2" ht="24" x14ac:dyDescent="0.25">
      <c r="A4780" s="140" t="s">
        <v>419</v>
      </c>
      <c r="B4780" s="163" t="s">
        <v>4502</v>
      </c>
    </row>
    <row r="4781" spans="1:2" ht="24" x14ac:dyDescent="0.25">
      <c r="A4781" s="140" t="s">
        <v>419</v>
      </c>
      <c r="B4781" s="163" t="s">
        <v>4503</v>
      </c>
    </row>
    <row r="4782" spans="1:2" ht="24" x14ac:dyDescent="0.25">
      <c r="A4782" s="140" t="s">
        <v>419</v>
      </c>
      <c r="B4782" s="163" t="s">
        <v>4504</v>
      </c>
    </row>
    <row r="4783" spans="1:2" ht="24" x14ac:dyDescent="0.25">
      <c r="A4783" s="140" t="s">
        <v>419</v>
      </c>
      <c r="B4783" s="163" t="s">
        <v>3203</v>
      </c>
    </row>
    <row r="4784" spans="1:2" ht="24" x14ac:dyDescent="0.25">
      <c r="A4784" s="140" t="s">
        <v>419</v>
      </c>
      <c r="B4784" s="163" t="s">
        <v>4505</v>
      </c>
    </row>
    <row r="4785" spans="1:2" ht="24" x14ac:dyDescent="0.25">
      <c r="A4785" s="140" t="s">
        <v>419</v>
      </c>
      <c r="B4785" s="163" t="s">
        <v>3183</v>
      </c>
    </row>
    <row r="4786" spans="1:2" ht="24" x14ac:dyDescent="0.25">
      <c r="A4786" s="140" t="s">
        <v>419</v>
      </c>
      <c r="B4786" s="163" t="s">
        <v>4506</v>
      </c>
    </row>
    <row r="4787" spans="1:2" ht="24" x14ac:dyDescent="0.25">
      <c r="A4787" s="140" t="s">
        <v>419</v>
      </c>
      <c r="B4787" s="163" t="s">
        <v>4507</v>
      </c>
    </row>
    <row r="4788" spans="1:2" ht="24" x14ac:dyDescent="0.25">
      <c r="A4788" s="140" t="s">
        <v>419</v>
      </c>
      <c r="B4788" s="163" t="s">
        <v>4508</v>
      </c>
    </row>
    <row r="4789" spans="1:2" ht="24" x14ac:dyDescent="0.25">
      <c r="A4789" s="140" t="s">
        <v>419</v>
      </c>
      <c r="B4789" s="163" t="s">
        <v>4509</v>
      </c>
    </row>
    <row r="4790" spans="1:2" ht="24" x14ac:dyDescent="0.25">
      <c r="A4790" s="140" t="s">
        <v>419</v>
      </c>
      <c r="B4790" s="163" t="s">
        <v>4510</v>
      </c>
    </row>
    <row r="4791" spans="1:2" ht="24" x14ac:dyDescent="0.25">
      <c r="A4791" s="140" t="s">
        <v>419</v>
      </c>
      <c r="B4791" s="163" t="s">
        <v>4511</v>
      </c>
    </row>
    <row r="4792" spans="1:2" ht="24" x14ac:dyDescent="0.25">
      <c r="A4792" s="140" t="s">
        <v>420</v>
      </c>
      <c r="B4792" s="163" t="s">
        <v>4512</v>
      </c>
    </row>
    <row r="4793" spans="1:2" ht="24" x14ac:dyDescent="0.25">
      <c r="A4793" s="140" t="s">
        <v>420</v>
      </c>
      <c r="B4793" s="163" t="s">
        <v>4513</v>
      </c>
    </row>
    <row r="4794" spans="1:2" ht="24" x14ac:dyDescent="0.25">
      <c r="A4794" s="140" t="s">
        <v>420</v>
      </c>
      <c r="B4794" s="163" t="s">
        <v>4514</v>
      </c>
    </row>
    <row r="4795" spans="1:2" ht="24" x14ac:dyDescent="0.25">
      <c r="A4795" s="140" t="s">
        <v>420</v>
      </c>
      <c r="B4795" s="163" t="s">
        <v>4515</v>
      </c>
    </row>
    <row r="4796" spans="1:2" ht="24" x14ac:dyDescent="0.25">
      <c r="A4796" s="140" t="s">
        <v>420</v>
      </c>
      <c r="B4796" s="163" t="s">
        <v>4516</v>
      </c>
    </row>
    <row r="4797" spans="1:2" ht="24" x14ac:dyDescent="0.25">
      <c r="A4797" s="140" t="s">
        <v>420</v>
      </c>
      <c r="B4797" s="163" t="s">
        <v>4517</v>
      </c>
    </row>
    <row r="4798" spans="1:2" ht="24" x14ac:dyDescent="0.25">
      <c r="A4798" s="140" t="s">
        <v>420</v>
      </c>
      <c r="B4798" s="163" t="s">
        <v>4518</v>
      </c>
    </row>
    <row r="4799" spans="1:2" ht="24" x14ac:dyDescent="0.25">
      <c r="A4799" s="140" t="s">
        <v>420</v>
      </c>
      <c r="B4799" s="163" t="s">
        <v>4519</v>
      </c>
    </row>
    <row r="4800" spans="1:2" ht="24" x14ac:dyDescent="0.25">
      <c r="A4800" s="140" t="s">
        <v>421</v>
      </c>
      <c r="B4800" s="163" t="s">
        <v>4520</v>
      </c>
    </row>
    <row r="4801" spans="1:2" ht="24" x14ac:dyDescent="0.25">
      <c r="A4801" s="140" t="s">
        <v>421</v>
      </c>
      <c r="B4801" s="163" t="s">
        <v>914</v>
      </c>
    </row>
    <row r="4802" spans="1:2" ht="24" x14ac:dyDescent="0.25">
      <c r="A4802" s="140" t="s">
        <v>421</v>
      </c>
      <c r="B4802" s="163" t="s">
        <v>4521</v>
      </c>
    </row>
    <row r="4803" spans="1:2" ht="24" x14ac:dyDescent="0.25">
      <c r="A4803" s="140" t="s">
        <v>421</v>
      </c>
      <c r="B4803" s="163" t="s">
        <v>4522</v>
      </c>
    </row>
    <row r="4804" spans="1:2" ht="24" x14ac:dyDescent="0.25">
      <c r="A4804" s="140" t="s">
        <v>421</v>
      </c>
      <c r="B4804" s="163" t="s">
        <v>4523</v>
      </c>
    </row>
    <row r="4805" spans="1:2" ht="24" x14ac:dyDescent="0.25">
      <c r="A4805" s="140" t="s">
        <v>421</v>
      </c>
      <c r="B4805" s="163" t="s">
        <v>4524</v>
      </c>
    </row>
    <row r="4806" spans="1:2" ht="24" x14ac:dyDescent="0.25">
      <c r="A4806" s="140" t="s">
        <v>421</v>
      </c>
      <c r="B4806" s="163" t="s">
        <v>4525</v>
      </c>
    </row>
    <row r="4807" spans="1:2" ht="24" x14ac:dyDescent="0.25">
      <c r="A4807" s="140" t="s">
        <v>421</v>
      </c>
      <c r="B4807" s="163" t="s">
        <v>4526</v>
      </c>
    </row>
    <row r="4808" spans="1:2" ht="24" x14ac:dyDescent="0.25">
      <c r="A4808" s="140" t="s">
        <v>421</v>
      </c>
      <c r="B4808" s="163" t="s">
        <v>990</v>
      </c>
    </row>
    <row r="4809" spans="1:2" ht="24" x14ac:dyDescent="0.25">
      <c r="A4809" s="140" t="s">
        <v>421</v>
      </c>
      <c r="B4809" s="163" t="s">
        <v>4527</v>
      </c>
    </row>
    <row r="4810" spans="1:2" ht="24" x14ac:dyDescent="0.25">
      <c r="A4810" s="140" t="s">
        <v>421</v>
      </c>
      <c r="B4810" s="163" t="s">
        <v>4528</v>
      </c>
    </row>
    <row r="4811" spans="1:2" ht="24" x14ac:dyDescent="0.25">
      <c r="A4811" s="140" t="s">
        <v>421</v>
      </c>
      <c r="B4811" s="163" t="s">
        <v>4529</v>
      </c>
    </row>
    <row r="4812" spans="1:2" ht="24" x14ac:dyDescent="0.25">
      <c r="A4812" s="140" t="s">
        <v>421</v>
      </c>
      <c r="B4812" s="163" t="s">
        <v>4530</v>
      </c>
    </row>
    <row r="4813" spans="1:2" ht="24" x14ac:dyDescent="0.25">
      <c r="A4813" s="140" t="s">
        <v>421</v>
      </c>
      <c r="B4813" s="163" t="s">
        <v>258</v>
      </c>
    </row>
    <row r="4814" spans="1:2" ht="24" x14ac:dyDescent="0.25">
      <c r="A4814" s="140" t="s">
        <v>421</v>
      </c>
      <c r="B4814" s="163" t="s">
        <v>258</v>
      </c>
    </row>
    <row r="4815" spans="1:2" ht="24" x14ac:dyDescent="0.25">
      <c r="A4815" s="140" t="s">
        <v>421</v>
      </c>
      <c r="B4815" s="163" t="s">
        <v>4531</v>
      </c>
    </row>
    <row r="4816" spans="1:2" ht="24" x14ac:dyDescent="0.25">
      <c r="A4816" s="140" t="s">
        <v>421</v>
      </c>
      <c r="B4816" s="163" t="s">
        <v>4532</v>
      </c>
    </row>
    <row r="4817" spans="1:2" ht="24" x14ac:dyDescent="0.25">
      <c r="A4817" s="140" t="s">
        <v>421</v>
      </c>
      <c r="B4817" s="163" t="s">
        <v>866</v>
      </c>
    </row>
    <row r="4818" spans="1:2" ht="24" x14ac:dyDescent="0.25">
      <c r="A4818" s="140" t="s">
        <v>421</v>
      </c>
      <c r="B4818" s="163" t="s">
        <v>258</v>
      </c>
    </row>
    <row r="4819" spans="1:2" ht="24" x14ac:dyDescent="0.25">
      <c r="A4819" s="140" t="s">
        <v>421</v>
      </c>
      <c r="B4819" s="163" t="s">
        <v>258</v>
      </c>
    </row>
    <row r="4820" spans="1:2" ht="24" x14ac:dyDescent="0.25">
      <c r="A4820" s="140" t="s">
        <v>421</v>
      </c>
      <c r="B4820" s="163" t="s">
        <v>4533</v>
      </c>
    </row>
    <row r="4821" spans="1:2" ht="24" x14ac:dyDescent="0.25">
      <c r="A4821" s="140" t="s">
        <v>421</v>
      </c>
      <c r="B4821" s="163" t="s">
        <v>258</v>
      </c>
    </row>
    <row r="4822" spans="1:2" ht="24" x14ac:dyDescent="0.25">
      <c r="A4822" s="140" t="s">
        <v>421</v>
      </c>
      <c r="B4822" s="163" t="s">
        <v>4531</v>
      </c>
    </row>
    <row r="4823" spans="1:2" ht="24" x14ac:dyDescent="0.25">
      <c r="A4823" s="140" t="s">
        <v>421</v>
      </c>
      <c r="B4823" s="163" t="s">
        <v>4534</v>
      </c>
    </row>
    <row r="4824" spans="1:2" ht="24" x14ac:dyDescent="0.25">
      <c r="A4824" s="140" t="s">
        <v>421</v>
      </c>
      <c r="B4824" s="163" t="s">
        <v>4535</v>
      </c>
    </row>
    <row r="4825" spans="1:2" ht="24" x14ac:dyDescent="0.25">
      <c r="A4825" s="140" t="s">
        <v>421</v>
      </c>
      <c r="B4825" s="163" t="s">
        <v>258</v>
      </c>
    </row>
    <row r="4826" spans="1:2" ht="24" x14ac:dyDescent="0.25">
      <c r="A4826" s="140" t="s">
        <v>421</v>
      </c>
      <c r="B4826" s="163" t="s">
        <v>4536</v>
      </c>
    </row>
    <row r="4827" spans="1:2" ht="24" x14ac:dyDescent="0.25">
      <c r="A4827" s="140" t="s">
        <v>421</v>
      </c>
      <c r="B4827" s="163" t="s">
        <v>4537</v>
      </c>
    </row>
    <row r="4828" spans="1:2" ht="24" x14ac:dyDescent="0.25">
      <c r="A4828" s="140" t="s">
        <v>421</v>
      </c>
      <c r="B4828" s="163" t="s">
        <v>4538</v>
      </c>
    </row>
    <row r="4829" spans="1:2" ht="24" x14ac:dyDescent="0.25">
      <c r="A4829" s="140" t="s">
        <v>421</v>
      </c>
      <c r="B4829" s="163" t="s">
        <v>4539</v>
      </c>
    </row>
    <row r="4830" spans="1:2" ht="24" x14ac:dyDescent="0.25">
      <c r="A4830" s="140" t="s">
        <v>421</v>
      </c>
      <c r="B4830" s="163" t="s">
        <v>4432</v>
      </c>
    </row>
    <row r="4831" spans="1:2" ht="24" x14ac:dyDescent="0.25">
      <c r="A4831" s="140" t="s">
        <v>421</v>
      </c>
      <c r="B4831" s="163" t="s">
        <v>258</v>
      </c>
    </row>
    <row r="4832" spans="1:2" ht="24" x14ac:dyDescent="0.25">
      <c r="A4832" s="140" t="s">
        <v>421</v>
      </c>
      <c r="B4832" s="163" t="s">
        <v>4540</v>
      </c>
    </row>
    <row r="4833" spans="1:2" ht="24" x14ac:dyDescent="0.25">
      <c r="A4833" s="140" t="s">
        <v>421</v>
      </c>
      <c r="B4833" s="163" t="s">
        <v>4541</v>
      </c>
    </row>
    <row r="4834" spans="1:2" ht="24" x14ac:dyDescent="0.25">
      <c r="A4834" s="140" t="s">
        <v>421</v>
      </c>
      <c r="B4834" s="163" t="s">
        <v>258</v>
      </c>
    </row>
    <row r="4835" spans="1:2" ht="24" x14ac:dyDescent="0.25">
      <c r="A4835" s="140" t="s">
        <v>421</v>
      </c>
      <c r="B4835" s="163" t="s">
        <v>4542</v>
      </c>
    </row>
    <row r="4836" spans="1:2" ht="24" x14ac:dyDescent="0.25">
      <c r="A4836" s="140" t="s">
        <v>421</v>
      </c>
      <c r="B4836" s="163" t="s">
        <v>4543</v>
      </c>
    </row>
    <row r="4837" spans="1:2" ht="24" x14ac:dyDescent="0.25">
      <c r="A4837" s="140" t="s">
        <v>421</v>
      </c>
      <c r="B4837" s="163" t="s">
        <v>4531</v>
      </c>
    </row>
    <row r="4838" spans="1:2" ht="24" x14ac:dyDescent="0.25">
      <c r="A4838" s="140" t="s">
        <v>421</v>
      </c>
      <c r="B4838" s="163" t="s">
        <v>4544</v>
      </c>
    </row>
    <row r="4839" spans="1:2" ht="24" x14ac:dyDescent="0.25">
      <c r="A4839" s="140" t="s">
        <v>421</v>
      </c>
      <c r="B4839" s="163" t="s">
        <v>4545</v>
      </c>
    </row>
    <row r="4840" spans="1:2" ht="24" x14ac:dyDescent="0.25">
      <c r="A4840" s="140" t="s">
        <v>421</v>
      </c>
      <c r="B4840" s="163" t="s">
        <v>4546</v>
      </c>
    </row>
    <row r="4841" spans="1:2" ht="24" x14ac:dyDescent="0.25">
      <c r="A4841" s="140" t="s">
        <v>421</v>
      </c>
      <c r="B4841" s="163" t="s">
        <v>4547</v>
      </c>
    </row>
    <row r="4842" spans="1:2" ht="24" x14ac:dyDescent="0.25">
      <c r="A4842" s="140" t="s">
        <v>421</v>
      </c>
      <c r="B4842" s="163" t="s">
        <v>4548</v>
      </c>
    </row>
    <row r="4843" spans="1:2" ht="24" x14ac:dyDescent="0.25">
      <c r="A4843" s="140" t="s">
        <v>421</v>
      </c>
      <c r="B4843" s="163" t="s">
        <v>4531</v>
      </c>
    </row>
    <row r="4844" spans="1:2" ht="24" x14ac:dyDescent="0.25">
      <c r="A4844" s="140" t="s">
        <v>421</v>
      </c>
      <c r="B4844" s="163" t="s">
        <v>4549</v>
      </c>
    </row>
    <row r="4845" spans="1:2" ht="24" x14ac:dyDescent="0.25">
      <c r="A4845" s="140" t="s">
        <v>421</v>
      </c>
      <c r="B4845" s="163" t="s">
        <v>258</v>
      </c>
    </row>
    <row r="4846" spans="1:2" ht="24" x14ac:dyDescent="0.25">
      <c r="A4846" s="140" t="s">
        <v>421</v>
      </c>
      <c r="B4846" s="163" t="s">
        <v>4550</v>
      </c>
    </row>
    <row r="4847" spans="1:2" ht="24" x14ac:dyDescent="0.25">
      <c r="A4847" s="140" t="s">
        <v>421</v>
      </c>
      <c r="B4847" s="163" t="s">
        <v>4551</v>
      </c>
    </row>
    <row r="4848" spans="1:2" ht="24" x14ac:dyDescent="0.25">
      <c r="A4848" s="140" t="s">
        <v>421</v>
      </c>
      <c r="B4848" s="163" t="s">
        <v>4531</v>
      </c>
    </row>
    <row r="4849" spans="1:2" ht="24" x14ac:dyDescent="0.25">
      <c r="A4849" s="140" t="s">
        <v>421</v>
      </c>
      <c r="B4849" s="163" t="s">
        <v>4552</v>
      </c>
    </row>
    <row r="4850" spans="1:2" ht="24" x14ac:dyDescent="0.25">
      <c r="A4850" s="140" t="s">
        <v>421</v>
      </c>
      <c r="B4850" s="163" t="s">
        <v>4552</v>
      </c>
    </row>
    <row r="4851" spans="1:2" ht="24" x14ac:dyDescent="0.25">
      <c r="A4851" s="140" t="s">
        <v>421</v>
      </c>
      <c r="B4851" s="163" t="s">
        <v>4553</v>
      </c>
    </row>
    <row r="4852" spans="1:2" ht="24" x14ac:dyDescent="0.25">
      <c r="A4852" s="140" t="s">
        <v>421</v>
      </c>
      <c r="B4852" s="163" t="s">
        <v>4554</v>
      </c>
    </row>
    <row r="4853" spans="1:2" ht="24" x14ac:dyDescent="0.25">
      <c r="A4853" s="140" t="s">
        <v>421</v>
      </c>
      <c r="B4853" s="163" t="s">
        <v>1199</v>
      </c>
    </row>
    <row r="4854" spans="1:2" ht="24" x14ac:dyDescent="0.25">
      <c r="A4854" s="140" t="s">
        <v>421</v>
      </c>
      <c r="B4854" s="163" t="s">
        <v>4555</v>
      </c>
    </row>
    <row r="4855" spans="1:2" ht="24" x14ac:dyDescent="0.25">
      <c r="A4855" s="140" t="s">
        <v>421</v>
      </c>
      <c r="B4855" s="163" t="s">
        <v>1774</v>
      </c>
    </row>
    <row r="4856" spans="1:2" ht="24" x14ac:dyDescent="0.25">
      <c r="A4856" s="140" t="s">
        <v>421</v>
      </c>
      <c r="B4856" s="163" t="s">
        <v>4556</v>
      </c>
    </row>
    <row r="4857" spans="1:2" ht="24" x14ac:dyDescent="0.25">
      <c r="A4857" s="140" t="s">
        <v>421</v>
      </c>
      <c r="B4857" s="163" t="s">
        <v>4557</v>
      </c>
    </row>
    <row r="4858" spans="1:2" ht="24" x14ac:dyDescent="0.25">
      <c r="A4858" s="140" t="s">
        <v>421</v>
      </c>
      <c r="B4858" s="163" t="s">
        <v>4558</v>
      </c>
    </row>
    <row r="4859" spans="1:2" ht="24" x14ac:dyDescent="0.25">
      <c r="A4859" s="140" t="s">
        <v>421</v>
      </c>
      <c r="B4859" s="163" t="s">
        <v>1774</v>
      </c>
    </row>
    <row r="4860" spans="1:2" ht="24" x14ac:dyDescent="0.25">
      <c r="A4860" s="140" t="s">
        <v>421</v>
      </c>
      <c r="B4860" s="163" t="s">
        <v>4559</v>
      </c>
    </row>
    <row r="4861" spans="1:2" ht="24" x14ac:dyDescent="0.25">
      <c r="A4861" s="140" t="s">
        <v>421</v>
      </c>
      <c r="B4861" s="163" t="s">
        <v>3429</v>
      </c>
    </row>
    <row r="4862" spans="1:2" ht="24" x14ac:dyDescent="0.25">
      <c r="A4862" s="140" t="s">
        <v>421</v>
      </c>
      <c r="B4862" s="163" t="s">
        <v>4560</v>
      </c>
    </row>
    <row r="4863" spans="1:2" ht="24" x14ac:dyDescent="0.25">
      <c r="A4863" s="140" t="s">
        <v>421</v>
      </c>
      <c r="B4863" s="163" t="s">
        <v>4561</v>
      </c>
    </row>
    <row r="4864" spans="1:2" ht="24" x14ac:dyDescent="0.25">
      <c r="A4864" s="140" t="s">
        <v>421</v>
      </c>
      <c r="B4864" s="163" t="s">
        <v>2290</v>
      </c>
    </row>
    <row r="4865" spans="1:2" ht="24" x14ac:dyDescent="0.25">
      <c r="A4865" s="140" t="s">
        <v>421</v>
      </c>
      <c r="B4865" s="163" t="s">
        <v>4562</v>
      </c>
    </row>
    <row r="4866" spans="1:2" ht="24" x14ac:dyDescent="0.25">
      <c r="A4866" s="140" t="s">
        <v>422</v>
      </c>
      <c r="B4866" s="163" t="s">
        <v>4563</v>
      </c>
    </row>
    <row r="4867" spans="1:2" ht="24" x14ac:dyDescent="0.25">
      <c r="A4867" s="140" t="s">
        <v>422</v>
      </c>
      <c r="B4867" s="163" t="s">
        <v>4564</v>
      </c>
    </row>
    <row r="4868" spans="1:2" ht="24" x14ac:dyDescent="0.25">
      <c r="A4868" s="140" t="s">
        <v>422</v>
      </c>
      <c r="B4868" s="163" t="s">
        <v>4565</v>
      </c>
    </row>
    <row r="4869" spans="1:2" ht="24" x14ac:dyDescent="0.25">
      <c r="A4869" s="140" t="s">
        <v>422</v>
      </c>
      <c r="B4869" s="163" t="s">
        <v>4566</v>
      </c>
    </row>
    <row r="4870" spans="1:2" ht="24" x14ac:dyDescent="0.25">
      <c r="A4870" s="140" t="s">
        <v>422</v>
      </c>
      <c r="B4870" s="163" t="s">
        <v>4567</v>
      </c>
    </row>
    <row r="4871" spans="1:2" ht="24" x14ac:dyDescent="0.25">
      <c r="A4871" s="140" t="s">
        <v>422</v>
      </c>
      <c r="B4871" s="163" t="s">
        <v>4568</v>
      </c>
    </row>
    <row r="4872" spans="1:2" ht="24" x14ac:dyDescent="0.25">
      <c r="A4872" s="140" t="s">
        <v>422</v>
      </c>
      <c r="B4872" s="163" t="s">
        <v>753</v>
      </c>
    </row>
    <row r="4873" spans="1:2" ht="24" x14ac:dyDescent="0.25">
      <c r="A4873" s="140" t="s">
        <v>422</v>
      </c>
      <c r="B4873" s="163" t="s">
        <v>4569</v>
      </c>
    </row>
    <row r="4874" spans="1:2" ht="24" x14ac:dyDescent="0.25">
      <c r="A4874" s="140" t="s">
        <v>422</v>
      </c>
      <c r="B4874" s="163" t="s">
        <v>4570</v>
      </c>
    </row>
    <row r="4875" spans="1:2" ht="24" x14ac:dyDescent="0.25">
      <c r="A4875" s="140" t="s">
        <v>422</v>
      </c>
      <c r="B4875" s="163" t="s">
        <v>4571</v>
      </c>
    </row>
    <row r="4876" spans="1:2" ht="24" x14ac:dyDescent="0.25">
      <c r="A4876" s="140" t="s">
        <v>422</v>
      </c>
      <c r="B4876" s="163" t="s">
        <v>4572</v>
      </c>
    </row>
    <row r="4877" spans="1:2" ht="24" x14ac:dyDescent="0.25">
      <c r="A4877" s="140" t="s">
        <v>422</v>
      </c>
      <c r="B4877" s="163" t="s">
        <v>4572</v>
      </c>
    </row>
    <row r="4878" spans="1:2" ht="24" x14ac:dyDescent="0.25">
      <c r="A4878" s="140" t="s">
        <v>422</v>
      </c>
      <c r="B4878" s="163" t="s">
        <v>4573</v>
      </c>
    </row>
    <row r="4879" spans="1:2" ht="24" x14ac:dyDescent="0.25">
      <c r="A4879" s="140" t="s">
        <v>422</v>
      </c>
      <c r="B4879" s="163" t="s">
        <v>4574</v>
      </c>
    </row>
    <row r="4880" spans="1:2" ht="24" x14ac:dyDescent="0.25">
      <c r="A4880" s="140" t="s">
        <v>422</v>
      </c>
      <c r="B4880" s="163" t="s">
        <v>4575</v>
      </c>
    </row>
    <row r="4881" spans="1:2" ht="24" x14ac:dyDescent="0.25">
      <c r="A4881" s="140" t="s">
        <v>422</v>
      </c>
      <c r="B4881" s="163" t="s">
        <v>4576</v>
      </c>
    </row>
    <row r="4882" spans="1:2" ht="24" x14ac:dyDescent="0.25">
      <c r="A4882" s="140" t="s">
        <v>422</v>
      </c>
      <c r="B4882" s="163" t="s">
        <v>4577</v>
      </c>
    </row>
    <row r="4883" spans="1:2" ht="24" x14ac:dyDescent="0.25">
      <c r="A4883" s="140" t="s">
        <v>422</v>
      </c>
      <c r="B4883" s="163" t="s">
        <v>4578</v>
      </c>
    </row>
    <row r="4884" spans="1:2" ht="24" x14ac:dyDescent="0.25">
      <c r="A4884" s="140" t="s">
        <v>422</v>
      </c>
      <c r="B4884" s="163" t="s">
        <v>4579</v>
      </c>
    </row>
    <row r="4885" spans="1:2" ht="24" x14ac:dyDescent="0.25">
      <c r="A4885" s="140" t="s">
        <v>422</v>
      </c>
      <c r="B4885" s="163" t="s">
        <v>4580</v>
      </c>
    </row>
    <row r="4886" spans="1:2" ht="24" x14ac:dyDescent="0.25">
      <c r="A4886" s="140" t="s">
        <v>422</v>
      </c>
      <c r="B4886" s="163" t="s">
        <v>1423</v>
      </c>
    </row>
    <row r="4887" spans="1:2" ht="24" x14ac:dyDescent="0.25">
      <c r="A4887" s="140" t="s">
        <v>422</v>
      </c>
      <c r="B4887" s="163" t="s">
        <v>4581</v>
      </c>
    </row>
    <row r="4888" spans="1:2" ht="24" x14ac:dyDescent="0.25">
      <c r="A4888" s="140" t="s">
        <v>422</v>
      </c>
      <c r="B4888" s="163" t="s">
        <v>4432</v>
      </c>
    </row>
    <row r="4889" spans="1:2" ht="24" x14ac:dyDescent="0.25">
      <c r="A4889" s="140" t="s">
        <v>422</v>
      </c>
      <c r="B4889" s="163" t="s">
        <v>4582</v>
      </c>
    </row>
    <row r="4890" spans="1:2" ht="24" x14ac:dyDescent="0.25">
      <c r="A4890" s="140" t="s">
        <v>422</v>
      </c>
      <c r="B4890" s="163" t="s">
        <v>4583</v>
      </c>
    </row>
    <row r="4891" spans="1:2" ht="24" x14ac:dyDescent="0.25">
      <c r="A4891" s="140" t="s">
        <v>422</v>
      </c>
      <c r="B4891" s="163" t="s">
        <v>4584</v>
      </c>
    </row>
    <row r="4892" spans="1:2" ht="24" x14ac:dyDescent="0.25">
      <c r="A4892" s="140" t="s">
        <v>422</v>
      </c>
      <c r="B4892" s="163" t="s">
        <v>4585</v>
      </c>
    </row>
    <row r="4893" spans="1:2" ht="24" x14ac:dyDescent="0.25">
      <c r="A4893" s="140" t="s">
        <v>422</v>
      </c>
      <c r="B4893" s="163" t="s">
        <v>4586</v>
      </c>
    </row>
    <row r="4894" spans="1:2" ht="24" x14ac:dyDescent="0.25">
      <c r="A4894" s="140" t="s">
        <v>422</v>
      </c>
      <c r="B4894" s="163" t="s">
        <v>4587</v>
      </c>
    </row>
    <row r="4895" spans="1:2" ht="24" x14ac:dyDescent="0.25">
      <c r="A4895" s="140" t="s">
        <v>422</v>
      </c>
      <c r="B4895" s="163" t="s">
        <v>4588</v>
      </c>
    </row>
    <row r="4896" spans="1:2" ht="24" x14ac:dyDescent="0.25">
      <c r="A4896" s="140" t="s">
        <v>422</v>
      </c>
      <c r="B4896" s="163" t="s">
        <v>4589</v>
      </c>
    </row>
    <row r="4897" spans="1:2" ht="24" x14ac:dyDescent="0.25">
      <c r="A4897" s="140" t="s">
        <v>422</v>
      </c>
      <c r="B4897" s="163" t="s">
        <v>4590</v>
      </c>
    </row>
    <row r="4898" spans="1:2" ht="24" x14ac:dyDescent="0.25">
      <c r="A4898" s="140" t="s">
        <v>422</v>
      </c>
      <c r="B4898" s="163" t="s">
        <v>4591</v>
      </c>
    </row>
    <row r="4899" spans="1:2" ht="24" x14ac:dyDescent="0.25">
      <c r="A4899" s="140" t="s">
        <v>422</v>
      </c>
      <c r="B4899" s="163" t="s">
        <v>4592</v>
      </c>
    </row>
    <row r="4900" spans="1:2" ht="24" x14ac:dyDescent="0.25">
      <c r="A4900" s="140" t="s">
        <v>422</v>
      </c>
      <c r="B4900" s="163" t="s">
        <v>4593</v>
      </c>
    </row>
    <row r="4901" spans="1:2" ht="24" x14ac:dyDescent="0.25">
      <c r="A4901" s="140" t="s">
        <v>422</v>
      </c>
      <c r="B4901" s="163" t="s">
        <v>4594</v>
      </c>
    </row>
    <row r="4902" spans="1:2" ht="24" x14ac:dyDescent="0.25">
      <c r="A4902" s="140" t="s">
        <v>422</v>
      </c>
      <c r="B4902" s="163" t="s">
        <v>4595</v>
      </c>
    </row>
    <row r="4903" spans="1:2" ht="24" x14ac:dyDescent="0.25">
      <c r="A4903" s="140" t="s">
        <v>422</v>
      </c>
      <c r="B4903" s="163" t="s">
        <v>3028</v>
      </c>
    </row>
    <row r="4904" spans="1:2" ht="24" x14ac:dyDescent="0.25">
      <c r="A4904" s="140" t="s">
        <v>422</v>
      </c>
      <c r="B4904" s="163" t="s">
        <v>4596</v>
      </c>
    </row>
    <row r="4905" spans="1:2" ht="24" x14ac:dyDescent="0.25">
      <c r="A4905" s="140" t="s">
        <v>422</v>
      </c>
      <c r="B4905" s="163" t="s">
        <v>1098</v>
      </c>
    </row>
    <row r="4906" spans="1:2" ht="24" x14ac:dyDescent="0.25">
      <c r="A4906" s="140" t="s">
        <v>422</v>
      </c>
      <c r="B4906" s="163" t="s">
        <v>4597</v>
      </c>
    </row>
    <row r="4907" spans="1:2" ht="24" x14ac:dyDescent="0.25">
      <c r="A4907" s="140" t="s">
        <v>422</v>
      </c>
      <c r="B4907" s="163" t="s">
        <v>4598</v>
      </c>
    </row>
    <row r="4908" spans="1:2" ht="24" x14ac:dyDescent="0.25">
      <c r="A4908" s="140" t="s">
        <v>422</v>
      </c>
      <c r="B4908" s="163" t="s">
        <v>4599</v>
      </c>
    </row>
    <row r="4909" spans="1:2" ht="24" x14ac:dyDescent="0.25">
      <c r="A4909" s="140" t="s">
        <v>422</v>
      </c>
      <c r="B4909" s="163" t="s">
        <v>4600</v>
      </c>
    </row>
    <row r="4910" spans="1:2" ht="24" x14ac:dyDescent="0.25">
      <c r="A4910" s="140" t="s">
        <v>422</v>
      </c>
      <c r="B4910" s="163" t="s">
        <v>4601</v>
      </c>
    </row>
    <row r="4911" spans="1:2" ht="24" x14ac:dyDescent="0.25">
      <c r="A4911" s="140" t="s">
        <v>422</v>
      </c>
      <c r="B4911" s="163" t="s">
        <v>4602</v>
      </c>
    </row>
    <row r="4912" spans="1:2" ht="24" x14ac:dyDescent="0.25">
      <c r="A4912" s="140" t="s">
        <v>422</v>
      </c>
      <c r="B4912" s="163" t="s">
        <v>4603</v>
      </c>
    </row>
    <row r="4913" spans="1:2" ht="24" x14ac:dyDescent="0.25">
      <c r="A4913" s="140" t="s">
        <v>422</v>
      </c>
      <c r="B4913" s="163" t="s">
        <v>4604</v>
      </c>
    </row>
    <row r="4914" spans="1:2" ht="24" x14ac:dyDescent="0.25">
      <c r="A4914" s="140" t="s">
        <v>422</v>
      </c>
      <c r="B4914" s="163" t="s">
        <v>4605</v>
      </c>
    </row>
    <row r="4915" spans="1:2" ht="24" x14ac:dyDescent="0.25">
      <c r="A4915" s="140" t="s">
        <v>422</v>
      </c>
      <c r="B4915" s="163" t="s">
        <v>4606</v>
      </c>
    </row>
    <row r="4916" spans="1:2" ht="24" x14ac:dyDescent="0.25">
      <c r="A4916" s="140" t="s">
        <v>422</v>
      </c>
      <c r="B4916" s="163" t="s">
        <v>4607</v>
      </c>
    </row>
    <row r="4917" spans="1:2" ht="24" x14ac:dyDescent="0.25">
      <c r="A4917" s="140" t="s">
        <v>422</v>
      </c>
      <c r="B4917" s="163" t="s">
        <v>4608</v>
      </c>
    </row>
    <row r="4918" spans="1:2" ht="24" x14ac:dyDescent="0.25">
      <c r="A4918" s="140" t="s">
        <v>422</v>
      </c>
      <c r="B4918" s="163" t="s">
        <v>4609</v>
      </c>
    </row>
    <row r="4919" spans="1:2" ht="24" x14ac:dyDescent="0.25">
      <c r="A4919" s="140" t="s">
        <v>422</v>
      </c>
      <c r="B4919" s="163" t="s">
        <v>4609</v>
      </c>
    </row>
    <row r="4920" spans="1:2" ht="24" x14ac:dyDescent="0.25">
      <c r="A4920" s="140" t="s">
        <v>422</v>
      </c>
      <c r="B4920" s="163" t="s">
        <v>4610</v>
      </c>
    </row>
    <row r="4921" spans="1:2" ht="24" x14ac:dyDescent="0.25">
      <c r="A4921" s="140" t="s">
        <v>422</v>
      </c>
      <c r="B4921" s="163" t="s">
        <v>4611</v>
      </c>
    </row>
    <row r="4922" spans="1:2" ht="24" x14ac:dyDescent="0.25">
      <c r="A4922" s="140" t="s">
        <v>422</v>
      </c>
      <c r="B4922" s="163" t="s">
        <v>4612</v>
      </c>
    </row>
    <row r="4923" spans="1:2" ht="24" x14ac:dyDescent="0.25">
      <c r="A4923" s="140" t="s">
        <v>422</v>
      </c>
      <c r="B4923" s="163" t="s">
        <v>4613</v>
      </c>
    </row>
    <row r="4924" spans="1:2" ht="24" x14ac:dyDescent="0.25">
      <c r="A4924" s="140" t="s">
        <v>422</v>
      </c>
      <c r="B4924" s="163" t="s">
        <v>4607</v>
      </c>
    </row>
    <row r="4925" spans="1:2" ht="24" x14ac:dyDescent="0.25">
      <c r="A4925" s="140" t="s">
        <v>422</v>
      </c>
      <c r="B4925" s="163" t="s">
        <v>4614</v>
      </c>
    </row>
    <row r="4926" spans="1:2" ht="36" x14ac:dyDescent="0.25">
      <c r="A4926" s="140" t="s">
        <v>422</v>
      </c>
      <c r="B4926" s="163" t="s">
        <v>4615</v>
      </c>
    </row>
    <row r="4927" spans="1:2" ht="24" x14ac:dyDescent="0.25">
      <c r="A4927" s="140" t="s">
        <v>422</v>
      </c>
      <c r="B4927" s="163" t="s">
        <v>4616</v>
      </c>
    </row>
    <row r="4928" spans="1:2" ht="24" x14ac:dyDescent="0.25">
      <c r="A4928" s="140" t="s">
        <v>422</v>
      </c>
      <c r="B4928" s="163" t="s">
        <v>4617</v>
      </c>
    </row>
    <row r="4929" spans="1:2" ht="24" x14ac:dyDescent="0.25">
      <c r="A4929" s="140" t="s">
        <v>422</v>
      </c>
      <c r="B4929" s="163" t="s">
        <v>4618</v>
      </c>
    </row>
    <row r="4930" spans="1:2" ht="24" x14ac:dyDescent="0.25">
      <c r="A4930" s="140" t="s">
        <v>422</v>
      </c>
      <c r="B4930" s="163" t="s">
        <v>4582</v>
      </c>
    </row>
    <row r="4931" spans="1:2" ht="24" x14ac:dyDescent="0.25">
      <c r="A4931" s="140" t="s">
        <v>422</v>
      </c>
      <c r="B4931" s="163" t="s">
        <v>3341</v>
      </c>
    </row>
    <row r="4932" spans="1:2" ht="36" x14ac:dyDescent="0.25">
      <c r="A4932" s="140" t="s">
        <v>423</v>
      </c>
      <c r="B4932" s="163" t="s">
        <v>602</v>
      </c>
    </row>
    <row r="4933" spans="1:2" ht="36" x14ac:dyDescent="0.25">
      <c r="A4933" s="140" t="s">
        <v>423</v>
      </c>
      <c r="B4933" s="163" t="s">
        <v>4619</v>
      </c>
    </row>
    <row r="4934" spans="1:2" ht="36" x14ac:dyDescent="0.25">
      <c r="A4934" s="140" t="s">
        <v>423</v>
      </c>
      <c r="B4934" s="163" t="s">
        <v>602</v>
      </c>
    </row>
    <row r="4935" spans="1:2" ht="36" x14ac:dyDescent="0.25">
      <c r="A4935" s="140" t="s">
        <v>423</v>
      </c>
      <c r="B4935" s="163" t="s">
        <v>4620</v>
      </c>
    </row>
    <row r="4936" spans="1:2" ht="36" x14ac:dyDescent="0.25">
      <c r="A4936" s="140" t="s">
        <v>423</v>
      </c>
      <c r="B4936" s="163" t="s">
        <v>4621</v>
      </c>
    </row>
    <row r="4937" spans="1:2" ht="36" x14ac:dyDescent="0.25">
      <c r="A4937" s="140" t="s">
        <v>423</v>
      </c>
      <c r="B4937" s="163" t="s">
        <v>4622</v>
      </c>
    </row>
    <row r="4938" spans="1:2" ht="36" x14ac:dyDescent="0.25">
      <c r="A4938" s="140" t="s">
        <v>423</v>
      </c>
      <c r="B4938" s="163" t="s">
        <v>4623</v>
      </c>
    </row>
    <row r="4939" spans="1:2" ht="36" x14ac:dyDescent="0.25">
      <c r="A4939" s="140" t="s">
        <v>423</v>
      </c>
      <c r="B4939" s="163" t="s">
        <v>4624</v>
      </c>
    </row>
    <row r="4940" spans="1:2" ht="36" x14ac:dyDescent="0.25">
      <c r="A4940" s="140" t="s">
        <v>423</v>
      </c>
      <c r="B4940" s="163" t="s">
        <v>4625</v>
      </c>
    </row>
    <row r="4941" spans="1:2" ht="36" x14ac:dyDescent="0.25">
      <c r="A4941" s="140" t="s">
        <v>423</v>
      </c>
      <c r="B4941" s="163" t="s">
        <v>4626</v>
      </c>
    </row>
    <row r="4942" spans="1:2" ht="36" x14ac:dyDescent="0.25">
      <c r="A4942" s="140" t="s">
        <v>423</v>
      </c>
      <c r="B4942" s="163" t="s">
        <v>4627</v>
      </c>
    </row>
    <row r="4943" spans="1:2" ht="36" x14ac:dyDescent="0.25">
      <c r="A4943" s="140" t="s">
        <v>423</v>
      </c>
      <c r="B4943" s="163" t="s">
        <v>2360</v>
      </c>
    </row>
    <row r="4944" spans="1:2" ht="36" x14ac:dyDescent="0.25">
      <c r="A4944" s="140" t="s">
        <v>423</v>
      </c>
      <c r="B4944" s="163" t="s">
        <v>4628</v>
      </c>
    </row>
    <row r="4945" spans="1:2" ht="36" x14ac:dyDescent="0.25">
      <c r="A4945" s="140" t="s">
        <v>423</v>
      </c>
      <c r="B4945" s="163" t="s">
        <v>4629</v>
      </c>
    </row>
    <row r="4946" spans="1:2" ht="36" x14ac:dyDescent="0.25">
      <c r="A4946" s="140" t="s">
        <v>423</v>
      </c>
      <c r="B4946" s="163" t="s">
        <v>4630</v>
      </c>
    </row>
    <row r="4947" spans="1:2" ht="36" x14ac:dyDescent="0.25">
      <c r="A4947" s="140" t="s">
        <v>423</v>
      </c>
      <c r="B4947" s="163" t="s">
        <v>4631</v>
      </c>
    </row>
    <row r="4948" spans="1:2" ht="36" x14ac:dyDescent="0.25">
      <c r="A4948" s="140" t="s">
        <v>423</v>
      </c>
      <c r="B4948" s="163" t="s">
        <v>4632</v>
      </c>
    </row>
    <row r="4949" spans="1:2" ht="36" x14ac:dyDescent="0.25">
      <c r="A4949" s="140" t="s">
        <v>423</v>
      </c>
      <c r="B4949" s="163" t="s">
        <v>4633</v>
      </c>
    </row>
    <row r="4950" spans="1:2" ht="36" x14ac:dyDescent="0.25">
      <c r="A4950" s="140" t="s">
        <v>423</v>
      </c>
      <c r="B4950" s="163" t="s">
        <v>4634</v>
      </c>
    </row>
    <row r="4951" spans="1:2" ht="36" x14ac:dyDescent="0.25">
      <c r="A4951" s="140" t="s">
        <v>423</v>
      </c>
      <c r="B4951" s="163" t="s">
        <v>4635</v>
      </c>
    </row>
    <row r="4952" spans="1:2" ht="36" x14ac:dyDescent="0.25">
      <c r="A4952" s="140" t="s">
        <v>423</v>
      </c>
      <c r="B4952" s="163" t="s">
        <v>4636</v>
      </c>
    </row>
    <row r="4953" spans="1:2" ht="36" x14ac:dyDescent="0.25">
      <c r="A4953" s="140" t="s">
        <v>423</v>
      </c>
      <c r="B4953" s="163" t="s">
        <v>4637</v>
      </c>
    </row>
    <row r="4954" spans="1:2" ht="36" x14ac:dyDescent="0.25">
      <c r="A4954" s="140" t="s">
        <v>423</v>
      </c>
      <c r="B4954" s="163" t="s">
        <v>4638</v>
      </c>
    </row>
    <row r="4955" spans="1:2" ht="36" x14ac:dyDescent="0.25">
      <c r="A4955" s="140" t="s">
        <v>423</v>
      </c>
      <c r="B4955" s="163" t="s">
        <v>4639</v>
      </c>
    </row>
    <row r="4956" spans="1:2" ht="36" x14ac:dyDescent="0.25">
      <c r="A4956" s="140" t="s">
        <v>423</v>
      </c>
      <c r="B4956" s="163" t="s">
        <v>4640</v>
      </c>
    </row>
    <row r="4957" spans="1:2" ht="36" x14ac:dyDescent="0.25">
      <c r="A4957" s="140" t="s">
        <v>423</v>
      </c>
      <c r="B4957" s="163" t="s">
        <v>4641</v>
      </c>
    </row>
    <row r="4958" spans="1:2" ht="36" x14ac:dyDescent="0.25">
      <c r="A4958" s="140" t="s">
        <v>423</v>
      </c>
      <c r="B4958" s="163" t="s">
        <v>3097</v>
      </c>
    </row>
    <row r="4959" spans="1:2" ht="36" x14ac:dyDescent="0.25">
      <c r="A4959" s="140" t="s">
        <v>423</v>
      </c>
      <c r="B4959" s="163" t="s">
        <v>4642</v>
      </c>
    </row>
    <row r="4960" spans="1:2" ht="24" x14ac:dyDescent="0.25">
      <c r="A4960" s="140" t="s">
        <v>424</v>
      </c>
      <c r="B4960" s="163" t="s">
        <v>4643</v>
      </c>
    </row>
    <row r="4961" spans="1:2" ht="24" x14ac:dyDescent="0.25">
      <c r="A4961" s="140" t="s">
        <v>424</v>
      </c>
      <c r="B4961" s="163" t="s">
        <v>4644</v>
      </c>
    </row>
    <row r="4962" spans="1:2" ht="24" x14ac:dyDescent="0.25">
      <c r="A4962" s="140" t="s">
        <v>424</v>
      </c>
      <c r="B4962" s="163" t="s">
        <v>4645</v>
      </c>
    </row>
    <row r="4963" spans="1:2" ht="24" x14ac:dyDescent="0.25">
      <c r="A4963" s="140" t="s">
        <v>424</v>
      </c>
      <c r="B4963" s="163" t="s">
        <v>4646</v>
      </c>
    </row>
    <row r="4964" spans="1:2" ht="24" x14ac:dyDescent="0.25">
      <c r="A4964" s="140" t="s">
        <v>424</v>
      </c>
      <c r="B4964" s="163" t="s">
        <v>4647</v>
      </c>
    </row>
    <row r="4965" spans="1:2" ht="24" x14ac:dyDescent="0.25">
      <c r="A4965" s="140" t="s">
        <v>424</v>
      </c>
      <c r="B4965" s="163" t="s">
        <v>4648</v>
      </c>
    </row>
    <row r="4966" spans="1:2" ht="24" x14ac:dyDescent="0.25">
      <c r="A4966" s="140" t="s">
        <v>424</v>
      </c>
      <c r="B4966" s="163" t="s">
        <v>4649</v>
      </c>
    </row>
    <row r="4967" spans="1:2" ht="24" x14ac:dyDescent="0.25">
      <c r="A4967" s="140" t="s">
        <v>424</v>
      </c>
      <c r="B4967" s="163" t="s">
        <v>4650</v>
      </c>
    </row>
    <row r="4968" spans="1:2" ht="24" x14ac:dyDescent="0.25">
      <c r="A4968" s="140" t="s">
        <v>424</v>
      </c>
      <c r="B4968" s="163" t="s">
        <v>4651</v>
      </c>
    </row>
    <row r="4969" spans="1:2" ht="24" x14ac:dyDescent="0.25">
      <c r="A4969" s="140" t="s">
        <v>424</v>
      </c>
      <c r="B4969" s="163" t="s">
        <v>4652</v>
      </c>
    </row>
    <row r="4970" spans="1:2" ht="24" x14ac:dyDescent="0.25">
      <c r="A4970" s="140" t="s">
        <v>424</v>
      </c>
      <c r="B4970" s="163" t="s">
        <v>4653</v>
      </c>
    </row>
    <row r="4971" spans="1:2" ht="24" x14ac:dyDescent="0.25">
      <c r="A4971" s="140" t="s">
        <v>424</v>
      </c>
      <c r="B4971" s="163" t="s">
        <v>4654</v>
      </c>
    </row>
    <row r="4972" spans="1:2" ht="24" x14ac:dyDescent="0.25">
      <c r="A4972" s="140" t="s">
        <v>424</v>
      </c>
      <c r="B4972" s="163" t="s">
        <v>4655</v>
      </c>
    </row>
    <row r="4973" spans="1:2" ht="24" x14ac:dyDescent="0.25">
      <c r="A4973" s="140" t="s">
        <v>424</v>
      </c>
      <c r="B4973" s="163" t="s">
        <v>4656</v>
      </c>
    </row>
    <row r="4974" spans="1:2" ht="24" x14ac:dyDescent="0.25">
      <c r="A4974" s="140" t="s">
        <v>424</v>
      </c>
      <c r="B4974" s="163" t="s">
        <v>828</v>
      </c>
    </row>
    <row r="4975" spans="1:2" ht="24" x14ac:dyDescent="0.25">
      <c r="A4975" s="140" t="s">
        <v>424</v>
      </c>
      <c r="B4975" s="163" t="s">
        <v>4657</v>
      </c>
    </row>
    <row r="4976" spans="1:2" ht="24" x14ac:dyDescent="0.25">
      <c r="A4976" s="140" t="s">
        <v>424</v>
      </c>
      <c r="B4976" s="163" t="s">
        <v>4658</v>
      </c>
    </row>
    <row r="4977" spans="1:2" ht="36" x14ac:dyDescent="0.25">
      <c r="A4977" s="140" t="s">
        <v>425</v>
      </c>
      <c r="B4977" s="163" t="s">
        <v>4659</v>
      </c>
    </row>
    <row r="4978" spans="1:2" ht="36" x14ac:dyDescent="0.25">
      <c r="A4978" s="140" t="s">
        <v>425</v>
      </c>
      <c r="B4978" s="163" t="s">
        <v>4660</v>
      </c>
    </row>
    <row r="4979" spans="1:2" ht="36" x14ac:dyDescent="0.25">
      <c r="A4979" s="140" t="s">
        <v>425</v>
      </c>
      <c r="B4979" s="163" t="s">
        <v>763</v>
      </c>
    </row>
    <row r="4980" spans="1:2" ht="36" x14ac:dyDescent="0.25">
      <c r="A4980" s="140" t="s">
        <v>425</v>
      </c>
      <c r="B4980" s="163" t="s">
        <v>4661</v>
      </c>
    </row>
    <row r="4981" spans="1:2" ht="36" x14ac:dyDescent="0.25">
      <c r="A4981" s="140" t="s">
        <v>425</v>
      </c>
      <c r="B4981" s="163" t="s">
        <v>2194</v>
      </c>
    </row>
    <row r="4982" spans="1:2" ht="36" x14ac:dyDescent="0.25">
      <c r="A4982" s="140" t="s">
        <v>425</v>
      </c>
      <c r="B4982" s="163" t="s">
        <v>4662</v>
      </c>
    </row>
    <row r="4983" spans="1:2" ht="36" x14ac:dyDescent="0.25">
      <c r="A4983" s="140" t="s">
        <v>425</v>
      </c>
      <c r="B4983" s="163" t="s">
        <v>4663</v>
      </c>
    </row>
    <row r="4984" spans="1:2" ht="36" x14ac:dyDescent="0.25">
      <c r="A4984" s="140" t="s">
        <v>425</v>
      </c>
      <c r="B4984" s="163" t="s">
        <v>4664</v>
      </c>
    </row>
    <row r="4985" spans="1:2" ht="36" x14ac:dyDescent="0.25">
      <c r="A4985" s="140" t="s">
        <v>425</v>
      </c>
      <c r="B4985" s="163" t="s">
        <v>1112</v>
      </c>
    </row>
    <row r="4986" spans="1:2" ht="36" x14ac:dyDescent="0.25">
      <c r="A4986" s="140" t="s">
        <v>425</v>
      </c>
      <c r="B4986" s="163" t="s">
        <v>4665</v>
      </c>
    </row>
    <row r="4987" spans="1:2" ht="36" x14ac:dyDescent="0.25">
      <c r="A4987" s="140" t="s">
        <v>425</v>
      </c>
      <c r="B4987" s="163" t="s">
        <v>4666</v>
      </c>
    </row>
    <row r="4988" spans="1:2" ht="36" x14ac:dyDescent="0.25">
      <c r="A4988" s="140" t="s">
        <v>425</v>
      </c>
      <c r="B4988" s="163" t="s">
        <v>4667</v>
      </c>
    </row>
    <row r="4989" spans="1:2" ht="36" x14ac:dyDescent="0.25">
      <c r="A4989" s="140" t="s">
        <v>425</v>
      </c>
      <c r="B4989" s="163" t="s">
        <v>4668</v>
      </c>
    </row>
    <row r="4990" spans="1:2" ht="36" x14ac:dyDescent="0.25">
      <c r="A4990" s="140" t="s">
        <v>425</v>
      </c>
      <c r="B4990" s="163" t="s">
        <v>4669</v>
      </c>
    </row>
    <row r="4991" spans="1:2" ht="36" x14ac:dyDescent="0.25">
      <c r="A4991" s="140" t="s">
        <v>425</v>
      </c>
      <c r="B4991" s="163" t="s">
        <v>753</v>
      </c>
    </row>
    <row r="4992" spans="1:2" ht="36" x14ac:dyDescent="0.25">
      <c r="A4992" s="140" t="s">
        <v>425</v>
      </c>
      <c r="B4992" s="163" t="s">
        <v>4320</v>
      </c>
    </row>
    <row r="4993" spans="1:2" ht="36" x14ac:dyDescent="0.25">
      <c r="A4993" s="140" t="s">
        <v>425</v>
      </c>
      <c r="B4993" s="163" t="s">
        <v>4670</v>
      </c>
    </row>
    <row r="4994" spans="1:2" ht="36" x14ac:dyDescent="0.25">
      <c r="A4994" s="140" t="s">
        <v>425</v>
      </c>
      <c r="B4994" s="163" t="s">
        <v>4671</v>
      </c>
    </row>
    <row r="4995" spans="1:2" ht="36" x14ac:dyDescent="0.25">
      <c r="A4995" s="140" t="s">
        <v>425</v>
      </c>
      <c r="B4995" s="163" t="s">
        <v>4672</v>
      </c>
    </row>
    <row r="4996" spans="1:2" ht="36" x14ac:dyDescent="0.25">
      <c r="A4996" s="140" t="s">
        <v>425</v>
      </c>
      <c r="B4996" s="163" t="s">
        <v>1051</v>
      </c>
    </row>
    <row r="4997" spans="1:2" ht="36" x14ac:dyDescent="0.25">
      <c r="A4997" s="140" t="s">
        <v>425</v>
      </c>
      <c r="B4997" s="163" t="s">
        <v>4673</v>
      </c>
    </row>
    <row r="4998" spans="1:2" ht="36" x14ac:dyDescent="0.25">
      <c r="A4998" s="140" t="s">
        <v>425</v>
      </c>
      <c r="B4998" s="163" t="s">
        <v>4673</v>
      </c>
    </row>
    <row r="4999" spans="1:2" ht="36" x14ac:dyDescent="0.25">
      <c r="A4999" s="140" t="s">
        <v>425</v>
      </c>
      <c r="B4999" s="163" t="s">
        <v>4674</v>
      </c>
    </row>
    <row r="5000" spans="1:2" ht="36" x14ac:dyDescent="0.25">
      <c r="A5000" s="140" t="s">
        <v>425</v>
      </c>
      <c r="B5000" s="163" t="s">
        <v>4675</v>
      </c>
    </row>
    <row r="5001" spans="1:2" ht="36" x14ac:dyDescent="0.25">
      <c r="A5001" s="140" t="s">
        <v>425</v>
      </c>
      <c r="B5001" s="163" t="s">
        <v>4676</v>
      </c>
    </row>
    <row r="5002" spans="1:2" ht="36" x14ac:dyDescent="0.25">
      <c r="A5002" s="140" t="s">
        <v>425</v>
      </c>
      <c r="B5002" s="163" t="s">
        <v>4677</v>
      </c>
    </row>
    <row r="5003" spans="1:2" ht="36" x14ac:dyDescent="0.25">
      <c r="A5003" s="140" t="s">
        <v>425</v>
      </c>
      <c r="B5003" s="163" t="s">
        <v>4678</v>
      </c>
    </row>
    <row r="5004" spans="1:2" ht="36" x14ac:dyDescent="0.25">
      <c r="A5004" s="140" t="s">
        <v>425</v>
      </c>
      <c r="B5004" s="163" t="s">
        <v>4679</v>
      </c>
    </row>
    <row r="5005" spans="1:2" ht="36" x14ac:dyDescent="0.25">
      <c r="A5005" s="140" t="s">
        <v>425</v>
      </c>
      <c r="B5005" s="163" t="s">
        <v>4680</v>
      </c>
    </row>
    <row r="5006" spans="1:2" ht="36" x14ac:dyDescent="0.25">
      <c r="A5006" s="140" t="s">
        <v>425</v>
      </c>
      <c r="B5006" s="163" t="s">
        <v>756</v>
      </c>
    </row>
    <row r="5007" spans="1:2" ht="36" x14ac:dyDescent="0.25">
      <c r="A5007" s="140" t="s">
        <v>425</v>
      </c>
      <c r="B5007" s="163" t="s">
        <v>4681</v>
      </c>
    </row>
    <row r="5008" spans="1:2" ht="48" x14ac:dyDescent="0.25">
      <c r="A5008" s="140" t="s">
        <v>425</v>
      </c>
      <c r="B5008" s="163" t="s">
        <v>4682</v>
      </c>
    </row>
    <row r="5009" spans="1:2" ht="36" x14ac:dyDescent="0.25">
      <c r="A5009" s="140" t="s">
        <v>425</v>
      </c>
      <c r="B5009" s="163" t="s">
        <v>4683</v>
      </c>
    </row>
    <row r="5010" spans="1:2" ht="36" x14ac:dyDescent="0.25">
      <c r="A5010" s="140" t="s">
        <v>425</v>
      </c>
      <c r="B5010" s="163" t="s">
        <v>4320</v>
      </c>
    </row>
    <row r="5011" spans="1:2" ht="36" x14ac:dyDescent="0.25">
      <c r="A5011" s="140" t="s">
        <v>425</v>
      </c>
      <c r="B5011" s="163" t="s">
        <v>4684</v>
      </c>
    </row>
    <row r="5012" spans="1:2" ht="36" x14ac:dyDescent="0.25">
      <c r="A5012" s="140" t="s">
        <v>425</v>
      </c>
      <c r="B5012" s="163" t="s">
        <v>4685</v>
      </c>
    </row>
    <row r="5013" spans="1:2" ht="36" x14ac:dyDescent="0.25">
      <c r="A5013" s="140" t="s">
        <v>425</v>
      </c>
      <c r="B5013" s="163" t="s">
        <v>4686</v>
      </c>
    </row>
    <row r="5014" spans="1:2" ht="36" x14ac:dyDescent="0.25">
      <c r="A5014" s="140" t="s">
        <v>425</v>
      </c>
      <c r="B5014" s="163" t="s">
        <v>4687</v>
      </c>
    </row>
    <row r="5015" spans="1:2" ht="36" x14ac:dyDescent="0.25">
      <c r="A5015" s="140" t="s">
        <v>425</v>
      </c>
      <c r="B5015" s="163" t="s">
        <v>4688</v>
      </c>
    </row>
    <row r="5016" spans="1:2" ht="36" x14ac:dyDescent="0.25">
      <c r="A5016" s="140" t="s">
        <v>425</v>
      </c>
      <c r="B5016" s="163" t="s">
        <v>1124</v>
      </c>
    </row>
    <row r="5017" spans="1:2" ht="36" x14ac:dyDescent="0.25">
      <c r="A5017" s="140" t="s">
        <v>425</v>
      </c>
      <c r="B5017" s="163" t="s">
        <v>790</v>
      </c>
    </row>
    <row r="5018" spans="1:2" ht="24" x14ac:dyDescent="0.25">
      <c r="A5018" s="140" t="s">
        <v>426</v>
      </c>
      <c r="B5018" s="163" t="s">
        <v>4689</v>
      </c>
    </row>
    <row r="5019" spans="1:2" ht="24" x14ac:dyDescent="0.25">
      <c r="A5019" s="140" t="s">
        <v>426</v>
      </c>
      <c r="B5019" s="163" t="s">
        <v>4690</v>
      </c>
    </row>
    <row r="5020" spans="1:2" ht="24" x14ac:dyDescent="0.25">
      <c r="A5020" s="140" t="s">
        <v>426</v>
      </c>
      <c r="B5020" s="163" t="s">
        <v>4691</v>
      </c>
    </row>
    <row r="5021" spans="1:2" ht="24" x14ac:dyDescent="0.25">
      <c r="A5021" s="140" t="s">
        <v>426</v>
      </c>
      <c r="B5021" s="163" t="s">
        <v>4692</v>
      </c>
    </row>
    <row r="5022" spans="1:2" ht="24" x14ac:dyDescent="0.25">
      <c r="A5022" s="140" t="s">
        <v>426</v>
      </c>
      <c r="B5022" s="163" t="s">
        <v>756</v>
      </c>
    </row>
    <row r="5023" spans="1:2" ht="24" x14ac:dyDescent="0.25">
      <c r="A5023" s="140" t="s">
        <v>426</v>
      </c>
      <c r="B5023" s="163" t="s">
        <v>4693</v>
      </c>
    </row>
    <row r="5024" spans="1:2" ht="24" x14ac:dyDescent="0.25">
      <c r="A5024" s="140" t="s">
        <v>426</v>
      </c>
      <c r="B5024" s="163" t="s">
        <v>4694</v>
      </c>
    </row>
    <row r="5025" spans="1:2" ht="24" x14ac:dyDescent="0.25">
      <c r="A5025" s="140" t="s">
        <v>426</v>
      </c>
      <c r="B5025" s="163" t="s">
        <v>4695</v>
      </c>
    </row>
    <row r="5026" spans="1:2" ht="24" x14ac:dyDescent="0.25">
      <c r="A5026" s="140" t="s">
        <v>426</v>
      </c>
      <c r="B5026" s="163" t="s">
        <v>1491</v>
      </c>
    </row>
    <row r="5027" spans="1:2" ht="24" x14ac:dyDescent="0.25">
      <c r="A5027" s="140" t="s">
        <v>426</v>
      </c>
      <c r="B5027" s="163" t="s">
        <v>753</v>
      </c>
    </row>
    <row r="5028" spans="1:2" ht="24" x14ac:dyDescent="0.25">
      <c r="A5028" s="140" t="s">
        <v>426</v>
      </c>
      <c r="B5028" s="163" t="s">
        <v>4696</v>
      </c>
    </row>
    <row r="5029" spans="1:2" ht="24" x14ac:dyDescent="0.25">
      <c r="A5029" s="140" t="s">
        <v>426</v>
      </c>
      <c r="B5029" s="163" t="s">
        <v>4697</v>
      </c>
    </row>
    <row r="5030" spans="1:2" ht="24" x14ac:dyDescent="0.25">
      <c r="A5030" s="140" t="s">
        <v>426</v>
      </c>
      <c r="B5030" s="163" t="s">
        <v>756</v>
      </c>
    </row>
    <row r="5031" spans="1:2" ht="24" x14ac:dyDescent="0.25">
      <c r="A5031" s="140" t="s">
        <v>426</v>
      </c>
      <c r="B5031" s="163" t="s">
        <v>756</v>
      </c>
    </row>
    <row r="5032" spans="1:2" ht="24" x14ac:dyDescent="0.25">
      <c r="A5032" s="140" t="s">
        <v>426</v>
      </c>
      <c r="B5032" s="163" t="s">
        <v>4698</v>
      </c>
    </row>
    <row r="5033" spans="1:2" ht="24" x14ac:dyDescent="0.25">
      <c r="A5033" s="140" t="s">
        <v>426</v>
      </c>
      <c r="B5033" s="163" t="s">
        <v>866</v>
      </c>
    </row>
    <row r="5034" spans="1:2" ht="24" x14ac:dyDescent="0.25">
      <c r="A5034" s="140" t="s">
        <v>426</v>
      </c>
      <c r="B5034" s="163" t="s">
        <v>3493</v>
      </c>
    </row>
    <row r="5035" spans="1:2" ht="24" x14ac:dyDescent="0.25">
      <c r="A5035" s="140" t="s">
        <v>426</v>
      </c>
      <c r="B5035" s="163" t="s">
        <v>4699</v>
      </c>
    </row>
    <row r="5036" spans="1:2" ht="24" x14ac:dyDescent="0.25">
      <c r="A5036" s="140" t="s">
        <v>426</v>
      </c>
      <c r="B5036" s="163" t="s">
        <v>4700</v>
      </c>
    </row>
    <row r="5037" spans="1:2" ht="24" x14ac:dyDescent="0.25">
      <c r="A5037" s="140" t="s">
        <v>426</v>
      </c>
      <c r="B5037" s="163" t="s">
        <v>4701</v>
      </c>
    </row>
    <row r="5038" spans="1:2" ht="24" x14ac:dyDescent="0.25">
      <c r="A5038" s="140" t="s">
        <v>426</v>
      </c>
      <c r="B5038" s="163" t="s">
        <v>4702</v>
      </c>
    </row>
    <row r="5039" spans="1:2" ht="24" x14ac:dyDescent="0.25">
      <c r="A5039" s="140" t="s">
        <v>426</v>
      </c>
      <c r="B5039" s="163" t="s">
        <v>4703</v>
      </c>
    </row>
    <row r="5040" spans="1:2" ht="24" x14ac:dyDescent="0.25">
      <c r="A5040" s="140" t="s">
        <v>426</v>
      </c>
      <c r="B5040" s="163" t="s">
        <v>4704</v>
      </c>
    </row>
    <row r="5041" spans="1:2" ht="24" x14ac:dyDescent="0.25">
      <c r="A5041" s="140" t="s">
        <v>426</v>
      </c>
      <c r="B5041" s="163" t="s">
        <v>4705</v>
      </c>
    </row>
    <row r="5042" spans="1:2" ht="24" x14ac:dyDescent="0.25">
      <c r="A5042" s="140" t="s">
        <v>426</v>
      </c>
      <c r="B5042" s="163" t="s">
        <v>4706</v>
      </c>
    </row>
    <row r="5043" spans="1:2" ht="24" x14ac:dyDescent="0.25">
      <c r="A5043" s="140" t="s">
        <v>426</v>
      </c>
      <c r="B5043" s="163" t="s">
        <v>4707</v>
      </c>
    </row>
    <row r="5044" spans="1:2" ht="24" x14ac:dyDescent="0.25">
      <c r="A5044" s="140" t="s">
        <v>426</v>
      </c>
      <c r="B5044" s="163" t="s">
        <v>753</v>
      </c>
    </row>
    <row r="5045" spans="1:2" ht="24" x14ac:dyDescent="0.25">
      <c r="A5045" s="140" t="s">
        <v>426</v>
      </c>
      <c r="B5045" s="163" t="s">
        <v>733</v>
      </c>
    </row>
    <row r="5046" spans="1:2" ht="24" x14ac:dyDescent="0.25">
      <c r="A5046" s="140" t="s">
        <v>426</v>
      </c>
      <c r="B5046" s="163" t="s">
        <v>4708</v>
      </c>
    </row>
    <row r="5047" spans="1:2" ht="24" x14ac:dyDescent="0.25">
      <c r="A5047" s="140" t="s">
        <v>426</v>
      </c>
      <c r="B5047" s="163" t="s">
        <v>4709</v>
      </c>
    </row>
    <row r="5048" spans="1:2" ht="24" x14ac:dyDescent="0.25">
      <c r="A5048" s="140" t="s">
        <v>426</v>
      </c>
      <c r="B5048" s="163" t="s">
        <v>4710</v>
      </c>
    </row>
    <row r="5049" spans="1:2" ht="24" x14ac:dyDescent="0.25">
      <c r="A5049" s="140" t="s">
        <v>426</v>
      </c>
      <c r="B5049" s="163" t="s">
        <v>4702</v>
      </c>
    </row>
    <row r="5050" spans="1:2" ht="24" x14ac:dyDescent="0.25">
      <c r="A5050" s="140" t="s">
        <v>426</v>
      </c>
      <c r="B5050" s="163" t="s">
        <v>3274</v>
      </c>
    </row>
    <row r="5051" spans="1:2" ht="24" x14ac:dyDescent="0.25">
      <c r="A5051" s="140" t="s">
        <v>426</v>
      </c>
      <c r="B5051" s="163" t="s">
        <v>4711</v>
      </c>
    </row>
    <row r="5052" spans="1:2" ht="24" x14ac:dyDescent="0.25">
      <c r="A5052" s="140" t="s">
        <v>426</v>
      </c>
      <c r="B5052" s="163" t="s">
        <v>4712</v>
      </c>
    </row>
    <row r="5053" spans="1:2" ht="24" x14ac:dyDescent="0.25">
      <c r="A5053" s="140" t="s">
        <v>426</v>
      </c>
      <c r="B5053" s="163" t="s">
        <v>4713</v>
      </c>
    </row>
    <row r="5054" spans="1:2" ht="24" x14ac:dyDescent="0.25">
      <c r="A5054" s="140" t="s">
        <v>426</v>
      </c>
      <c r="B5054" s="163" t="s">
        <v>4714</v>
      </c>
    </row>
    <row r="5055" spans="1:2" ht="24" x14ac:dyDescent="0.25">
      <c r="A5055" s="140" t="s">
        <v>426</v>
      </c>
      <c r="B5055" s="163" t="s">
        <v>4715</v>
      </c>
    </row>
    <row r="5056" spans="1:2" ht="24" x14ac:dyDescent="0.25">
      <c r="A5056" s="140" t="s">
        <v>426</v>
      </c>
      <c r="B5056" s="163" t="s">
        <v>4716</v>
      </c>
    </row>
    <row r="5057" spans="1:2" ht="24" x14ac:dyDescent="0.25">
      <c r="A5057" s="140" t="s">
        <v>426</v>
      </c>
      <c r="B5057" s="163" t="s">
        <v>4717</v>
      </c>
    </row>
    <row r="5058" spans="1:2" ht="24" x14ac:dyDescent="0.25">
      <c r="A5058" s="140" t="s">
        <v>426</v>
      </c>
      <c r="B5058" s="163" t="s">
        <v>4718</v>
      </c>
    </row>
    <row r="5059" spans="1:2" ht="24" x14ac:dyDescent="0.25">
      <c r="A5059" s="140" t="s">
        <v>426</v>
      </c>
      <c r="B5059" s="163" t="s">
        <v>4719</v>
      </c>
    </row>
    <row r="5060" spans="1:2" ht="24" x14ac:dyDescent="0.25">
      <c r="A5060" s="140" t="s">
        <v>426</v>
      </c>
      <c r="B5060" s="163" t="s">
        <v>3274</v>
      </c>
    </row>
    <row r="5061" spans="1:2" ht="24" x14ac:dyDescent="0.25">
      <c r="A5061" s="140" t="s">
        <v>427</v>
      </c>
      <c r="B5061" s="163" t="s">
        <v>4720</v>
      </c>
    </row>
    <row r="5062" spans="1:2" ht="24" x14ac:dyDescent="0.25">
      <c r="A5062" s="140" t="s">
        <v>427</v>
      </c>
      <c r="B5062" s="163" t="s">
        <v>4721</v>
      </c>
    </row>
    <row r="5063" spans="1:2" ht="24" x14ac:dyDescent="0.25">
      <c r="A5063" s="140" t="s">
        <v>427</v>
      </c>
      <c r="B5063" s="163" t="s">
        <v>4634</v>
      </c>
    </row>
    <row r="5064" spans="1:2" ht="24" x14ac:dyDescent="0.25">
      <c r="A5064" s="140" t="s">
        <v>427</v>
      </c>
      <c r="B5064" s="163" t="s">
        <v>4722</v>
      </c>
    </row>
    <row r="5065" spans="1:2" ht="24" x14ac:dyDescent="0.25">
      <c r="A5065" s="140" t="s">
        <v>427</v>
      </c>
      <c r="B5065" s="163" t="s">
        <v>1671</v>
      </c>
    </row>
    <row r="5066" spans="1:2" ht="24" x14ac:dyDescent="0.25">
      <c r="A5066" s="140" t="s">
        <v>427</v>
      </c>
      <c r="B5066" s="163" t="s">
        <v>4723</v>
      </c>
    </row>
    <row r="5067" spans="1:2" ht="24" x14ac:dyDescent="0.25">
      <c r="A5067" s="140" t="s">
        <v>427</v>
      </c>
      <c r="B5067" s="163" t="s">
        <v>4724</v>
      </c>
    </row>
    <row r="5068" spans="1:2" ht="24" x14ac:dyDescent="0.25">
      <c r="A5068" s="140" t="s">
        <v>427</v>
      </c>
      <c r="B5068" s="163" t="s">
        <v>4725</v>
      </c>
    </row>
    <row r="5069" spans="1:2" ht="24" x14ac:dyDescent="0.25">
      <c r="A5069" s="140" t="s">
        <v>427</v>
      </c>
      <c r="B5069" s="163" t="s">
        <v>3274</v>
      </c>
    </row>
    <row r="5070" spans="1:2" ht="24" x14ac:dyDescent="0.25">
      <c r="A5070" s="140" t="s">
        <v>427</v>
      </c>
      <c r="B5070" s="163" t="s">
        <v>4726</v>
      </c>
    </row>
    <row r="5071" spans="1:2" ht="24" x14ac:dyDescent="0.25">
      <c r="A5071" s="140" t="s">
        <v>427</v>
      </c>
      <c r="B5071" s="163" t="s">
        <v>4727</v>
      </c>
    </row>
    <row r="5072" spans="1:2" ht="24" x14ac:dyDescent="0.25">
      <c r="A5072" s="140" t="s">
        <v>427</v>
      </c>
      <c r="B5072" s="163" t="s">
        <v>4728</v>
      </c>
    </row>
    <row r="5073" spans="1:2" ht="24" x14ac:dyDescent="0.25">
      <c r="A5073" s="140" t="s">
        <v>427</v>
      </c>
      <c r="B5073" s="163" t="s">
        <v>4729</v>
      </c>
    </row>
    <row r="5074" spans="1:2" ht="24" x14ac:dyDescent="0.25">
      <c r="A5074" s="140" t="s">
        <v>427</v>
      </c>
      <c r="B5074" s="163" t="s">
        <v>4730</v>
      </c>
    </row>
    <row r="5075" spans="1:2" ht="24" x14ac:dyDescent="0.25">
      <c r="A5075" s="140" t="s">
        <v>427</v>
      </c>
      <c r="B5075" s="163" t="s">
        <v>4731</v>
      </c>
    </row>
    <row r="5076" spans="1:2" ht="24" x14ac:dyDescent="0.25">
      <c r="A5076" s="140" t="s">
        <v>427</v>
      </c>
      <c r="B5076" s="163" t="s">
        <v>4732</v>
      </c>
    </row>
    <row r="5077" spans="1:2" ht="24" x14ac:dyDescent="0.25">
      <c r="A5077" s="140" t="s">
        <v>427</v>
      </c>
      <c r="B5077" s="163" t="s">
        <v>4732</v>
      </c>
    </row>
    <row r="5078" spans="1:2" ht="24" x14ac:dyDescent="0.25">
      <c r="A5078" s="140" t="s">
        <v>427</v>
      </c>
      <c r="B5078" s="163" t="s">
        <v>4733</v>
      </c>
    </row>
    <row r="5079" spans="1:2" ht="24" x14ac:dyDescent="0.25">
      <c r="A5079" s="140" t="s">
        <v>427</v>
      </c>
      <c r="B5079" s="163" t="s">
        <v>4734</v>
      </c>
    </row>
    <row r="5080" spans="1:2" ht="24" x14ac:dyDescent="0.25">
      <c r="A5080" s="140" t="s">
        <v>427</v>
      </c>
      <c r="B5080" s="163" t="s">
        <v>258</v>
      </c>
    </row>
    <row r="5081" spans="1:2" ht="24" x14ac:dyDescent="0.25">
      <c r="A5081" s="140" t="s">
        <v>427</v>
      </c>
      <c r="B5081" s="163" t="s">
        <v>4735</v>
      </c>
    </row>
    <row r="5082" spans="1:2" ht="24" x14ac:dyDescent="0.25">
      <c r="A5082" s="140" t="s">
        <v>427</v>
      </c>
      <c r="B5082" s="163" t="s">
        <v>4736</v>
      </c>
    </row>
    <row r="5083" spans="1:2" ht="24" x14ac:dyDescent="0.25">
      <c r="A5083" s="140" t="s">
        <v>427</v>
      </c>
      <c r="B5083" s="163" t="s">
        <v>4737</v>
      </c>
    </row>
    <row r="5084" spans="1:2" ht="24" x14ac:dyDescent="0.25">
      <c r="A5084" s="140" t="s">
        <v>427</v>
      </c>
      <c r="B5084" s="163" t="s">
        <v>4432</v>
      </c>
    </row>
    <row r="5085" spans="1:2" ht="24" x14ac:dyDescent="0.25">
      <c r="A5085" s="140" t="s">
        <v>427</v>
      </c>
      <c r="B5085" s="163" t="s">
        <v>4738</v>
      </c>
    </row>
    <row r="5086" spans="1:2" ht="24" x14ac:dyDescent="0.25">
      <c r="A5086" s="140" t="s">
        <v>427</v>
      </c>
      <c r="B5086" s="163" t="s">
        <v>4739</v>
      </c>
    </row>
    <row r="5087" spans="1:2" ht="24" x14ac:dyDescent="0.25">
      <c r="A5087" s="140" t="s">
        <v>427</v>
      </c>
      <c r="B5087" s="163" t="s">
        <v>4740</v>
      </c>
    </row>
    <row r="5088" spans="1:2" ht="24" x14ac:dyDescent="0.25">
      <c r="A5088" s="140" t="s">
        <v>427</v>
      </c>
      <c r="B5088" s="163" t="s">
        <v>4741</v>
      </c>
    </row>
    <row r="5089" spans="1:2" ht="24" x14ac:dyDescent="0.25">
      <c r="A5089" s="140" t="s">
        <v>427</v>
      </c>
      <c r="B5089" s="163" t="s">
        <v>4742</v>
      </c>
    </row>
    <row r="5090" spans="1:2" ht="24" x14ac:dyDescent="0.25">
      <c r="A5090" s="140" t="s">
        <v>427</v>
      </c>
      <c r="B5090" s="163" t="s">
        <v>4743</v>
      </c>
    </row>
    <row r="5091" spans="1:2" ht="24" x14ac:dyDescent="0.25">
      <c r="A5091" s="140" t="s">
        <v>427</v>
      </c>
      <c r="B5091" s="163" t="s">
        <v>4744</v>
      </c>
    </row>
    <row r="5092" spans="1:2" ht="24" x14ac:dyDescent="0.25">
      <c r="A5092" s="140" t="s">
        <v>427</v>
      </c>
      <c r="B5092" s="163" t="s">
        <v>2308</v>
      </c>
    </row>
    <row r="5093" spans="1:2" ht="24" x14ac:dyDescent="0.25">
      <c r="A5093" s="140" t="s">
        <v>427</v>
      </c>
      <c r="B5093" s="163" t="s">
        <v>4745</v>
      </c>
    </row>
    <row r="5094" spans="1:2" ht="24" x14ac:dyDescent="0.25">
      <c r="A5094" s="140" t="s">
        <v>427</v>
      </c>
      <c r="B5094" s="163" t="s">
        <v>4746</v>
      </c>
    </row>
    <row r="5095" spans="1:2" ht="24" x14ac:dyDescent="0.25">
      <c r="A5095" s="140" t="s">
        <v>427</v>
      </c>
      <c r="B5095" s="163" t="s">
        <v>4747</v>
      </c>
    </row>
    <row r="5096" spans="1:2" ht="24" x14ac:dyDescent="0.25">
      <c r="A5096" s="140" t="s">
        <v>427</v>
      </c>
      <c r="B5096" s="163" t="s">
        <v>4748</v>
      </c>
    </row>
    <row r="5097" spans="1:2" ht="24" x14ac:dyDescent="0.25">
      <c r="A5097" s="140" t="s">
        <v>427</v>
      </c>
      <c r="B5097" s="163" t="s">
        <v>4749</v>
      </c>
    </row>
    <row r="5098" spans="1:2" ht="24" x14ac:dyDescent="0.25">
      <c r="A5098" s="140" t="s">
        <v>427</v>
      </c>
      <c r="B5098" s="163" t="s">
        <v>4750</v>
      </c>
    </row>
    <row r="5099" spans="1:2" ht="24" x14ac:dyDescent="0.25">
      <c r="A5099" s="140" t="s">
        <v>427</v>
      </c>
      <c r="B5099" s="163" t="s">
        <v>4751</v>
      </c>
    </row>
    <row r="5100" spans="1:2" ht="24" x14ac:dyDescent="0.25">
      <c r="A5100" s="140" t="s">
        <v>427</v>
      </c>
      <c r="B5100" s="163" t="s">
        <v>4752</v>
      </c>
    </row>
    <row r="5101" spans="1:2" ht="24" x14ac:dyDescent="0.25">
      <c r="A5101" s="140" t="s">
        <v>427</v>
      </c>
      <c r="B5101" s="163" t="s">
        <v>4753</v>
      </c>
    </row>
    <row r="5102" spans="1:2" ht="24" x14ac:dyDescent="0.25">
      <c r="A5102" s="140" t="s">
        <v>427</v>
      </c>
      <c r="B5102" s="163" t="s">
        <v>4328</v>
      </c>
    </row>
    <row r="5103" spans="1:2" ht="24" x14ac:dyDescent="0.25">
      <c r="A5103" s="140" t="s">
        <v>427</v>
      </c>
      <c r="B5103" s="163" t="s">
        <v>4754</v>
      </c>
    </row>
    <row r="5104" spans="1:2" ht="24" x14ac:dyDescent="0.25">
      <c r="A5104" s="140" t="s">
        <v>427</v>
      </c>
      <c r="B5104" s="163" t="s">
        <v>4755</v>
      </c>
    </row>
    <row r="5105" spans="1:2" ht="24" x14ac:dyDescent="0.25">
      <c r="A5105" s="140" t="s">
        <v>427</v>
      </c>
      <c r="B5105" s="163" t="s">
        <v>4756</v>
      </c>
    </row>
    <row r="5106" spans="1:2" ht="24" x14ac:dyDescent="0.25">
      <c r="A5106" s="140" t="s">
        <v>428</v>
      </c>
      <c r="B5106" s="163" t="s">
        <v>2360</v>
      </c>
    </row>
    <row r="5107" spans="1:2" ht="24" x14ac:dyDescent="0.25">
      <c r="A5107" s="140" t="s">
        <v>428</v>
      </c>
      <c r="B5107" s="163" t="s">
        <v>2337</v>
      </c>
    </row>
    <row r="5108" spans="1:2" ht="24" x14ac:dyDescent="0.25">
      <c r="A5108" s="140" t="s">
        <v>428</v>
      </c>
      <c r="B5108" s="163" t="s">
        <v>1905</v>
      </c>
    </row>
    <row r="5109" spans="1:2" ht="24" x14ac:dyDescent="0.25">
      <c r="A5109" s="140" t="s">
        <v>428</v>
      </c>
      <c r="B5109" s="163" t="s">
        <v>2337</v>
      </c>
    </row>
    <row r="5110" spans="1:2" ht="24" x14ac:dyDescent="0.25">
      <c r="A5110" s="140" t="s">
        <v>429</v>
      </c>
      <c r="B5110" s="163" t="s">
        <v>4757</v>
      </c>
    </row>
    <row r="5111" spans="1:2" ht="24" x14ac:dyDescent="0.25">
      <c r="A5111" s="140" t="s">
        <v>429</v>
      </c>
      <c r="B5111" s="163" t="s">
        <v>4758</v>
      </c>
    </row>
    <row r="5112" spans="1:2" ht="24" x14ac:dyDescent="0.25">
      <c r="A5112" s="140" t="s">
        <v>429</v>
      </c>
      <c r="B5112" s="163" t="s">
        <v>4759</v>
      </c>
    </row>
    <row r="5113" spans="1:2" ht="24" x14ac:dyDescent="0.25">
      <c r="A5113" s="140" t="s">
        <v>429</v>
      </c>
      <c r="B5113" s="163" t="s">
        <v>4760</v>
      </c>
    </row>
    <row r="5114" spans="1:2" ht="24" x14ac:dyDescent="0.25">
      <c r="A5114" s="140" t="s">
        <v>429</v>
      </c>
      <c r="B5114" s="163" t="s">
        <v>4761</v>
      </c>
    </row>
    <row r="5115" spans="1:2" ht="24" x14ac:dyDescent="0.25">
      <c r="A5115" s="140" t="s">
        <v>429</v>
      </c>
      <c r="B5115" s="163" t="s">
        <v>4762</v>
      </c>
    </row>
    <row r="5116" spans="1:2" ht="24" x14ac:dyDescent="0.25">
      <c r="A5116" s="140" t="s">
        <v>429</v>
      </c>
      <c r="B5116" s="163" t="s">
        <v>4763</v>
      </c>
    </row>
    <row r="5117" spans="1:2" ht="24" x14ac:dyDescent="0.25">
      <c r="A5117" s="140" t="s">
        <v>429</v>
      </c>
      <c r="B5117" s="163" t="s">
        <v>4764</v>
      </c>
    </row>
    <row r="5118" spans="1:2" ht="24" x14ac:dyDescent="0.25">
      <c r="A5118" s="140" t="s">
        <v>429</v>
      </c>
      <c r="B5118" s="163" t="s">
        <v>4765</v>
      </c>
    </row>
    <row r="5119" spans="1:2" ht="24" x14ac:dyDescent="0.25">
      <c r="A5119" s="140" t="s">
        <v>429</v>
      </c>
      <c r="B5119" s="163" t="s">
        <v>4766</v>
      </c>
    </row>
    <row r="5120" spans="1:2" ht="24" x14ac:dyDescent="0.25">
      <c r="A5120" s="140" t="s">
        <v>429</v>
      </c>
      <c r="B5120" s="163" t="s">
        <v>4767</v>
      </c>
    </row>
    <row r="5121" spans="1:2" ht="24" x14ac:dyDescent="0.25">
      <c r="A5121" s="140" t="s">
        <v>429</v>
      </c>
      <c r="B5121" s="163" t="s">
        <v>4768</v>
      </c>
    </row>
    <row r="5122" spans="1:2" ht="24" x14ac:dyDescent="0.25">
      <c r="A5122" s="140" t="s">
        <v>429</v>
      </c>
      <c r="B5122" s="163" t="s">
        <v>4769</v>
      </c>
    </row>
    <row r="5123" spans="1:2" ht="24" x14ac:dyDescent="0.25">
      <c r="A5123" s="140" t="s">
        <v>429</v>
      </c>
      <c r="B5123" s="163" t="s">
        <v>4770</v>
      </c>
    </row>
    <row r="5124" spans="1:2" ht="24" x14ac:dyDescent="0.25">
      <c r="A5124" s="140" t="s">
        <v>429</v>
      </c>
      <c r="B5124" s="163" t="s">
        <v>4771</v>
      </c>
    </row>
    <row r="5125" spans="1:2" ht="24" x14ac:dyDescent="0.25">
      <c r="A5125" s="140" t="s">
        <v>429</v>
      </c>
      <c r="B5125" s="163" t="s">
        <v>4772</v>
      </c>
    </row>
    <row r="5126" spans="1:2" ht="24" x14ac:dyDescent="0.25">
      <c r="A5126" s="140" t="s">
        <v>429</v>
      </c>
      <c r="B5126" s="163" t="s">
        <v>4773</v>
      </c>
    </row>
    <row r="5127" spans="1:2" ht="24" x14ac:dyDescent="0.25">
      <c r="A5127" s="140" t="s">
        <v>429</v>
      </c>
      <c r="B5127" s="163" t="s">
        <v>4774</v>
      </c>
    </row>
    <row r="5128" spans="1:2" ht="24" x14ac:dyDescent="0.25">
      <c r="A5128" s="140" t="s">
        <v>429</v>
      </c>
      <c r="B5128" s="163" t="s">
        <v>4775</v>
      </c>
    </row>
    <row r="5129" spans="1:2" ht="24" x14ac:dyDescent="0.25">
      <c r="A5129" s="140" t="s">
        <v>429</v>
      </c>
      <c r="B5129" s="163" t="s">
        <v>4776</v>
      </c>
    </row>
    <row r="5130" spans="1:2" ht="24" x14ac:dyDescent="0.25">
      <c r="A5130" s="140" t="s">
        <v>429</v>
      </c>
      <c r="B5130" s="163" t="s">
        <v>4759</v>
      </c>
    </row>
    <row r="5131" spans="1:2" ht="24" x14ac:dyDescent="0.25">
      <c r="A5131" s="140" t="s">
        <v>429</v>
      </c>
      <c r="B5131" s="163" t="s">
        <v>4764</v>
      </c>
    </row>
    <row r="5132" spans="1:2" ht="24" x14ac:dyDescent="0.25">
      <c r="A5132" s="140" t="s">
        <v>429</v>
      </c>
      <c r="B5132" s="163" t="s">
        <v>4777</v>
      </c>
    </row>
    <row r="5133" spans="1:2" ht="24" x14ac:dyDescent="0.25">
      <c r="A5133" s="140" t="s">
        <v>429</v>
      </c>
      <c r="B5133" s="163" t="s">
        <v>4764</v>
      </c>
    </row>
    <row r="5134" spans="1:2" ht="24" x14ac:dyDescent="0.25">
      <c r="A5134" s="140" t="s">
        <v>429</v>
      </c>
      <c r="B5134" s="163" t="s">
        <v>4778</v>
      </c>
    </row>
    <row r="5135" spans="1:2" ht="24" x14ac:dyDescent="0.25">
      <c r="A5135" s="140" t="s">
        <v>429</v>
      </c>
      <c r="B5135" s="163" t="s">
        <v>4779</v>
      </c>
    </row>
    <row r="5136" spans="1:2" ht="24" x14ac:dyDescent="0.25">
      <c r="A5136" s="140" t="s">
        <v>429</v>
      </c>
      <c r="B5136" s="163" t="s">
        <v>4780</v>
      </c>
    </row>
    <row r="5137" spans="1:2" ht="24" x14ac:dyDescent="0.25">
      <c r="A5137" s="140" t="s">
        <v>429</v>
      </c>
      <c r="B5137" s="163" t="s">
        <v>1545</v>
      </c>
    </row>
    <row r="5138" spans="1:2" ht="24" x14ac:dyDescent="0.25">
      <c r="A5138" s="140" t="s">
        <v>429</v>
      </c>
      <c r="B5138" s="163" t="s">
        <v>4781</v>
      </c>
    </row>
    <row r="5139" spans="1:2" ht="24" x14ac:dyDescent="0.25">
      <c r="A5139" s="140" t="s">
        <v>429</v>
      </c>
      <c r="B5139" s="163" t="s">
        <v>4782</v>
      </c>
    </row>
    <row r="5140" spans="1:2" ht="24" x14ac:dyDescent="0.25">
      <c r="A5140" s="140" t="s">
        <v>429</v>
      </c>
      <c r="B5140" s="163" t="s">
        <v>3892</v>
      </c>
    </row>
    <row r="5141" spans="1:2" ht="24" x14ac:dyDescent="0.25">
      <c r="A5141" s="140" t="s">
        <v>429</v>
      </c>
      <c r="B5141" s="163" t="s">
        <v>4783</v>
      </c>
    </row>
    <row r="5142" spans="1:2" ht="24" x14ac:dyDescent="0.25">
      <c r="A5142" s="140" t="s">
        <v>429</v>
      </c>
      <c r="B5142" s="163" t="s">
        <v>4784</v>
      </c>
    </row>
    <row r="5143" spans="1:2" ht="24" x14ac:dyDescent="0.25">
      <c r="A5143" s="140" t="s">
        <v>429</v>
      </c>
      <c r="B5143" s="163" t="s">
        <v>4785</v>
      </c>
    </row>
    <row r="5144" spans="1:2" ht="24" x14ac:dyDescent="0.25">
      <c r="A5144" s="140" t="s">
        <v>429</v>
      </c>
      <c r="B5144" s="163" t="s">
        <v>4786</v>
      </c>
    </row>
    <row r="5145" spans="1:2" ht="24" x14ac:dyDescent="0.25">
      <c r="A5145" s="140" t="s">
        <v>429</v>
      </c>
      <c r="B5145" s="163" t="s">
        <v>4787</v>
      </c>
    </row>
    <row r="5146" spans="1:2" ht="24" x14ac:dyDescent="0.25">
      <c r="A5146" s="140" t="s">
        <v>429</v>
      </c>
      <c r="B5146" s="163" t="s">
        <v>4788</v>
      </c>
    </row>
    <row r="5147" spans="1:2" ht="24" x14ac:dyDescent="0.25">
      <c r="A5147" s="140" t="s">
        <v>429</v>
      </c>
      <c r="B5147" s="163" t="s">
        <v>4789</v>
      </c>
    </row>
    <row r="5148" spans="1:2" ht="24" x14ac:dyDescent="0.25">
      <c r="A5148" s="140" t="s">
        <v>429</v>
      </c>
      <c r="B5148" s="163" t="s">
        <v>4790</v>
      </c>
    </row>
    <row r="5149" spans="1:2" x14ac:dyDescent="0.25">
      <c r="A5149" s="140" t="s">
        <v>430</v>
      </c>
      <c r="B5149" s="163" t="s">
        <v>4791</v>
      </c>
    </row>
    <row r="5150" spans="1:2" x14ac:dyDescent="0.25">
      <c r="A5150" s="140" t="s">
        <v>430</v>
      </c>
      <c r="B5150" s="163" t="s">
        <v>990</v>
      </c>
    </row>
    <row r="5151" spans="1:2" x14ac:dyDescent="0.25">
      <c r="A5151" s="140" t="s">
        <v>430</v>
      </c>
      <c r="B5151" s="163" t="s">
        <v>2354</v>
      </c>
    </row>
    <row r="5152" spans="1:2" ht="24" x14ac:dyDescent="0.25">
      <c r="A5152" s="140" t="s">
        <v>430</v>
      </c>
      <c r="B5152" s="163" t="s">
        <v>4792</v>
      </c>
    </row>
    <row r="5153" spans="1:2" x14ac:dyDescent="0.25">
      <c r="A5153" s="140" t="s">
        <v>430</v>
      </c>
      <c r="B5153" s="163" t="s">
        <v>4793</v>
      </c>
    </row>
    <row r="5154" spans="1:2" ht="24" x14ac:dyDescent="0.25">
      <c r="A5154" s="140" t="s">
        <v>430</v>
      </c>
      <c r="B5154" s="163" t="s">
        <v>4794</v>
      </c>
    </row>
    <row r="5155" spans="1:2" x14ac:dyDescent="0.25">
      <c r="A5155" s="140" t="s">
        <v>430</v>
      </c>
      <c r="B5155" s="163" t="s">
        <v>4795</v>
      </c>
    </row>
    <row r="5156" spans="1:2" x14ac:dyDescent="0.25">
      <c r="A5156" s="140" t="s">
        <v>430</v>
      </c>
      <c r="B5156" s="163" t="s">
        <v>4796</v>
      </c>
    </row>
    <row r="5157" spans="1:2" x14ac:dyDescent="0.25">
      <c r="A5157" s="140" t="s">
        <v>430</v>
      </c>
      <c r="B5157" s="163" t="s">
        <v>4797</v>
      </c>
    </row>
    <row r="5158" spans="1:2" x14ac:dyDescent="0.25">
      <c r="A5158" s="140" t="s">
        <v>430</v>
      </c>
      <c r="B5158" s="163" t="s">
        <v>4798</v>
      </c>
    </row>
    <row r="5159" spans="1:2" x14ac:dyDescent="0.25">
      <c r="A5159" s="140" t="s">
        <v>430</v>
      </c>
      <c r="B5159" s="163" t="s">
        <v>4799</v>
      </c>
    </row>
    <row r="5160" spans="1:2" x14ac:dyDescent="0.25">
      <c r="A5160" s="140" t="s">
        <v>430</v>
      </c>
      <c r="B5160" s="163" t="s">
        <v>2724</v>
      </c>
    </row>
    <row r="5161" spans="1:2" x14ac:dyDescent="0.25">
      <c r="A5161" s="140" t="s">
        <v>430</v>
      </c>
      <c r="B5161" s="163" t="s">
        <v>4800</v>
      </c>
    </row>
    <row r="5162" spans="1:2" x14ac:dyDescent="0.25">
      <c r="A5162" s="140" t="s">
        <v>430</v>
      </c>
      <c r="B5162" s="163" t="s">
        <v>4801</v>
      </c>
    </row>
    <row r="5163" spans="1:2" ht="24" x14ac:dyDescent="0.25">
      <c r="A5163" s="140" t="s">
        <v>430</v>
      </c>
      <c r="B5163" s="163" t="s">
        <v>4802</v>
      </c>
    </row>
    <row r="5164" spans="1:2" x14ac:dyDescent="0.25">
      <c r="A5164" s="140" t="s">
        <v>430</v>
      </c>
      <c r="B5164" s="163" t="s">
        <v>4803</v>
      </c>
    </row>
    <row r="5165" spans="1:2" x14ac:dyDescent="0.25">
      <c r="A5165" s="140" t="s">
        <v>430</v>
      </c>
      <c r="B5165" s="163" t="s">
        <v>4804</v>
      </c>
    </row>
    <row r="5166" spans="1:2" x14ac:dyDescent="0.25">
      <c r="A5166" s="140" t="s">
        <v>430</v>
      </c>
      <c r="B5166" s="163" t="s">
        <v>4805</v>
      </c>
    </row>
    <row r="5167" spans="1:2" x14ac:dyDescent="0.25">
      <c r="A5167" s="140" t="s">
        <v>430</v>
      </c>
      <c r="B5167" s="163" t="s">
        <v>4806</v>
      </c>
    </row>
    <row r="5168" spans="1:2" ht="24" x14ac:dyDescent="0.25">
      <c r="A5168" s="140" t="s">
        <v>430</v>
      </c>
      <c r="B5168" s="163" t="s">
        <v>4807</v>
      </c>
    </row>
    <row r="5169" spans="1:2" x14ac:dyDescent="0.25">
      <c r="A5169" s="140" t="s">
        <v>430</v>
      </c>
      <c r="B5169" s="163" t="s">
        <v>811</v>
      </c>
    </row>
    <row r="5170" spans="1:2" x14ac:dyDescent="0.25">
      <c r="A5170" s="140" t="s">
        <v>430</v>
      </c>
      <c r="B5170" s="163" t="s">
        <v>4808</v>
      </c>
    </row>
    <row r="5171" spans="1:2" x14ac:dyDescent="0.25">
      <c r="A5171" s="140" t="s">
        <v>430</v>
      </c>
      <c r="B5171" s="163" t="s">
        <v>4809</v>
      </c>
    </row>
    <row r="5172" spans="1:2" x14ac:dyDescent="0.25">
      <c r="A5172" s="140" t="s">
        <v>430</v>
      </c>
      <c r="B5172" s="163" t="s">
        <v>4810</v>
      </c>
    </row>
    <row r="5173" spans="1:2" x14ac:dyDescent="0.25">
      <c r="A5173" s="140" t="s">
        <v>430</v>
      </c>
      <c r="B5173" s="163" t="s">
        <v>4811</v>
      </c>
    </row>
    <row r="5174" spans="1:2" x14ac:dyDescent="0.25">
      <c r="A5174" s="140" t="s">
        <v>430</v>
      </c>
      <c r="B5174" s="163" t="s">
        <v>4812</v>
      </c>
    </row>
    <row r="5175" spans="1:2" x14ac:dyDescent="0.25">
      <c r="A5175" s="140" t="s">
        <v>430</v>
      </c>
      <c r="B5175" s="163" t="s">
        <v>4813</v>
      </c>
    </row>
    <row r="5176" spans="1:2" x14ac:dyDescent="0.25">
      <c r="A5176" s="140" t="s">
        <v>430</v>
      </c>
      <c r="B5176" s="163" t="s">
        <v>4814</v>
      </c>
    </row>
    <row r="5177" spans="1:2" x14ac:dyDescent="0.25">
      <c r="A5177" s="140" t="s">
        <v>430</v>
      </c>
      <c r="B5177" s="163" t="s">
        <v>3608</v>
      </c>
    </row>
    <row r="5178" spans="1:2" x14ac:dyDescent="0.25">
      <c r="A5178" s="140" t="s">
        <v>430</v>
      </c>
      <c r="B5178" s="163" t="s">
        <v>4815</v>
      </c>
    </row>
    <row r="5179" spans="1:2" x14ac:dyDescent="0.25">
      <c r="A5179" s="140" t="s">
        <v>430</v>
      </c>
      <c r="B5179" s="163" t="s">
        <v>4816</v>
      </c>
    </row>
    <row r="5180" spans="1:2" x14ac:dyDescent="0.25">
      <c r="A5180" s="140" t="s">
        <v>430</v>
      </c>
      <c r="B5180" s="163" t="s">
        <v>3892</v>
      </c>
    </row>
    <row r="5181" spans="1:2" x14ac:dyDescent="0.25">
      <c r="A5181" s="140" t="s">
        <v>430</v>
      </c>
      <c r="B5181" s="163" t="s">
        <v>4817</v>
      </c>
    </row>
    <row r="5182" spans="1:2" x14ac:dyDescent="0.25">
      <c r="A5182" s="140" t="s">
        <v>430</v>
      </c>
      <c r="B5182" s="163" t="s">
        <v>2205</v>
      </c>
    </row>
    <row r="5183" spans="1:2" x14ac:dyDescent="0.25">
      <c r="A5183" s="140" t="s">
        <v>430</v>
      </c>
      <c r="B5183" s="163" t="s">
        <v>4818</v>
      </c>
    </row>
    <row r="5184" spans="1:2" x14ac:dyDescent="0.25">
      <c r="A5184" s="140" t="s">
        <v>430</v>
      </c>
      <c r="B5184" s="163" t="s">
        <v>4819</v>
      </c>
    </row>
    <row r="5185" spans="1:2" x14ac:dyDescent="0.25">
      <c r="A5185" s="140" t="s">
        <v>430</v>
      </c>
      <c r="B5185" s="163" t="s">
        <v>4820</v>
      </c>
    </row>
    <row r="5186" spans="1:2" x14ac:dyDescent="0.25">
      <c r="A5186" s="140" t="s">
        <v>430</v>
      </c>
      <c r="B5186" s="163" t="s">
        <v>4603</v>
      </c>
    </row>
    <row r="5187" spans="1:2" ht="24" x14ac:dyDescent="0.25">
      <c r="A5187" s="140" t="s">
        <v>430</v>
      </c>
      <c r="B5187" s="163" t="s">
        <v>4821</v>
      </c>
    </row>
    <row r="5188" spans="1:2" x14ac:dyDescent="0.25">
      <c r="A5188" s="140" t="s">
        <v>430</v>
      </c>
      <c r="B5188" s="163" t="s">
        <v>4822</v>
      </c>
    </row>
    <row r="5189" spans="1:2" x14ac:dyDescent="0.25">
      <c r="A5189" s="140" t="s">
        <v>430</v>
      </c>
      <c r="B5189" s="163" t="s">
        <v>756</v>
      </c>
    </row>
    <row r="5190" spans="1:2" x14ac:dyDescent="0.25">
      <c r="A5190" s="140" t="s">
        <v>430</v>
      </c>
      <c r="B5190" s="163" t="s">
        <v>4823</v>
      </c>
    </row>
    <row r="5191" spans="1:2" x14ac:dyDescent="0.25">
      <c r="A5191" s="140" t="s">
        <v>430</v>
      </c>
      <c r="B5191" s="163" t="s">
        <v>834</v>
      </c>
    </row>
    <row r="5192" spans="1:2" x14ac:dyDescent="0.25">
      <c r="A5192" s="140" t="s">
        <v>430</v>
      </c>
      <c r="B5192" s="163" t="s">
        <v>4824</v>
      </c>
    </row>
    <row r="5193" spans="1:2" x14ac:dyDescent="0.25">
      <c r="A5193" s="140" t="s">
        <v>430</v>
      </c>
      <c r="B5193" s="163" t="s">
        <v>4825</v>
      </c>
    </row>
    <row r="5194" spans="1:2" x14ac:dyDescent="0.25">
      <c r="A5194" s="140" t="s">
        <v>430</v>
      </c>
      <c r="B5194" s="163" t="s">
        <v>731</v>
      </c>
    </row>
    <row r="5195" spans="1:2" ht="24" x14ac:dyDescent="0.25">
      <c r="A5195" s="140" t="s">
        <v>430</v>
      </c>
      <c r="B5195" s="163" t="s">
        <v>4826</v>
      </c>
    </row>
    <row r="5196" spans="1:2" x14ac:dyDescent="0.25">
      <c r="A5196" s="140" t="s">
        <v>430</v>
      </c>
      <c r="B5196" s="163" t="s">
        <v>4827</v>
      </c>
    </row>
    <row r="5197" spans="1:2" x14ac:dyDescent="0.25">
      <c r="A5197" s="140" t="s">
        <v>430</v>
      </c>
      <c r="B5197" s="163" t="s">
        <v>4828</v>
      </c>
    </row>
    <row r="5198" spans="1:2" x14ac:dyDescent="0.25">
      <c r="A5198" s="140" t="s">
        <v>430</v>
      </c>
      <c r="B5198" s="163" t="s">
        <v>4829</v>
      </c>
    </row>
    <row r="5199" spans="1:2" x14ac:dyDescent="0.25">
      <c r="A5199" s="140" t="s">
        <v>430</v>
      </c>
      <c r="B5199" s="163" t="s">
        <v>3493</v>
      </c>
    </row>
    <row r="5200" spans="1:2" ht="24" x14ac:dyDescent="0.25">
      <c r="A5200" s="140" t="s">
        <v>431</v>
      </c>
      <c r="B5200" s="163" t="s">
        <v>831</v>
      </c>
    </row>
    <row r="5201" spans="1:2" ht="24" x14ac:dyDescent="0.25">
      <c r="A5201" s="140" t="s">
        <v>431</v>
      </c>
      <c r="B5201" s="163" t="s">
        <v>4314</v>
      </c>
    </row>
    <row r="5202" spans="1:2" ht="24" x14ac:dyDescent="0.25">
      <c r="A5202" s="140" t="s">
        <v>431</v>
      </c>
      <c r="B5202" s="163" t="s">
        <v>4830</v>
      </c>
    </row>
    <row r="5203" spans="1:2" ht="24" x14ac:dyDescent="0.25">
      <c r="A5203" s="140" t="s">
        <v>431</v>
      </c>
      <c r="B5203" s="163" t="s">
        <v>304</v>
      </c>
    </row>
    <row r="5204" spans="1:2" ht="24" x14ac:dyDescent="0.25">
      <c r="A5204" s="140" t="s">
        <v>431</v>
      </c>
      <c r="B5204" s="163" t="s">
        <v>304</v>
      </c>
    </row>
    <row r="5205" spans="1:2" ht="24" x14ac:dyDescent="0.25">
      <c r="A5205" s="140" t="s">
        <v>432</v>
      </c>
      <c r="B5205" s="163" t="s">
        <v>4831</v>
      </c>
    </row>
    <row r="5206" spans="1:2" ht="24" x14ac:dyDescent="0.25">
      <c r="A5206" s="140" t="s">
        <v>432</v>
      </c>
      <c r="B5206" s="163" t="s">
        <v>4832</v>
      </c>
    </row>
    <row r="5207" spans="1:2" ht="24" x14ac:dyDescent="0.25">
      <c r="A5207" s="140" t="s">
        <v>432</v>
      </c>
      <c r="B5207" s="163" t="s">
        <v>4833</v>
      </c>
    </row>
    <row r="5208" spans="1:2" ht="24" x14ac:dyDescent="0.25">
      <c r="A5208" s="140" t="s">
        <v>432</v>
      </c>
      <c r="B5208" s="163" t="s">
        <v>4834</v>
      </c>
    </row>
    <row r="5209" spans="1:2" ht="24" x14ac:dyDescent="0.25">
      <c r="A5209" s="140" t="s">
        <v>432</v>
      </c>
      <c r="B5209" s="163" t="s">
        <v>4835</v>
      </c>
    </row>
    <row r="5210" spans="1:2" ht="24" x14ac:dyDescent="0.25">
      <c r="A5210" s="140" t="s">
        <v>432</v>
      </c>
      <c r="B5210" s="163" t="s">
        <v>4836</v>
      </c>
    </row>
    <row r="5211" spans="1:2" ht="24" x14ac:dyDescent="0.25">
      <c r="A5211" s="140" t="s">
        <v>432</v>
      </c>
      <c r="B5211" s="163" t="s">
        <v>4837</v>
      </c>
    </row>
    <row r="5212" spans="1:2" ht="24" x14ac:dyDescent="0.25">
      <c r="A5212" s="140" t="s">
        <v>432</v>
      </c>
      <c r="B5212" s="163" t="s">
        <v>4838</v>
      </c>
    </row>
    <row r="5213" spans="1:2" ht="24" x14ac:dyDescent="0.25">
      <c r="A5213" s="140" t="s">
        <v>432</v>
      </c>
      <c r="B5213" s="163" t="s">
        <v>4839</v>
      </c>
    </row>
    <row r="5214" spans="1:2" ht="24" x14ac:dyDescent="0.25">
      <c r="A5214" s="140" t="s">
        <v>432</v>
      </c>
      <c r="B5214" s="163" t="s">
        <v>4840</v>
      </c>
    </row>
    <row r="5215" spans="1:2" ht="24" x14ac:dyDescent="0.25">
      <c r="A5215" s="140" t="s">
        <v>432</v>
      </c>
      <c r="B5215" s="163" t="s">
        <v>4841</v>
      </c>
    </row>
    <row r="5216" spans="1:2" ht="24" x14ac:dyDescent="0.25">
      <c r="A5216" s="140" t="s">
        <v>432</v>
      </c>
      <c r="B5216" s="163" t="s">
        <v>4842</v>
      </c>
    </row>
    <row r="5217" spans="1:2" ht="24" x14ac:dyDescent="0.25">
      <c r="A5217" s="140" t="s">
        <v>432</v>
      </c>
      <c r="B5217" s="163" t="s">
        <v>4843</v>
      </c>
    </row>
    <row r="5218" spans="1:2" ht="24" x14ac:dyDescent="0.25">
      <c r="A5218" s="140" t="s">
        <v>432</v>
      </c>
      <c r="B5218" s="163" t="s">
        <v>4844</v>
      </c>
    </row>
    <row r="5219" spans="1:2" ht="36" x14ac:dyDescent="0.25">
      <c r="A5219" s="140" t="s">
        <v>432</v>
      </c>
      <c r="B5219" s="163" t="s">
        <v>4845</v>
      </c>
    </row>
    <row r="5220" spans="1:2" ht="24" x14ac:dyDescent="0.25">
      <c r="A5220" s="140" t="s">
        <v>432</v>
      </c>
      <c r="B5220" s="163" t="s">
        <v>4846</v>
      </c>
    </row>
    <row r="5221" spans="1:2" ht="24" x14ac:dyDescent="0.25">
      <c r="A5221" s="140" t="s">
        <v>432</v>
      </c>
      <c r="B5221" s="163" t="s">
        <v>811</v>
      </c>
    </row>
    <row r="5222" spans="1:2" ht="24" x14ac:dyDescent="0.25">
      <c r="A5222" s="140" t="s">
        <v>432</v>
      </c>
      <c r="B5222" s="163" t="s">
        <v>4847</v>
      </c>
    </row>
    <row r="5223" spans="1:2" ht="24" x14ac:dyDescent="0.25">
      <c r="A5223" s="140" t="s">
        <v>432</v>
      </c>
      <c r="B5223" s="163" t="s">
        <v>4848</v>
      </c>
    </row>
    <row r="5224" spans="1:2" ht="24" x14ac:dyDescent="0.25">
      <c r="A5224" s="140" t="s">
        <v>432</v>
      </c>
      <c r="B5224" s="163" t="s">
        <v>4849</v>
      </c>
    </row>
    <row r="5225" spans="1:2" ht="24" x14ac:dyDescent="0.25">
      <c r="A5225" s="140" t="s">
        <v>432</v>
      </c>
      <c r="B5225" s="163" t="s">
        <v>4850</v>
      </c>
    </row>
    <row r="5226" spans="1:2" ht="24" x14ac:dyDescent="0.25">
      <c r="A5226" s="140" t="s">
        <v>432</v>
      </c>
      <c r="B5226" s="163" t="s">
        <v>756</v>
      </c>
    </row>
    <row r="5227" spans="1:2" ht="24" x14ac:dyDescent="0.25">
      <c r="A5227" s="140" t="s">
        <v>432</v>
      </c>
      <c r="B5227" s="163" t="s">
        <v>4851</v>
      </c>
    </row>
    <row r="5228" spans="1:2" ht="24" x14ac:dyDescent="0.25">
      <c r="A5228" s="140" t="s">
        <v>432</v>
      </c>
      <c r="B5228" s="163" t="s">
        <v>4852</v>
      </c>
    </row>
    <row r="5229" spans="1:2" ht="24" x14ac:dyDescent="0.25">
      <c r="A5229" s="140" t="s">
        <v>432</v>
      </c>
      <c r="B5229" s="163" t="s">
        <v>4853</v>
      </c>
    </row>
    <row r="5230" spans="1:2" ht="36" x14ac:dyDescent="0.25">
      <c r="A5230" s="140" t="s">
        <v>432</v>
      </c>
      <c r="B5230" s="163" t="s">
        <v>4854</v>
      </c>
    </row>
    <row r="5231" spans="1:2" ht="24" x14ac:dyDescent="0.25">
      <c r="A5231" s="140" t="s">
        <v>432</v>
      </c>
      <c r="B5231" s="163" t="s">
        <v>753</v>
      </c>
    </row>
    <row r="5232" spans="1:2" ht="24" x14ac:dyDescent="0.25">
      <c r="A5232" s="140" t="s">
        <v>432</v>
      </c>
      <c r="B5232" s="163" t="s">
        <v>4855</v>
      </c>
    </row>
    <row r="5233" spans="1:2" ht="24" x14ac:dyDescent="0.25">
      <c r="A5233" s="140" t="s">
        <v>432</v>
      </c>
      <c r="B5233" s="163" t="s">
        <v>4856</v>
      </c>
    </row>
    <row r="5234" spans="1:2" ht="24" x14ac:dyDescent="0.25">
      <c r="A5234" s="140" t="s">
        <v>432</v>
      </c>
      <c r="B5234" s="163" t="s">
        <v>4857</v>
      </c>
    </row>
    <row r="5235" spans="1:2" ht="24" x14ac:dyDescent="0.25">
      <c r="A5235" s="140" t="s">
        <v>432</v>
      </c>
      <c r="B5235" s="163" t="s">
        <v>4858</v>
      </c>
    </row>
    <row r="5236" spans="1:2" ht="24" x14ac:dyDescent="0.25">
      <c r="A5236" s="140" t="s">
        <v>432</v>
      </c>
      <c r="B5236" s="163" t="s">
        <v>1491</v>
      </c>
    </row>
    <row r="5237" spans="1:2" ht="24" x14ac:dyDescent="0.25">
      <c r="A5237" s="140" t="s">
        <v>432</v>
      </c>
      <c r="B5237" s="163" t="s">
        <v>4859</v>
      </c>
    </row>
    <row r="5238" spans="1:2" ht="24" x14ac:dyDescent="0.25">
      <c r="A5238" s="140" t="s">
        <v>432</v>
      </c>
      <c r="B5238" s="163" t="s">
        <v>4860</v>
      </c>
    </row>
    <row r="5239" spans="1:2" ht="24" x14ac:dyDescent="0.25">
      <c r="A5239" s="140" t="s">
        <v>432</v>
      </c>
      <c r="B5239" s="163" t="s">
        <v>4861</v>
      </c>
    </row>
    <row r="5240" spans="1:2" ht="24" x14ac:dyDescent="0.25">
      <c r="A5240" s="140" t="s">
        <v>432</v>
      </c>
      <c r="B5240" s="163" t="s">
        <v>756</v>
      </c>
    </row>
    <row r="5241" spans="1:2" ht="24" x14ac:dyDescent="0.25">
      <c r="A5241" s="140" t="s">
        <v>432</v>
      </c>
      <c r="B5241" s="163" t="s">
        <v>4862</v>
      </c>
    </row>
    <row r="5242" spans="1:2" ht="24" x14ac:dyDescent="0.25">
      <c r="A5242" s="140" t="s">
        <v>432</v>
      </c>
      <c r="B5242" s="163" t="s">
        <v>4863</v>
      </c>
    </row>
    <row r="5243" spans="1:2" ht="24" x14ac:dyDescent="0.25">
      <c r="A5243" s="140" t="s">
        <v>432</v>
      </c>
      <c r="B5243" s="163" t="s">
        <v>4864</v>
      </c>
    </row>
    <row r="5244" spans="1:2" ht="24" x14ac:dyDescent="0.25">
      <c r="A5244" s="140" t="s">
        <v>432</v>
      </c>
      <c r="B5244" s="163" t="s">
        <v>4865</v>
      </c>
    </row>
    <row r="5245" spans="1:2" ht="24" x14ac:dyDescent="0.25">
      <c r="A5245" s="140" t="s">
        <v>432</v>
      </c>
      <c r="B5245" s="163" t="s">
        <v>4866</v>
      </c>
    </row>
    <row r="5246" spans="1:2" ht="24" x14ac:dyDescent="0.25">
      <c r="A5246" s="140" t="s">
        <v>432</v>
      </c>
      <c r="B5246" s="163" t="s">
        <v>1286</v>
      </c>
    </row>
    <row r="5247" spans="1:2" ht="36" x14ac:dyDescent="0.25">
      <c r="A5247" s="140" t="s">
        <v>432</v>
      </c>
      <c r="B5247" s="163" t="s">
        <v>4867</v>
      </c>
    </row>
    <row r="5248" spans="1:2" ht="24" x14ac:dyDescent="0.25">
      <c r="A5248" s="140" t="s">
        <v>432</v>
      </c>
      <c r="B5248" s="163" t="s">
        <v>741</v>
      </c>
    </row>
    <row r="5249" spans="1:2" ht="24" x14ac:dyDescent="0.25">
      <c r="A5249" s="140" t="s">
        <v>432</v>
      </c>
      <c r="B5249" s="163" t="s">
        <v>4868</v>
      </c>
    </row>
    <row r="5250" spans="1:2" ht="24" x14ac:dyDescent="0.25">
      <c r="A5250" s="140" t="s">
        <v>432</v>
      </c>
      <c r="B5250" s="163" t="s">
        <v>4869</v>
      </c>
    </row>
    <row r="5251" spans="1:2" ht="24" x14ac:dyDescent="0.25">
      <c r="A5251" s="140" t="s">
        <v>432</v>
      </c>
      <c r="B5251" s="163" t="s">
        <v>4870</v>
      </c>
    </row>
    <row r="5252" spans="1:2" ht="24" x14ac:dyDescent="0.25">
      <c r="A5252" s="140" t="s">
        <v>432</v>
      </c>
      <c r="B5252" s="163" t="s">
        <v>4871</v>
      </c>
    </row>
    <row r="5253" spans="1:2" ht="24" x14ac:dyDescent="0.25">
      <c r="A5253" s="140" t="s">
        <v>432</v>
      </c>
      <c r="B5253" s="163" t="s">
        <v>4872</v>
      </c>
    </row>
    <row r="5254" spans="1:2" ht="24" x14ac:dyDescent="0.25">
      <c r="A5254" s="140" t="s">
        <v>432</v>
      </c>
      <c r="B5254" s="163" t="s">
        <v>4873</v>
      </c>
    </row>
    <row r="5255" spans="1:2" ht="96" x14ac:dyDescent="0.25">
      <c r="A5255" s="140" t="s">
        <v>432</v>
      </c>
      <c r="B5255" s="163" t="s">
        <v>4874</v>
      </c>
    </row>
    <row r="5256" spans="1:2" ht="24" x14ac:dyDescent="0.25">
      <c r="A5256" s="140" t="s">
        <v>432</v>
      </c>
      <c r="B5256" s="163" t="s">
        <v>4875</v>
      </c>
    </row>
    <row r="5257" spans="1:2" ht="24" x14ac:dyDescent="0.25">
      <c r="A5257" s="140" t="s">
        <v>432</v>
      </c>
      <c r="B5257" s="163" t="s">
        <v>1847</v>
      </c>
    </row>
    <row r="5258" spans="1:2" ht="24" x14ac:dyDescent="0.25">
      <c r="A5258" s="140" t="s">
        <v>432</v>
      </c>
      <c r="B5258" s="163" t="s">
        <v>4876</v>
      </c>
    </row>
    <row r="5259" spans="1:2" ht="24" x14ac:dyDescent="0.25">
      <c r="A5259" s="140" t="s">
        <v>432</v>
      </c>
      <c r="B5259" s="163" t="s">
        <v>811</v>
      </c>
    </row>
    <row r="5260" spans="1:2" ht="24" x14ac:dyDescent="0.25">
      <c r="A5260" s="140" t="s">
        <v>432</v>
      </c>
      <c r="B5260" s="163" t="s">
        <v>4877</v>
      </c>
    </row>
    <row r="5261" spans="1:2" ht="24" x14ac:dyDescent="0.25">
      <c r="A5261" s="140" t="s">
        <v>432</v>
      </c>
      <c r="B5261" s="163" t="s">
        <v>2929</v>
      </c>
    </row>
    <row r="5262" spans="1:2" ht="24" x14ac:dyDescent="0.25">
      <c r="A5262" s="140" t="s">
        <v>432</v>
      </c>
      <c r="B5262" s="163" t="s">
        <v>4878</v>
      </c>
    </row>
    <row r="5263" spans="1:2" ht="24" x14ac:dyDescent="0.25">
      <c r="A5263" s="140" t="s">
        <v>432</v>
      </c>
      <c r="B5263" s="163" t="s">
        <v>4879</v>
      </c>
    </row>
    <row r="5264" spans="1:2" ht="24" x14ac:dyDescent="0.25">
      <c r="A5264" s="140" t="s">
        <v>432</v>
      </c>
      <c r="B5264" s="163" t="s">
        <v>4880</v>
      </c>
    </row>
    <row r="5265" spans="1:2" ht="24" x14ac:dyDescent="0.25">
      <c r="A5265" s="140" t="s">
        <v>432</v>
      </c>
      <c r="B5265" s="163" t="s">
        <v>3634</v>
      </c>
    </row>
    <row r="5266" spans="1:2" ht="24" x14ac:dyDescent="0.25">
      <c r="A5266" s="140" t="s">
        <v>432</v>
      </c>
      <c r="B5266" s="163" t="s">
        <v>4881</v>
      </c>
    </row>
    <row r="5267" spans="1:2" ht="24" x14ac:dyDescent="0.25">
      <c r="A5267" s="140" t="s">
        <v>432</v>
      </c>
      <c r="B5267" s="163" t="s">
        <v>4882</v>
      </c>
    </row>
    <row r="5268" spans="1:2" ht="24" x14ac:dyDescent="0.25">
      <c r="A5268" s="140" t="s">
        <v>432</v>
      </c>
      <c r="B5268" s="163" t="s">
        <v>4883</v>
      </c>
    </row>
    <row r="5269" spans="1:2" ht="24" x14ac:dyDescent="0.25">
      <c r="A5269" s="140" t="s">
        <v>432</v>
      </c>
      <c r="B5269" s="163" t="s">
        <v>4884</v>
      </c>
    </row>
    <row r="5270" spans="1:2" ht="36" x14ac:dyDescent="0.25">
      <c r="A5270" s="140" t="s">
        <v>432</v>
      </c>
      <c r="B5270" s="163" t="s">
        <v>4885</v>
      </c>
    </row>
    <row r="5271" spans="1:2" ht="36" x14ac:dyDescent="0.25">
      <c r="A5271" s="140" t="s">
        <v>432</v>
      </c>
      <c r="B5271" s="163" t="s">
        <v>4885</v>
      </c>
    </row>
    <row r="5272" spans="1:2" ht="24" x14ac:dyDescent="0.25">
      <c r="A5272" s="140" t="s">
        <v>432</v>
      </c>
      <c r="B5272" s="163" t="s">
        <v>4886</v>
      </c>
    </row>
    <row r="5273" spans="1:2" ht="24" x14ac:dyDescent="0.25">
      <c r="A5273" s="140" t="s">
        <v>432</v>
      </c>
      <c r="B5273" s="163" t="s">
        <v>4887</v>
      </c>
    </row>
    <row r="5274" spans="1:2" ht="24" x14ac:dyDescent="0.25">
      <c r="A5274" s="140" t="s">
        <v>432</v>
      </c>
      <c r="B5274" s="163" t="s">
        <v>4888</v>
      </c>
    </row>
    <row r="5275" spans="1:2" ht="24" x14ac:dyDescent="0.25">
      <c r="A5275" s="140" t="s">
        <v>432</v>
      </c>
      <c r="B5275" s="163" t="s">
        <v>4889</v>
      </c>
    </row>
    <row r="5276" spans="1:2" ht="24" x14ac:dyDescent="0.25">
      <c r="A5276" s="140" t="s">
        <v>432</v>
      </c>
      <c r="B5276" s="163" t="s">
        <v>4890</v>
      </c>
    </row>
    <row r="5277" spans="1:2" ht="24" x14ac:dyDescent="0.25">
      <c r="A5277" s="140" t="s">
        <v>432</v>
      </c>
      <c r="B5277" s="163" t="s">
        <v>756</v>
      </c>
    </row>
    <row r="5278" spans="1:2" ht="24" x14ac:dyDescent="0.25">
      <c r="A5278" s="140" t="s">
        <v>432</v>
      </c>
      <c r="B5278" s="163" t="s">
        <v>4891</v>
      </c>
    </row>
    <row r="5279" spans="1:2" ht="24" x14ac:dyDescent="0.25">
      <c r="A5279" s="140" t="s">
        <v>432</v>
      </c>
      <c r="B5279" s="163" t="s">
        <v>4892</v>
      </c>
    </row>
    <row r="5280" spans="1:2" ht="24" x14ac:dyDescent="0.25">
      <c r="A5280" s="140" t="s">
        <v>432</v>
      </c>
      <c r="B5280" s="163" t="s">
        <v>4893</v>
      </c>
    </row>
    <row r="5281" spans="1:2" ht="24" x14ac:dyDescent="0.25">
      <c r="A5281" s="140" t="s">
        <v>432</v>
      </c>
      <c r="B5281" s="163" t="s">
        <v>756</v>
      </c>
    </row>
    <row r="5282" spans="1:2" ht="24" x14ac:dyDescent="0.25">
      <c r="A5282" s="140" t="s">
        <v>432</v>
      </c>
      <c r="B5282" s="163" t="s">
        <v>756</v>
      </c>
    </row>
    <row r="5283" spans="1:2" ht="24" x14ac:dyDescent="0.25">
      <c r="A5283" s="140" t="s">
        <v>432</v>
      </c>
      <c r="B5283" s="163" t="s">
        <v>4894</v>
      </c>
    </row>
    <row r="5284" spans="1:2" ht="24" x14ac:dyDescent="0.25">
      <c r="A5284" s="140" t="s">
        <v>432</v>
      </c>
      <c r="B5284" s="163" t="s">
        <v>4895</v>
      </c>
    </row>
    <row r="5285" spans="1:2" ht="24" x14ac:dyDescent="0.25">
      <c r="A5285" s="140" t="s">
        <v>432</v>
      </c>
      <c r="B5285" s="163" t="s">
        <v>756</v>
      </c>
    </row>
    <row r="5286" spans="1:2" ht="24" x14ac:dyDescent="0.25">
      <c r="A5286" s="140" t="s">
        <v>432</v>
      </c>
      <c r="B5286" s="163" t="s">
        <v>1545</v>
      </c>
    </row>
    <row r="5287" spans="1:2" ht="24" x14ac:dyDescent="0.25">
      <c r="A5287" s="140" t="s">
        <v>432</v>
      </c>
      <c r="B5287" s="163" t="s">
        <v>4896</v>
      </c>
    </row>
    <row r="5288" spans="1:2" ht="24" x14ac:dyDescent="0.25">
      <c r="A5288" s="140" t="s">
        <v>432</v>
      </c>
      <c r="B5288" s="163" t="s">
        <v>4897</v>
      </c>
    </row>
    <row r="5289" spans="1:2" ht="24" x14ac:dyDescent="0.25">
      <c r="A5289" s="140" t="s">
        <v>432</v>
      </c>
      <c r="B5289" s="163" t="s">
        <v>4898</v>
      </c>
    </row>
    <row r="5290" spans="1:2" ht="24" x14ac:dyDescent="0.25">
      <c r="A5290" s="140" t="s">
        <v>432</v>
      </c>
      <c r="B5290" s="163" t="s">
        <v>4899</v>
      </c>
    </row>
    <row r="5291" spans="1:2" ht="48" x14ac:dyDescent="0.25">
      <c r="A5291" s="140" t="s">
        <v>432</v>
      </c>
      <c r="B5291" s="163" t="s">
        <v>4900</v>
      </c>
    </row>
    <row r="5292" spans="1:2" ht="24" x14ac:dyDescent="0.25">
      <c r="A5292" s="140" t="s">
        <v>432</v>
      </c>
      <c r="B5292" s="163" t="s">
        <v>4901</v>
      </c>
    </row>
    <row r="5293" spans="1:2" ht="36" x14ac:dyDescent="0.25">
      <c r="A5293" s="140" t="s">
        <v>432</v>
      </c>
      <c r="B5293" s="163" t="s">
        <v>4902</v>
      </c>
    </row>
    <row r="5294" spans="1:2" ht="24" x14ac:dyDescent="0.25">
      <c r="A5294" s="140" t="s">
        <v>432</v>
      </c>
      <c r="B5294" s="163" t="s">
        <v>4903</v>
      </c>
    </row>
    <row r="5295" spans="1:2" ht="24" x14ac:dyDescent="0.25">
      <c r="A5295" s="140" t="s">
        <v>432</v>
      </c>
      <c r="B5295" s="163" t="s">
        <v>4904</v>
      </c>
    </row>
    <row r="5296" spans="1:2" ht="24" x14ac:dyDescent="0.25">
      <c r="A5296" s="140" t="s">
        <v>432</v>
      </c>
      <c r="B5296" s="163" t="s">
        <v>4905</v>
      </c>
    </row>
    <row r="5297" spans="1:2" ht="24" x14ac:dyDescent="0.25">
      <c r="A5297" s="140" t="s">
        <v>432</v>
      </c>
      <c r="B5297" s="163" t="s">
        <v>4906</v>
      </c>
    </row>
    <row r="5298" spans="1:2" ht="24" x14ac:dyDescent="0.25">
      <c r="A5298" s="140" t="s">
        <v>432</v>
      </c>
      <c r="B5298" s="163" t="s">
        <v>4907</v>
      </c>
    </row>
    <row r="5299" spans="1:2" ht="24" x14ac:dyDescent="0.25">
      <c r="A5299" s="140" t="s">
        <v>432</v>
      </c>
      <c r="B5299" s="163" t="s">
        <v>4908</v>
      </c>
    </row>
    <row r="5300" spans="1:2" ht="24" x14ac:dyDescent="0.25">
      <c r="A5300" s="140" t="s">
        <v>432</v>
      </c>
      <c r="B5300" s="163" t="s">
        <v>4909</v>
      </c>
    </row>
    <row r="5301" spans="1:2" ht="24" x14ac:dyDescent="0.25">
      <c r="A5301" s="140" t="s">
        <v>432</v>
      </c>
      <c r="B5301" s="163" t="s">
        <v>1278</v>
      </c>
    </row>
    <row r="5302" spans="1:2" ht="24" x14ac:dyDescent="0.25">
      <c r="A5302" s="140" t="s">
        <v>432</v>
      </c>
      <c r="B5302" s="163" t="s">
        <v>4910</v>
      </c>
    </row>
    <row r="5303" spans="1:2" ht="24" x14ac:dyDescent="0.25">
      <c r="A5303" s="140" t="s">
        <v>432</v>
      </c>
      <c r="B5303" s="163" t="s">
        <v>1278</v>
      </c>
    </row>
    <row r="5304" spans="1:2" ht="24" x14ac:dyDescent="0.25">
      <c r="A5304" s="140" t="s">
        <v>432</v>
      </c>
      <c r="B5304" s="163" t="s">
        <v>4911</v>
      </c>
    </row>
    <row r="5305" spans="1:2" ht="24" x14ac:dyDescent="0.25">
      <c r="A5305" s="140" t="s">
        <v>432</v>
      </c>
      <c r="B5305" s="163" t="s">
        <v>4912</v>
      </c>
    </row>
    <row r="5306" spans="1:2" ht="24" x14ac:dyDescent="0.25">
      <c r="A5306" s="140" t="s">
        <v>432</v>
      </c>
      <c r="B5306" s="163" t="s">
        <v>4913</v>
      </c>
    </row>
    <row r="5307" spans="1:2" ht="24" x14ac:dyDescent="0.25">
      <c r="A5307" s="140" t="s">
        <v>432</v>
      </c>
      <c r="B5307" s="163" t="s">
        <v>4914</v>
      </c>
    </row>
    <row r="5308" spans="1:2" ht="24" x14ac:dyDescent="0.25">
      <c r="A5308" s="140" t="s">
        <v>432</v>
      </c>
      <c r="B5308" s="163" t="s">
        <v>4915</v>
      </c>
    </row>
    <row r="5309" spans="1:2" ht="24" x14ac:dyDescent="0.25">
      <c r="A5309" s="140" t="s">
        <v>432</v>
      </c>
      <c r="B5309" s="163" t="s">
        <v>4916</v>
      </c>
    </row>
    <row r="5310" spans="1:2" ht="24" x14ac:dyDescent="0.25">
      <c r="A5310" s="140" t="s">
        <v>432</v>
      </c>
      <c r="B5310" s="163" t="s">
        <v>4917</v>
      </c>
    </row>
    <row r="5311" spans="1:2" ht="36" x14ac:dyDescent="0.25">
      <c r="A5311" s="140" t="s">
        <v>432</v>
      </c>
      <c r="B5311" s="163" t="s">
        <v>4918</v>
      </c>
    </row>
    <row r="5312" spans="1:2" ht="24" x14ac:dyDescent="0.25">
      <c r="A5312" s="140" t="s">
        <v>432</v>
      </c>
      <c r="B5312" s="163" t="s">
        <v>3097</v>
      </c>
    </row>
    <row r="5313" spans="1:2" ht="24" x14ac:dyDescent="0.25">
      <c r="A5313" s="140" t="s">
        <v>432</v>
      </c>
      <c r="B5313" s="163" t="s">
        <v>4919</v>
      </c>
    </row>
    <row r="5314" spans="1:2" ht="24" x14ac:dyDescent="0.25">
      <c r="A5314" s="140" t="s">
        <v>432</v>
      </c>
      <c r="B5314" s="163" t="s">
        <v>2782</v>
      </c>
    </row>
    <row r="5315" spans="1:2" ht="240" x14ac:dyDescent="0.25">
      <c r="A5315" s="140" t="s">
        <v>432</v>
      </c>
      <c r="B5315" s="163" t="s">
        <v>4920</v>
      </c>
    </row>
    <row r="5316" spans="1:2" ht="36" x14ac:dyDescent="0.25">
      <c r="A5316" s="140" t="s">
        <v>432</v>
      </c>
      <c r="B5316" s="163" t="s">
        <v>4921</v>
      </c>
    </row>
    <row r="5317" spans="1:2" ht="24" x14ac:dyDescent="0.25">
      <c r="A5317" s="140" t="s">
        <v>432</v>
      </c>
      <c r="B5317" s="163" t="s">
        <v>4922</v>
      </c>
    </row>
    <row r="5318" spans="1:2" ht="24" x14ac:dyDescent="0.25">
      <c r="A5318" s="140" t="s">
        <v>432</v>
      </c>
      <c r="B5318" s="163" t="s">
        <v>866</v>
      </c>
    </row>
    <row r="5319" spans="1:2" ht="24" x14ac:dyDescent="0.25">
      <c r="A5319" s="140" t="s">
        <v>432</v>
      </c>
      <c r="B5319" s="163" t="s">
        <v>4923</v>
      </c>
    </row>
    <row r="5320" spans="1:2" ht="24" x14ac:dyDescent="0.25">
      <c r="A5320" s="140" t="s">
        <v>432</v>
      </c>
      <c r="B5320" s="163" t="s">
        <v>4924</v>
      </c>
    </row>
    <row r="5321" spans="1:2" ht="24" x14ac:dyDescent="0.25">
      <c r="A5321" s="140" t="s">
        <v>432</v>
      </c>
      <c r="B5321" s="163" t="s">
        <v>4925</v>
      </c>
    </row>
    <row r="5322" spans="1:2" ht="36" x14ac:dyDescent="0.25">
      <c r="A5322" s="140" t="s">
        <v>432</v>
      </c>
      <c r="B5322" s="163" t="s">
        <v>4926</v>
      </c>
    </row>
    <row r="5323" spans="1:2" ht="24" x14ac:dyDescent="0.25">
      <c r="A5323" s="140" t="s">
        <v>432</v>
      </c>
      <c r="B5323" s="163" t="s">
        <v>4927</v>
      </c>
    </row>
    <row r="5324" spans="1:2" ht="24" x14ac:dyDescent="0.25">
      <c r="A5324" s="140" t="s">
        <v>432</v>
      </c>
      <c r="B5324" s="163" t="s">
        <v>4928</v>
      </c>
    </row>
    <row r="5325" spans="1:2" ht="24" x14ac:dyDescent="0.25">
      <c r="A5325" s="140" t="s">
        <v>432</v>
      </c>
      <c r="B5325" s="163" t="s">
        <v>4929</v>
      </c>
    </row>
    <row r="5326" spans="1:2" ht="24" x14ac:dyDescent="0.25">
      <c r="A5326" s="140" t="s">
        <v>432</v>
      </c>
      <c r="B5326" s="163" t="s">
        <v>4878</v>
      </c>
    </row>
    <row r="5327" spans="1:2" ht="24" x14ac:dyDescent="0.25">
      <c r="A5327" s="140" t="s">
        <v>432</v>
      </c>
      <c r="B5327" s="163" t="s">
        <v>4930</v>
      </c>
    </row>
    <row r="5328" spans="1:2" ht="24" x14ac:dyDescent="0.25">
      <c r="A5328" s="140" t="s">
        <v>432</v>
      </c>
      <c r="B5328" s="163" t="s">
        <v>756</v>
      </c>
    </row>
    <row r="5329" spans="1:2" ht="36" x14ac:dyDescent="0.25">
      <c r="A5329" s="140" t="s">
        <v>432</v>
      </c>
      <c r="B5329" s="163" t="s">
        <v>4931</v>
      </c>
    </row>
    <row r="5330" spans="1:2" ht="24" x14ac:dyDescent="0.25">
      <c r="A5330" s="140" t="s">
        <v>432</v>
      </c>
      <c r="B5330" s="163" t="s">
        <v>4932</v>
      </c>
    </row>
    <row r="5331" spans="1:2" ht="24" x14ac:dyDescent="0.25">
      <c r="A5331" s="140" t="s">
        <v>432</v>
      </c>
      <c r="B5331" s="163" t="s">
        <v>4933</v>
      </c>
    </row>
    <row r="5332" spans="1:2" ht="24" x14ac:dyDescent="0.25">
      <c r="A5332" s="140" t="s">
        <v>432</v>
      </c>
      <c r="B5332" s="163" t="s">
        <v>756</v>
      </c>
    </row>
    <row r="5333" spans="1:2" ht="24" x14ac:dyDescent="0.25">
      <c r="A5333" s="140" t="s">
        <v>432</v>
      </c>
      <c r="B5333" s="163" t="s">
        <v>4934</v>
      </c>
    </row>
    <row r="5334" spans="1:2" ht="24" x14ac:dyDescent="0.25">
      <c r="A5334" s="140" t="s">
        <v>432</v>
      </c>
      <c r="B5334" s="163" t="s">
        <v>4935</v>
      </c>
    </row>
    <row r="5335" spans="1:2" ht="24" x14ac:dyDescent="0.25">
      <c r="A5335" s="140" t="s">
        <v>432</v>
      </c>
      <c r="B5335" s="163" t="s">
        <v>4936</v>
      </c>
    </row>
    <row r="5336" spans="1:2" ht="24" x14ac:dyDescent="0.25">
      <c r="A5336" s="140" t="s">
        <v>432</v>
      </c>
      <c r="B5336" s="163" t="s">
        <v>4937</v>
      </c>
    </row>
    <row r="5337" spans="1:2" ht="24" x14ac:dyDescent="0.25">
      <c r="A5337" s="140" t="s">
        <v>432</v>
      </c>
      <c r="B5337" s="163" t="s">
        <v>4938</v>
      </c>
    </row>
    <row r="5338" spans="1:2" ht="24" x14ac:dyDescent="0.25">
      <c r="A5338" s="140" t="s">
        <v>432</v>
      </c>
      <c r="B5338" s="163" t="s">
        <v>4939</v>
      </c>
    </row>
    <row r="5339" spans="1:2" ht="24" x14ac:dyDescent="0.25">
      <c r="A5339" s="140" t="s">
        <v>432</v>
      </c>
      <c r="B5339" s="163" t="s">
        <v>4940</v>
      </c>
    </row>
    <row r="5340" spans="1:2" ht="24" x14ac:dyDescent="0.25">
      <c r="A5340" s="140" t="s">
        <v>432</v>
      </c>
      <c r="B5340" s="163" t="s">
        <v>4941</v>
      </c>
    </row>
    <row r="5341" spans="1:2" ht="24" x14ac:dyDescent="0.25">
      <c r="A5341" s="140" t="s">
        <v>432</v>
      </c>
      <c r="B5341" s="163" t="s">
        <v>4942</v>
      </c>
    </row>
    <row r="5342" spans="1:2" ht="24" x14ac:dyDescent="0.25">
      <c r="A5342" s="140" t="s">
        <v>432</v>
      </c>
      <c r="B5342" s="163" t="s">
        <v>4943</v>
      </c>
    </row>
    <row r="5343" spans="1:2" ht="24" x14ac:dyDescent="0.25">
      <c r="A5343" s="140" t="s">
        <v>432</v>
      </c>
      <c r="B5343" s="163" t="s">
        <v>4944</v>
      </c>
    </row>
    <row r="5344" spans="1:2" ht="24" x14ac:dyDescent="0.25">
      <c r="A5344" s="140" t="s">
        <v>432</v>
      </c>
      <c r="B5344" s="163" t="s">
        <v>1596</v>
      </c>
    </row>
    <row r="5345" spans="1:2" ht="24" x14ac:dyDescent="0.25">
      <c r="A5345" s="140" t="s">
        <v>432</v>
      </c>
      <c r="B5345" s="163" t="s">
        <v>4945</v>
      </c>
    </row>
    <row r="5346" spans="1:2" ht="24" x14ac:dyDescent="0.25">
      <c r="A5346" s="140" t="s">
        <v>432</v>
      </c>
      <c r="B5346" s="163" t="s">
        <v>4946</v>
      </c>
    </row>
    <row r="5347" spans="1:2" ht="24" x14ac:dyDescent="0.25">
      <c r="A5347" s="140" t="s">
        <v>432</v>
      </c>
      <c r="B5347" s="163" t="s">
        <v>4947</v>
      </c>
    </row>
    <row r="5348" spans="1:2" ht="24" x14ac:dyDescent="0.25">
      <c r="A5348" s="140" t="s">
        <v>432</v>
      </c>
      <c r="B5348" s="163" t="s">
        <v>304</v>
      </c>
    </row>
    <row r="5349" spans="1:2" ht="24" x14ac:dyDescent="0.25">
      <c r="A5349" s="140" t="s">
        <v>432</v>
      </c>
      <c r="B5349" s="163" t="s">
        <v>4948</v>
      </c>
    </row>
    <row r="5350" spans="1:2" ht="24" x14ac:dyDescent="0.25">
      <c r="A5350" s="140" t="s">
        <v>432</v>
      </c>
      <c r="B5350" s="163" t="s">
        <v>4949</v>
      </c>
    </row>
    <row r="5351" spans="1:2" ht="24" x14ac:dyDescent="0.25">
      <c r="A5351" s="140" t="s">
        <v>432</v>
      </c>
      <c r="B5351" s="163" t="s">
        <v>2782</v>
      </c>
    </row>
    <row r="5352" spans="1:2" x14ac:dyDescent="0.25">
      <c r="A5352" s="140" t="s">
        <v>433</v>
      </c>
      <c r="B5352" s="163" t="s">
        <v>4950</v>
      </c>
    </row>
    <row r="5353" spans="1:2" x14ac:dyDescent="0.25">
      <c r="A5353" s="140" t="s">
        <v>433</v>
      </c>
      <c r="B5353" s="163" t="s">
        <v>2782</v>
      </c>
    </row>
    <row r="5354" spans="1:2" x14ac:dyDescent="0.25">
      <c r="A5354" s="140" t="s">
        <v>433</v>
      </c>
      <c r="B5354" s="163" t="s">
        <v>4951</v>
      </c>
    </row>
    <row r="5355" spans="1:2" x14ac:dyDescent="0.25">
      <c r="A5355" s="140" t="s">
        <v>433</v>
      </c>
      <c r="B5355" s="163" t="s">
        <v>4952</v>
      </c>
    </row>
    <row r="5356" spans="1:2" x14ac:dyDescent="0.25">
      <c r="A5356" s="140" t="s">
        <v>433</v>
      </c>
      <c r="B5356" s="163" t="s">
        <v>2802</v>
      </c>
    </row>
    <row r="5357" spans="1:2" x14ac:dyDescent="0.25">
      <c r="A5357" s="140" t="s">
        <v>433</v>
      </c>
      <c r="B5357" s="163" t="s">
        <v>1852</v>
      </c>
    </row>
    <row r="5358" spans="1:2" x14ac:dyDescent="0.25">
      <c r="A5358" s="140" t="s">
        <v>433</v>
      </c>
      <c r="B5358" s="163" t="s">
        <v>4953</v>
      </c>
    </row>
    <row r="5359" spans="1:2" x14ac:dyDescent="0.25">
      <c r="A5359" s="140" t="s">
        <v>433</v>
      </c>
      <c r="B5359" s="163" t="s">
        <v>4954</v>
      </c>
    </row>
    <row r="5360" spans="1:2" x14ac:dyDescent="0.25">
      <c r="A5360" s="140" t="s">
        <v>433</v>
      </c>
      <c r="B5360" s="163" t="s">
        <v>4955</v>
      </c>
    </row>
    <row r="5361" spans="1:2" x14ac:dyDescent="0.25">
      <c r="A5361" s="140" t="s">
        <v>433</v>
      </c>
      <c r="B5361" s="163" t="s">
        <v>4956</v>
      </c>
    </row>
    <row r="5362" spans="1:2" x14ac:dyDescent="0.25">
      <c r="A5362" s="140" t="s">
        <v>433</v>
      </c>
      <c r="B5362" s="163" t="s">
        <v>4957</v>
      </c>
    </row>
    <row r="5363" spans="1:2" x14ac:dyDescent="0.25">
      <c r="A5363" s="140" t="s">
        <v>433</v>
      </c>
      <c r="B5363" s="163" t="s">
        <v>2880</v>
      </c>
    </row>
    <row r="5364" spans="1:2" x14ac:dyDescent="0.25">
      <c r="A5364" s="140" t="s">
        <v>433</v>
      </c>
      <c r="B5364" s="163" t="s">
        <v>4958</v>
      </c>
    </row>
    <row r="5365" spans="1:2" x14ac:dyDescent="0.25">
      <c r="A5365" s="140" t="s">
        <v>433</v>
      </c>
      <c r="B5365" s="163" t="s">
        <v>4959</v>
      </c>
    </row>
    <row r="5366" spans="1:2" x14ac:dyDescent="0.25">
      <c r="A5366" s="140" t="s">
        <v>433</v>
      </c>
      <c r="B5366" s="163" t="s">
        <v>4959</v>
      </c>
    </row>
    <row r="5367" spans="1:2" x14ac:dyDescent="0.25">
      <c r="A5367" s="140" t="s">
        <v>433</v>
      </c>
      <c r="B5367" s="163" t="s">
        <v>4960</v>
      </c>
    </row>
    <row r="5368" spans="1:2" x14ac:dyDescent="0.25">
      <c r="A5368" s="140" t="s">
        <v>433</v>
      </c>
      <c r="B5368" s="163" t="s">
        <v>2782</v>
      </c>
    </row>
    <row r="5369" spans="1:2" x14ac:dyDescent="0.25">
      <c r="A5369" s="140" t="s">
        <v>433</v>
      </c>
      <c r="B5369" s="163" t="s">
        <v>4961</v>
      </c>
    </row>
    <row r="5370" spans="1:2" x14ac:dyDescent="0.25">
      <c r="A5370" s="140" t="s">
        <v>433</v>
      </c>
      <c r="B5370" s="163" t="s">
        <v>4962</v>
      </c>
    </row>
    <row r="5371" spans="1:2" x14ac:dyDescent="0.25">
      <c r="A5371" s="140" t="s">
        <v>433</v>
      </c>
      <c r="B5371" s="163" t="s">
        <v>4963</v>
      </c>
    </row>
    <row r="5372" spans="1:2" x14ac:dyDescent="0.25">
      <c r="A5372" s="140" t="s">
        <v>433</v>
      </c>
      <c r="B5372" s="163" t="s">
        <v>4964</v>
      </c>
    </row>
    <row r="5373" spans="1:2" x14ac:dyDescent="0.25">
      <c r="A5373" s="140" t="s">
        <v>433</v>
      </c>
      <c r="B5373" s="163" t="s">
        <v>2880</v>
      </c>
    </row>
    <row r="5374" spans="1:2" x14ac:dyDescent="0.25">
      <c r="A5374" s="140" t="s">
        <v>433</v>
      </c>
      <c r="B5374" s="163" t="s">
        <v>4965</v>
      </c>
    </row>
    <row r="5375" spans="1:2" x14ac:dyDescent="0.25">
      <c r="A5375" s="140" t="s">
        <v>433</v>
      </c>
      <c r="B5375" s="163" t="s">
        <v>4966</v>
      </c>
    </row>
    <row r="5376" spans="1:2" x14ac:dyDescent="0.25">
      <c r="A5376" s="140" t="s">
        <v>433</v>
      </c>
      <c r="B5376" s="163" t="s">
        <v>4967</v>
      </c>
    </row>
    <row r="5377" spans="1:2" x14ac:dyDescent="0.25">
      <c r="A5377" s="140" t="s">
        <v>433</v>
      </c>
      <c r="B5377" s="163" t="s">
        <v>2875</v>
      </c>
    </row>
    <row r="5378" spans="1:2" x14ac:dyDescent="0.25">
      <c r="A5378" s="140" t="s">
        <v>433</v>
      </c>
      <c r="B5378" s="163" t="s">
        <v>4963</v>
      </c>
    </row>
    <row r="5379" spans="1:2" x14ac:dyDescent="0.25">
      <c r="A5379" s="140" t="s">
        <v>433</v>
      </c>
      <c r="B5379" s="163" t="s">
        <v>4968</v>
      </c>
    </row>
    <row r="5380" spans="1:2" x14ac:dyDescent="0.25">
      <c r="A5380" s="140" t="s">
        <v>433</v>
      </c>
      <c r="B5380" s="163" t="s">
        <v>4969</v>
      </c>
    </row>
    <row r="5381" spans="1:2" x14ac:dyDescent="0.25">
      <c r="A5381" s="140" t="s">
        <v>433</v>
      </c>
      <c r="B5381" s="163" t="s">
        <v>4970</v>
      </c>
    </row>
    <row r="5382" spans="1:2" x14ac:dyDescent="0.25">
      <c r="A5382" s="140" t="s">
        <v>433</v>
      </c>
      <c r="B5382" s="163" t="s">
        <v>756</v>
      </c>
    </row>
    <row r="5383" spans="1:2" x14ac:dyDescent="0.25">
      <c r="A5383" s="140" t="s">
        <v>433</v>
      </c>
      <c r="B5383" s="163" t="s">
        <v>4971</v>
      </c>
    </row>
    <row r="5384" spans="1:2" x14ac:dyDescent="0.25">
      <c r="A5384" s="140" t="s">
        <v>433</v>
      </c>
      <c r="B5384" s="163" t="s">
        <v>4972</v>
      </c>
    </row>
    <row r="5385" spans="1:2" x14ac:dyDescent="0.25">
      <c r="A5385" s="140" t="s">
        <v>433</v>
      </c>
      <c r="B5385" s="163" t="s">
        <v>4973</v>
      </c>
    </row>
    <row r="5386" spans="1:2" x14ac:dyDescent="0.25">
      <c r="A5386" s="140" t="s">
        <v>433</v>
      </c>
      <c r="B5386" s="163" t="s">
        <v>2678</v>
      </c>
    </row>
    <row r="5387" spans="1:2" x14ac:dyDescent="0.25">
      <c r="A5387" s="140" t="s">
        <v>433</v>
      </c>
      <c r="B5387" s="163" t="s">
        <v>4974</v>
      </c>
    </row>
    <row r="5388" spans="1:2" x14ac:dyDescent="0.25">
      <c r="A5388" s="140" t="s">
        <v>433</v>
      </c>
      <c r="B5388" s="163" t="s">
        <v>2782</v>
      </c>
    </row>
    <row r="5389" spans="1:2" x14ac:dyDescent="0.25">
      <c r="A5389" s="140" t="s">
        <v>433</v>
      </c>
      <c r="B5389" s="163" t="s">
        <v>4975</v>
      </c>
    </row>
    <row r="5390" spans="1:2" x14ac:dyDescent="0.25">
      <c r="A5390" s="140" t="s">
        <v>433</v>
      </c>
      <c r="B5390" s="163" t="s">
        <v>2861</v>
      </c>
    </row>
    <row r="5391" spans="1:2" x14ac:dyDescent="0.25">
      <c r="A5391" s="140" t="s">
        <v>433</v>
      </c>
      <c r="B5391" s="163" t="s">
        <v>4967</v>
      </c>
    </row>
    <row r="5392" spans="1:2" x14ac:dyDescent="0.25">
      <c r="A5392" s="140" t="s">
        <v>433</v>
      </c>
      <c r="B5392" s="163" t="s">
        <v>4976</v>
      </c>
    </row>
    <row r="5393" spans="1:2" x14ac:dyDescent="0.25">
      <c r="A5393" s="140" t="s">
        <v>433</v>
      </c>
      <c r="B5393" s="163" t="s">
        <v>4977</v>
      </c>
    </row>
    <row r="5394" spans="1:2" x14ac:dyDescent="0.25">
      <c r="A5394" s="140" t="s">
        <v>433</v>
      </c>
      <c r="B5394" s="163" t="s">
        <v>4978</v>
      </c>
    </row>
    <row r="5395" spans="1:2" x14ac:dyDescent="0.25">
      <c r="A5395" s="140" t="s">
        <v>433</v>
      </c>
      <c r="B5395" s="163" t="s">
        <v>4979</v>
      </c>
    </row>
    <row r="5396" spans="1:2" x14ac:dyDescent="0.25">
      <c r="A5396" s="140" t="s">
        <v>433</v>
      </c>
      <c r="B5396" s="163" t="s">
        <v>4980</v>
      </c>
    </row>
    <row r="5397" spans="1:2" x14ac:dyDescent="0.25">
      <c r="A5397" s="140" t="s">
        <v>433</v>
      </c>
      <c r="B5397" s="163" t="s">
        <v>4959</v>
      </c>
    </row>
    <row r="5398" spans="1:2" x14ac:dyDescent="0.25">
      <c r="A5398" s="140" t="s">
        <v>433</v>
      </c>
      <c r="B5398" s="163" t="s">
        <v>4981</v>
      </c>
    </row>
    <row r="5399" spans="1:2" x14ac:dyDescent="0.25">
      <c r="A5399" s="140" t="s">
        <v>433</v>
      </c>
      <c r="B5399" s="163" t="s">
        <v>4982</v>
      </c>
    </row>
    <row r="5400" spans="1:2" x14ac:dyDescent="0.25">
      <c r="A5400" s="140" t="s">
        <v>433</v>
      </c>
      <c r="B5400" s="163" t="s">
        <v>4967</v>
      </c>
    </row>
    <row r="5401" spans="1:2" x14ac:dyDescent="0.25">
      <c r="A5401" s="140" t="s">
        <v>433</v>
      </c>
      <c r="B5401" s="163" t="s">
        <v>4983</v>
      </c>
    </row>
    <row r="5402" spans="1:2" x14ac:dyDescent="0.25">
      <c r="A5402" s="140" t="s">
        <v>433</v>
      </c>
      <c r="B5402" s="163" t="s">
        <v>4984</v>
      </c>
    </row>
    <row r="5403" spans="1:2" x14ac:dyDescent="0.25">
      <c r="A5403" s="140" t="s">
        <v>433</v>
      </c>
      <c r="B5403" s="163" t="s">
        <v>4985</v>
      </c>
    </row>
    <row r="5404" spans="1:2" x14ac:dyDescent="0.25">
      <c r="A5404" s="140" t="s">
        <v>433</v>
      </c>
      <c r="B5404" s="163" t="s">
        <v>4986</v>
      </c>
    </row>
    <row r="5405" spans="1:2" x14ac:dyDescent="0.25">
      <c r="A5405" s="140" t="s">
        <v>433</v>
      </c>
      <c r="B5405" s="163" t="s">
        <v>4967</v>
      </c>
    </row>
    <row r="5406" spans="1:2" x14ac:dyDescent="0.25">
      <c r="A5406" s="140" t="s">
        <v>433</v>
      </c>
      <c r="B5406" s="163" t="s">
        <v>4959</v>
      </c>
    </row>
    <row r="5407" spans="1:2" x14ac:dyDescent="0.25">
      <c r="A5407" s="140" t="s">
        <v>433</v>
      </c>
      <c r="B5407" s="163" t="s">
        <v>4860</v>
      </c>
    </row>
    <row r="5408" spans="1:2" x14ac:dyDescent="0.25">
      <c r="A5408" s="140" t="s">
        <v>433</v>
      </c>
      <c r="B5408" s="163" t="s">
        <v>4860</v>
      </c>
    </row>
    <row r="5409" spans="1:2" x14ac:dyDescent="0.25">
      <c r="A5409" s="140" t="s">
        <v>433</v>
      </c>
      <c r="B5409" s="163" t="s">
        <v>4987</v>
      </c>
    </row>
    <row r="5410" spans="1:2" x14ac:dyDescent="0.25">
      <c r="A5410" s="140" t="s">
        <v>433</v>
      </c>
      <c r="B5410" s="163" t="s">
        <v>4860</v>
      </c>
    </row>
    <row r="5411" spans="1:2" x14ac:dyDescent="0.25">
      <c r="A5411" s="140" t="s">
        <v>433</v>
      </c>
      <c r="B5411" s="163" t="s">
        <v>2782</v>
      </c>
    </row>
    <row r="5412" spans="1:2" x14ac:dyDescent="0.25">
      <c r="A5412" s="140" t="s">
        <v>433</v>
      </c>
      <c r="B5412" s="163" t="s">
        <v>2782</v>
      </c>
    </row>
    <row r="5413" spans="1:2" x14ac:dyDescent="0.25">
      <c r="A5413" s="140" t="s">
        <v>433</v>
      </c>
      <c r="B5413" s="163" t="s">
        <v>4988</v>
      </c>
    </row>
    <row r="5414" spans="1:2" x14ac:dyDescent="0.25">
      <c r="A5414" s="140" t="s">
        <v>433</v>
      </c>
      <c r="B5414" s="163" t="s">
        <v>4989</v>
      </c>
    </row>
    <row r="5415" spans="1:2" x14ac:dyDescent="0.25">
      <c r="A5415" s="140" t="s">
        <v>433</v>
      </c>
      <c r="B5415" s="163" t="s">
        <v>4860</v>
      </c>
    </row>
    <row r="5416" spans="1:2" x14ac:dyDescent="0.25">
      <c r="A5416" s="140" t="s">
        <v>433</v>
      </c>
      <c r="B5416" s="163" t="s">
        <v>2782</v>
      </c>
    </row>
    <row r="5417" spans="1:2" x14ac:dyDescent="0.25">
      <c r="A5417" s="140" t="s">
        <v>433</v>
      </c>
      <c r="B5417" s="163" t="s">
        <v>2782</v>
      </c>
    </row>
    <row r="5418" spans="1:2" x14ac:dyDescent="0.25">
      <c r="A5418" s="140" t="s">
        <v>433</v>
      </c>
      <c r="B5418" s="163" t="s">
        <v>2782</v>
      </c>
    </row>
    <row r="5419" spans="1:2" x14ac:dyDescent="0.25">
      <c r="A5419" s="140" t="s">
        <v>433</v>
      </c>
      <c r="B5419" s="163" t="s">
        <v>2782</v>
      </c>
    </row>
    <row r="5420" spans="1:2" x14ac:dyDescent="0.25">
      <c r="A5420" s="140" t="s">
        <v>433</v>
      </c>
      <c r="B5420" s="163" t="s">
        <v>4990</v>
      </c>
    </row>
    <row r="5421" spans="1:2" ht="24" x14ac:dyDescent="0.25">
      <c r="A5421" s="140" t="s">
        <v>433</v>
      </c>
      <c r="B5421" s="163" t="s">
        <v>4991</v>
      </c>
    </row>
    <row r="5422" spans="1:2" x14ac:dyDescent="0.25">
      <c r="A5422" s="140" t="s">
        <v>433</v>
      </c>
      <c r="B5422" s="163" t="s">
        <v>2875</v>
      </c>
    </row>
    <row r="5423" spans="1:2" x14ac:dyDescent="0.25">
      <c r="A5423" s="140" t="s">
        <v>433</v>
      </c>
      <c r="B5423" s="163" t="s">
        <v>4959</v>
      </c>
    </row>
    <row r="5424" spans="1:2" x14ac:dyDescent="0.25">
      <c r="A5424" s="140" t="s">
        <v>433</v>
      </c>
      <c r="B5424" s="163" t="s">
        <v>2782</v>
      </c>
    </row>
    <row r="5425" spans="1:2" x14ac:dyDescent="0.25">
      <c r="A5425" s="140" t="s">
        <v>433</v>
      </c>
      <c r="B5425" s="163" t="s">
        <v>2782</v>
      </c>
    </row>
    <row r="5426" spans="1:2" x14ac:dyDescent="0.25">
      <c r="A5426" s="140" t="s">
        <v>433</v>
      </c>
      <c r="B5426" s="163" t="s">
        <v>4967</v>
      </c>
    </row>
    <row r="5427" spans="1:2" x14ac:dyDescent="0.25">
      <c r="A5427" s="140" t="s">
        <v>433</v>
      </c>
      <c r="B5427" s="163" t="s">
        <v>2782</v>
      </c>
    </row>
    <row r="5428" spans="1:2" x14ac:dyDescent="0.25">
      <c r="A5428" s="140" t="s">
        <v>433</v>
      </c>
      <c r="B5428" s="163" t="s">
        <v>4959</v>
      </c>
    </row>
    <row r="5429" spans="1:2" x14ac:dyDescent="0.25">
      <c r="A5429" s="140" t="s">
        <v>433</v>
      </c>
      <c r="B5429" s="163" t="s">
        <v>4977</v>
      </c>
    </row>
    <row r="5430" spans="1:2" x14ac:dyDescent="0.25">
      <c r="A5430" s="140" t="s">
        <v>433</v>
      </c>
      <c r="B5430" s="163" t="s">
        <v>4992</v>
      </c>
    </row>
    <row r="5431" spans="1:2" x14ac:dyDescent="0.25">
      <c r="A5431" s="140" t="s">
        <v>433</v>
      </c>
      <c r="B5431" s="163" t="s">
        <v>2875</v>
      </c>
    </row>
    <row r="5432" spans="1:2" x14ac:dyDescent="0.25">
      <c r="A5432" s="140" t="s">
        <v>433</v>
      </c>
      <c r="B5432" s="163" t="s">
        <v>4993</v>
      </c>
    </row>
    <row r="5433" spans="1:2" x14ac:dyDescent="0.25">
      <c r="A5433" s="140" t="s">
        <v>433</v>
      </c>
      <c r="B5433" s="163" t="s">
        <v>4994</v>
      </c>
    </row>
    <row r="5434" spans="1:2" x14ac:dyDescent="0.25">
      <c r="A5434" s="140" t="s">
        <v>433</v>
      </c>
      <c r="B5434" s="163" t="s">
        <v>4995</v>
      </c>
    </row>
    <row r="5435" spans="1:2" x14ac:dyDescent="0.25">
      <c r="A5435" s="140" t="s">
        <v>433</v>
      </c>
      <c r="B5435" s="163" t="s">
        <v>2880</v>
      </c>
    </row>
    <row r="5436" spans="1:2" x14ac:dyDescent="0.25">
      <c r="A5436" s="140" t="s">
        <v>433</v>
      </c>
      <c r="B5436" s="163" t="s">
        <v>4996</v>
      </c>
    </row>
    <row r="5437" spans="1:2" x14ac:dyDescent="0.25">
      <c r="A5437" s="140" t="s">
        <v>433</v>
      </c>
      <c r="B5437" s="163" t="s">
        <v>4997</v>
      </c>
    </row>
    <row r="5438" spans="1:2" x14ac:dyDescent="0.25">
      <c r="A5438" s="140" t="s">
        <v>433</v>
      </c>
      <c r="B5438" s="163" t="s">
        <v>4998</v>
      </c>
    </row>
    <row r="5439" spans="1:2" x14ac:dyDescent="0.25">
      <c r="A5439" s="140" t="s">
        <v>433</v>
      </c>
      <c r="B5439" s="163" t="s">
        <v>4999</v>
      </c>
    </row>
    <row r="5440" spans="1:2" x14ac:dyDescent="0.25">
      <c r="A5440" s="140" t="s">
        <v>433</v>
      </c>
      <c r="B5440" s="163" t="s">
        <v>5000</v>
      </c>
    </row>
    <row r="5441" spans="1:2" x14ac:dyDescent="0.25">
      <c r="A5441" s="140" t="s">
        <v>433</v>
      </c>
      <c r="B5441" s="163" t="s">
        <v>2782</v>
      </c>
    </row>
    <row r="5442" spans="1:2" x14ac:dyDescent="0.25">
      <c r="A5442" s="140" t="s">
        <v>433</v>
      </c>
      <c r="B5442" s="163" t="s">
        <v>5001</v>
      </c>
    </row>
    <row r="5443" spans="1:2" x14ac:dyDescent="0.25">
      <c r="A5443" s="140" t="s">
        <v>433</v>
      </c>
      <c r="B5443" s="163" t="s">
        <v>2880</v>
      </c>
    </row>
    <row r="5444" spans="1:2" x14ac:dyDescent="0.25">
      <c r="A5444" s="140" t="s">
        <v>433</v>
      </c>
      <c r="B5444" s="163" t="s">
        <v>3106</v>
      </c>
    </row>
    <row r="5445" spans="1:2" x14ac:dyDescent="0.25">
      <c r="A5445" s="140" t="s">
        <v>433</v>
      </c>
      <c r="B5445" s="163" t="s">
        <v>5002</v>
      </c>
    </row>
    <row r="5446" spans="1:2" x14ac:dyDescent="0.25">
      <c r="A5446" s="140" t="s">
        <v>433</v>
      </c>
      <c r="B5446" s="163" t="s">
        <v>4967</v>
      </c>
    </row>
    <row r="5447" spans="1:2" x14ac:dyDescent="0.25">
      <c r="A5447" s="140" t="s">
        <v>433</v>
      </c>
      <c r="B5447" s="163" t="s">
        <v>5003</v>
      </c>
    </row>
    <row r="5448" spans="1:2" x14ac:dyDescent="0.25">
      <c r="A5448" s="140" t="s">
        <v>433</v>
      </c>
      <c r="B5448" s="163" t="s">
        <v>2678</v>
      </c>
    </row>
    <row r="5449" spans="1:2" x14ac:dyDescent="0.25">
      <c r="A5449" s="140" t="s">
        <v>433</v>
      </c>
      <c r="B5449" s="163" t="s">
        <v>4977</v>
      </c>
    </row>
    <row r="5450" spans="1:2" x14ac:dyDescent="0.25">
      <c r="A5450" s="140" t="s">
        <v>433</v>
      </c>
      <c r="B5450" s="163" t="s">
        <v>4967</v>
      </c>
    </row>
    <row r="5451" spans="1:2" x14ac:dyDescent="0.25">
      <c r="A5451" s="140" t="s">
        <v>433</v>
      </c>
      <c r="B5451" s="163" t="s">
        <v>5004</v>
      </c>
    </row>
    <row r="5452" spans="1:2" x14ac:dyDescent="0.25">
      <c r="A5452" s="140" t="s">
        <v>433</v>
      </c>
      <c r="B5452" s="163" t="s">
        <v>4977</v>
      </c>
    </row>
    <row r="5453" spans="1:2" x14ac:dyDescent="0.25">
      <c r="A5453" s="140" t="s">
        <v>433</v>
      </c>
      <c r="B5453" s="163" t="s">
        <v>4959</v>
      </c>
    </row>
    <row r="5454" spans="1:2" x14ac:dyDescent="0.25">
      <c r="A5454" s="140" t="s">
        <v>433</v>
      </c>
      <c r="B5454" s="163" t="s">
        <v>4959</v>
      </c>
    </row>
    <row r="5455" spans="1:2" x14ac:dyDescent="0.25">
      <c r="A5455" s="140" t="s">
        <v>433</v>
      </c>
      <c r="B5455" s="163" t="s">
        <v>4977</v>
      </c>
    </row>
    <row r="5456" spans="1:2" x14ac:dyDescent="0.25">
      <c r="A5456" s="140" t="s">
        <v>433</v>
      </c>
      <c r="B5456" s="163" t="s">
        <v>5005</v>
      </c>
    </row>
    <row r="5457" spans="1:2" x14ac:dyDescent="0.25">
      <c r="A5457" s="140" t="s">
        <v>433</v>
      </c>
      <c r="B5457" s="163" t="s">
        <v>2782</v>
      </c>
    </row>
    <row r="5458" spans="1:2" x14ac:dyDescent="0.25">
      <c r="A5458" s="140" t="s">
        <v>433</v>
      </c>
      <c r="B5458" s="163" t="s">
        <v>5006</v>
      </c>
    </row>
    <row r="5459" spans="1:2" ht="24" x14ac:dyDescent="0.25">
      <c r="A5459" s="140" t="s">
        <v>434</v>
      </c>
      <c r="B5459" s="163" t="s">
        <v>5007</v>
      </c>
    </row>
    <row r="5460" spans="1:2" ht="24" x14ac:dyDescent="0.25">
      <c r="A5460" s="140" t="s">
        <v>434</v>
      </c>
      <c r="B5460" s="163" t="s">
        <v>5008</v>
      </c>
    </row>
    <row r="5461" spans="1:2" ht="24" x14ac:dyDescent="0.25">
      <c r="A5461" s="140" t="s">
        <v>434</v>
      </c>
      <c r="B5461" s="163" t="s">
        <v>5009</v>
      </c>
    </row>
    <row r="5462" spans="1:2" ht="24" x14ac:dyDescent="0.25">
      <c r="A5462" s="140" t="s">
        <v>434</v>
      </c>
      <c r="B5462" s="163" t="s">
        <v>5010</v>
      </c>
    </row>
    <row r="5463" spans="1:2" ht="24" x14ac:dyDescent="0.25">
      <c r="A5463" s="140" t="s">
        <v>434</v>
      </c>
      <c r="B5463" s="163" t="s">
        <v>5011</v>
      </c>
    </row>
    <row r="5464" spans="1:2" ht="24" x14ac:dyDescent="0.25">
      <c r="A5464" s="140" t="s">
        <v>434</v>
      </c>
      <c r="B5464" s="163" t="s">
        <v>5012</v>
      </c>
    </row>
    <row r="5465" spans="1:2" ht="24" x14ac:dyDescent="0.25">
      <c r="A5465" s="140" t="s">
        <v>434</v>
      </c>
      <c r="B5465" s="163" t="s">
        <v>5013</v>
      </c>
    </row>
    <row r="5466" spans="1:2" ht="24" x14ac:dyDescent="0.25">
      <c r="A5466" s="140" t="s">
        <v>434</v>
      </c>
      <c r="B5466" s="163" t="s">
        <v>5014</v>
      </c>
    </row>
    <row r="5467" spans="1:2" ht="24" x14ac:dyDescent="0.25">
      <c r="A5467" s="140" t="s">
        <v>434</v>
      </c>
      <c r="B5467" s="163" t="s">
        <v>5015</v>
      </c>
    </row>
    <row r="5468" spans="1:2" ht="24" x14ac:dyDescent="0.25">
      <c r="A5468" s="140" t="s">
        <v>434</v>
      </c>
      <c r="B5468" s="163" t="s">
        <v>5016</v>
      </c>
    </row>
    <row r="5469" spans="1:2" ht="24" x14ac:dyDescent="0.25">
      <c r="A5469" s="140" t="s">
        <v>434</v>
      </c>
      <c r="B5469" s="163" t="s">
        <v>5017</v>
      </c>
    </row>
    <row r="5470" spans="1:2" ht="24" x14ac:dyDescent="0.25">
      <c r="A5470" s="140" t="s">
        <v>434</v>
      </c>
      <c r="B5470" s="163" t="s">
        <v>5018</v>
      </c>
    </row>
    <row r="5471" spans="1:2" ht="24" x14ac:dyDescent="0.25">
      <c r="A5471" s="140" t="s">
        <v>434</v>
      </c>
      <c r="B5471" s="163" t="s">
        <v>5019</v>
      </c>
    </row>
    <row r="5472" spans="1:2" ht="24" x14ac:dyDescent="0.25">
      <c r="A5472" s="140" t="s">
        <v>434</v>
      </c>
      <c r="B5472" s="163" t="s">
        <v>5020</v>
      </c>
    </row>
    <row r="5473" spans="1:2" ht="24" x14ac:dyDescent="0.25">
      <c r="A5473" s="140" t="s">
        <v>434</v>
      </c>
      <c r="B5473" s="163" t="s">
        <v>5021</v>
      </c>
    </row>
    <row r="5474" spans="1:2" ht="24" x14ac:dyDescent="0.25">
      <c r="A5474" s="140" t="s">
        <v>434</v>
      </c>
      <c r="B5474" s="163" t="s">
        <v>5022</v>
      </c>
    </row>
    <row r="5475" spans="1:2" ht="24" x14ac:dyDescent="0.25">
      <c r="A5475" s="140" t="s">
        <v>434</v>
      </c>
      <c r="B5475" s="163" t="s">
        <v>5023</v>
      </c>
    </row>
    <row r="5476" spans="1:2" ht="24" x14ac:dyDescent="0.25">
      <c r="A5476" s="140" t="s">
        <v>434</v>
      </c>
      <c r="B5476" s="163" t="s">
        <v>5024</v>
      </c>
    </row>
    <row r="5477" spans="1:2" ht="24" x14ac:dyDescent="0.25">
      <c r="A5477" s="140" t="s">
        <v>434</v>
      </c>
      <c r="B5477" s="163" t="s">
        <v>5025</v>
      </c>
    </row>
    <row r="5478" spans="1:2" ht="24" x14ac:dyDescent="0.25">
      <c r="A5478" s="140" t="s">
        <v>434</v>
      </c>
      <c r="B5478" s="163" t="s">
        <v>5026</v>
      </c>
    </row>
    <row r="5479" spans="1:2" ht="24" x14ac:dyDescent="0.25">
      <c r="A5479" s="140" t="s">
        <v>434</v>
      </c>
      <c r="B5479" s="163" t="s">
        <v>5027</v>
      </c>
    </row>
    <row r="5480" spans="1:2" ht="24" x14ac:dyDescent="0.25">
      <c r="A5480" s="140" t="s">
        <v>434</v>
      </c>
      <c r="B5480" s="163" t="s">
        <v>5028</v>
      </c>
    </row>
    <row r="5481" spans="1:2" ht="24" x14ac:dyDescent="0.25">
      <c r="A5481" s="140" t="s">
        <v>434</v>
      </c>
      <c r="B5481" s="163" t="s">
        <v>5029</v>
      </c>
    </row>
    <row r="5482" spans="1:2" ht="24" x14ac:dyDescent="0.25">
      <c r="A5482" s="140" t="s">
        <v>434</v>
      </c>
      <c r="B5482" s="163" t="s">
        <v>5030</v>
      </c>
    </row>
    <row r="5483" spans="1:2" ht="24" x14ac:dyDescent="0.25">
      <c r="A5483" s="140" t="s">
        <v>434</v>
      </c>
      <c r="B5483" s="163" t="s">
        <v>5031</v>
      </c>
    </row>
    <row r="5484" spans="1:2" ht="24" x14ac:dyDescent="0.25">
      <c r="A5484" s="140" t="s">
        <v>434</v>
      </c>
      <c r="B5484" s="163" t="s">
        <v>5032</v>
      </c>
    </row>
    <row r="5485" spans="1:2" ht="24" x14ac:dyDescent="0.25">
      <c r="A5485" s="140" t="s">
        <v>434</v>
      </c>
      <c r="B5485" s="163" t="s">
        <v>5033</v>
      </c>
    </row>
    <row r="5486" spans="1:2" ht="36" x14ac:dyDescent="0.25">
      <c r="A5486" s="140" t="s">
        <v>434</v>
      </c>
      <c r="B5486" s="163" t="s">
        <v>5034</v>
      </c>
    </row>
    <row r="5487" spans="1:2" ht="24" x14ac:dyDescent="0.25">
      <c r="A5487" s="140" t="s">
        <v>434</v>
      </c>
      <c r="B5487" s="163" t="s">
        <v>5035</v>
      </c>
    </row>
    <row r="5488" spans="1:2" ht="24" x14ac:dyDescent="0.25">
      <c r="A5488" s="140" t="s">
        <v>434</v>
      </c>
      <c r="B5488" s="163" t="s">
        <v>5036</v>
      </c>
    </row>
    <row r="5489" spans="1:2" ht="24" x14ac:dyDescent="0.25">
      <c r="A5489" s="140" t="s">
        <v>434</v>
      </c>
      <c r="B5489" s="163" t="s">
        <v>5037</v>
      </c>
    </row>
    <row r="5490" spans="1:2" ht="24" x14ac:dyDescent="0.25">
      <c r="A5490" s="140" t="s">
        <v>434</v>
      </c>
      <c r="B5490" s="163" t="s">
        <v>4354</v>
      </c>
    </row>
    <row r="5491" spans="1:2" ht="24" x14ac:dyDescent="0.25">
      <c r="A5491" s="140" t="s">
        <v>434</v>
      </c>
      <c r="B5491" s="163" t="s">
        <v>5038</v>
      </c>
    </row>
    <row r="5492" spans="1:2" ht="24" x14ac:dyDescent="0.25">
      <c r="A5492" s="140" t="s">
        <v>434</v>
      </c>
      <c r="B5492" s="163" t="s">
        <v>5039</v>
      </c>
    </row>
    <row r="5493" spans="1:2" ht="24" x14ac:dyDescent="0.25">
      <c r="A5493" s="140" t="s">
        <v>434</v>
      </c>
      <c r="B5493" s="163" t="s">
        <v>5040</v>
      </c>
    </row>
    <row r="5494" spans="1:2" ht="24" x14ac:dyDescent="0.25">
      <c r="A5494" s="140" t="s">
        <v>434</v>
      </c>
      <c r="B5494" s="163" t="s">
        <v>5041</v>
      </c>
    </row>
    <row r="5495" spans="1:2" ht="24" x14ac:dyDescent="0.25">
      <c r="A5495" s="140" t="s">
        <v>434</v>
      </c>
      <c r="B5495" s="163" t="s">
        <v>5042</v>
      </c>
    </row>
    <row r="5496" spans="1:2" ht="24" x14ac:dyDescent="0.25">
      <c r="A5496" s="140" t="s">
        <v>434</v>
      </c>
      <c r="B5496" s="163" t="s">
        <v>5043</v>
      </c>
    </row>
    <row r="5497" spans="1:2" ht="24" x14ac:dyDescent="0.25">
      <c r="A5497" s="140" t="s">
        <v>434</v>
      </c>
      <c r="B5497" s="163" t="s">
        <v>5044</v>
      </c>
    </row>
    <row r="5498" spans="1:2" ht="24" x14ac:dyDescent="0.25">
      <c r="A5498" s="140" t="s">
        <v>434</v>
      </c>
      <c r="B5498" s="163" t="s">
        <v>5045</v>
      </c>
    </row>
    <row r="5499" spans="1:2" ht="24" x14ac:dyDescent="0.25">
      <c r="A5499" s="140" t="s">
        <v>434</v>
      </c>
      <c r="B5499" s="163" t="s">
        <v>5046</v>
      </c>
    </row>
    <row r="5500" spans="1:2" ht="24" x14ac:dyDescent="0.25">
      <c r="A5500" s="140" t="s">
        <v>434</v>
      </c>
      <c r="B5500" s="163" t="s">
        <v>5047</v>
      </c>
    </row>
    <row r="5501" spans="1:2" ht="24" x14ac:dyDescent="0.25">
      <c r="A5501" s="140" t="s">
        <v>434</v>
      </c>
      <c r="B5501" s="163" t="s">
        <v>5048</v>
      </c>
    </row>
    <row r="5502" spans="1:2" ht="24" x14ac:dyDescent="0.25">
      <c r="A5502" s="140" t="s">
        <v>434</v>
      </c>
      <c r="B5502" s="163" t="s">
        <v>5049</v>
      </c>
    </row>
    <row r="5503" spans="1:2" ht="24" x14ac:dyDescent="0.25">
      <c r="A5503" s="140" t="s">
        <v>434</v>
      </c>
      <c r="B5503" s="163" t="s">
        <v>5050</v>
      </c>
    </row>
    <row r="5504" spans="1:2" ht="24" x14ac:dyDescent="0.25">
      <c r="A5504" s="140" t="s">
        <v>434</v>
      </c>
      <c r="B5504" s="163" t="s">
        <v>5051</v>
      </c>
    </row>
    <row r="5505" spans="1:2" ht="24" x14ac:dyDescent="0.25">
      <c r="A5505" s="140" t="s">
        <v>434</v>
      </c>
      <c r="B5505" s="163" t="s">
        <v>5052</v>
      </c>
    </row>
    <row r="5506" spans="1:2" ht="24" x14ac:dyDescent="0.25">
      <c r="A5506" s="140" t="s">
        <v>5053</v>
      </c>
      <c r="B5506" s="163" t="s">
        <v>5054</v>
      </c>
    </row>
    <row r="5507" spans="1:2" ht="24" x14ac:dyDescent="0.25">
      <c r="A5507" s="140" t="s">
        <v>5053</v>
      </c>
      <c r="B5507" s="163" t="s">
        <v>5055</v>
      </c>
    </row>
    <row r="5508" spans="1:2" ht="24" x14ac:dyDescent="0.25">
      <c r="A5508" s="140" t="s">
        <v>5053</v>
      </c>
      <c r="B5508" s="163" t="s">
        <v>3219</v>
      </c>
    </row>
    <row r="5509" spans="1:2" ht="48" x14ac:dyDescent="0.25">
      <c r="A5509" s="140" t="s">
        <v>5053</v>
      </c>
      <c r="B5509" s="163" t="s">
        <v>5056</v>
      </c>
    </row>
    <row r="5510" spans="1:2" ht="24" x14ac:dyDescent="0.25">
      <c r="A5510" s="140" t="s">
        <v>5053</v>
      </c>
      <c r="B5510" s="163" t="s">
        <v>5057</v>
      </c>
    </row>
    <row r="5511" spans="1:2" ht="24" x14ac:dyDescent="0.25">
      <c r="A5511" s="140" t="s">
        <v>5053</v>
      </c>
      <c r="B5511" s="163" t="s">
        <v>5058</v>
      </c>
    </row>
    <row r="5512" spans="1:2" ht="24" x14ac:dyDescent="0.25">
      <c r="A5512" s="140" t="s">
        <v>5053</v>
      </c>
      <c r="B5512" s="163" t="s">
        <v>5059</v>
      </c>
    </row>
    <row r="5513" spans="1:2" ht="24" x14ac:dyDescent="0.25">
      <c r="A5513" s="140" t="s">
        <v>5053</v>
      </c>
      <c r="B5513" s="163" t="s">
        <v>1905</v>
      </c>
    </row>
    <row r="5514" spans="1:2" ht="24" x14ac:dyDescent="0.25">
      <c r="A5514" s="140" t="s">
        <v>5053</v>
      </c>
      <c r="B5514" s="163" t="s">
        <v>5060</v>
      </c>
    </row>
    <row r="5515" spans="1:2" ht="24" x14ac:dyDescent="0.25">
      <c r="A5515" s="140" t="s">
        <v>5053</v>
      </c>
      <c r="B5515" s="163" t="s">
        <v>5061</v>
      </c>
    </row>
    <row r="5516" spans="1:2" ht="24" x14ac:dyDescent="0.25">
      <c r="A5516" s="140" t="s">
        <v>5053</v>
      </c>
      <c r="B5516" s="163" t="s">
        <v>5062</v>
      </c>
    </row>
    <row r="5517" spans="1:2" ht="24" x14ac:dyDescent="0.25">
      <c r="A5517" s="140" t="s">
        <v>5053</v>
      </c>
      <c r="B5517" s="163" t="s">
        <v>5063</v>
      </c>
    </row>
    <row r="5518" spans="1:2" ht="24" x14ac:dyDescent="0.25">
      <c r="A5518" s="140" t="s">
        <v>5053</v>
      </c>
      <c r="B5518" s="163" t="s">
        <v>5064</v>
      </c>
    </row>
    <row r="5519" spans="1:2" ht="24" x14ac:dyDescent="0.25">
      <c r="A5519" s="140" t="s">
        <v>5053</v>
      </c>
      <c r="B5519" s="163" t="s">
        <v>5064</v>
      </c>
    </row>
    <row r="5520" spans="1:2" ht="24" x14ac:dyDescent="0.25">
      <c r="A5520" s="140" t="s">
        <v>5053</v>
      </c>
      <c r="B5520" s="163" t="s">
        <v>5064</v>
      </c>
    </row>
    <row r="5521" spans="1:2" ht="24" x14ac:dyDescent="0.25">
      <c r="A5521" s="140" t="s">
        <v>5053</v>
      </c>
      <c r="B5521" s="163" t="s">
        <v>5065</v>
      </c>
    </row>
    <row r="5522" spans="1:2" ht="24" x14ac:dyDescent="0.25">
      <c r="A5522" s="140" t="s">
        <v>5053</v>
      </c>
      <c r="B5522" s="163" t="s">
        <v>5066</v>
      </c>
    </row>
    <row r="5523" spans="1:2" ht="24" x14ac:dyDescent="0.25">
      <c r="A5523" s="140" t="s">
        <v>5053</v>
      </c>
      <c r="B5523" s="163" t="s">
        <v>5067</v>
      </c>
    </row>
    <row r="5524" spans="1:2" ht="24" x14ac:dyDescent="0.25">
      <c r="A5524" s="140" t="s">
        <v>5053</v>
      </c>
      <c r="B5524" s="163" t="s">
        <v>5068</v>
      </c>
    </row>
    <row r="5525" spans="1:2" ht="24" x14ac:dyDescent="0.25">
      <c r="A5525" s="140" t="s">
        <v>5053</v>
      </c>
      <c r="B5525" s="163" t="s">
        <v>5069</v>
      </c>
    </row>
    <row r="5526" spans="1:2" ht="24" x14ac:dyDescent="0.25">
      <c r="A5526" s="140" t="s">
        <v>5053</v>
      </c>
      <c r="B5526" s="163" t="s">
        <v>5070</v>
      </c>
    </row>
    <row r="5527" spans="1:2" ht="24" x14ac:dyDescent="0.25">
      <c r="A5527" s="140" t="s">
        <v>436</v>
      </c>
      <c r="B5527" s="163" t="s">
        <v>5071</v>
      </c>
    </row>
    <row r="5528" spans="1:2" ht="24" x14ac:dyDescent="0.25">
      <c r="A5528" s="140" t="s">
        <v>436</v>
      </c>
      <c r="B5528" s="163" t="s">
        <v>5072</v>
      </c>
    </row>
    <row r="5529" spans="1:2" ht="24" x14ac:dyDescent="0.25">
      <c r="A5529" s="140" t="s">
        <v>436</v>
      </c>
      <c r="B5529" s="163" t="s">
        <v>5073</v>
      </c>
    </row>
    <row r="5530" spans="1:2" ht="24" x14ac:dyDescent="0.25">
      <c r="A5530" s="140" t="s">
        <v>436</v>
      </c>
      <c r="B5530" s="163" t="s">
        <v>5074</v>
      </c>
    </row>
    <row r="5531" spans="1:2" ht="24" x14ac:dyDescent="0.25">
      <c r="A5531" s="140" t="s">
        <v>436</v>
      </c>
      <c r="B5531" s="163" t="s">
        <v>5075</v>
      </c>
    </row>
    <row r="5532" spans="1:2" ht="24" x14ac:dyDescent="0.25">
      <c r="A5532" s="140" t="s">
        <v>436</v>
      </c>
      <c r="B5532" s="163" t="s">
        <v>5076</v>
      </c>
    </row>
    <row r="5533" spans="1:2" ht="24" x14ac:dyDescent="0.25">
      <c r="A5533" s="140" t="s">
        <v>436</v>
      </c>
      <c r="B5533" s="163" t="s">
        <v>2602</v>
      </c>
    </row>
    <row r="5534" spans="1:2" ht="24" x14ac:dyDescent="0.25">
      <c r="A5534" s="140" t="s">
        <v>436</v>
      </c>
      <c r="B5534" s="163" t="s">
        <v>756</v>
      </c>
    </row>
    <row r="5535" spans="1:2" ht="24" x14ac:dyDescent="0.25">
      <c r="A5535" s="140" t="s">
        <v>436</v>
      </c>
      <c r="B5535" s="163" t="s">
        <v>2783</v>
      </c>
    </row>
    <row r="5536" spans="1:2" ht="24" x14ac:dyDescent="0.25">
      <c r="A5536" s="140" t="s">
        <v>436</v>
      </c>
      <c r="B5536" s="163" t="s">
        <v>5077</v>
      </c>
    </row>
    <row r="5537" spans="1:2" ht="24" x14ac:dyDescent="0.25">
      <c r="A5537" s="140" t="s">
        <v>436</v>
      </c>
      <c r="B5537" s="163" t="s">
        <v>5078</v>
      </c>
    </row>
    <row r="5538" spans="1:2" ht="24" x14ac:dyDescent="0.25">
      <c r="A5538" s="140" t="s">
        <v>436</v>
      </c>
      <c r="B5538" s="163" t="s">
        <v>5079</v>
      </c>
    </row>
    <row r="5539" spans="1:2" ht="24" x14ac:dyDescent="0.25">
      <c r="A5539" s="140" t="s">
        <v>436</v>
      </c>
      <c r="B5539" s="163" t="s">
        <v>5080</v>
      </c>
    </row>
    <row r="5540" spans="1:2" ht="24" x14ac:dyDescent="0.25">
      <c r="A5540" s="140" t="s">
        <v>436</v>
      </c>
      <c r="B5540" s="163" t="s">
        <v>5081</v>
      </c>
    </row>
    <row r="5541" spans="1:2" ht="24" x14ac:dyDescent="0.25">
      <c r="A5541" s="140" t="s">
        <v>436</v>
      </c>
      <c r="B5541" s="163" t="s">
        <v>5082</v>
      </c>
    </row>
    <row r="5542" spans="1:2" ht="24" x14ac:dyDescent="0.25">
      <c r="A5542" s="140" t="s">
        <v>437</v>
      </c>
      <c r="B5542" s="163" t="s">
        <v>1852</v>
      </c>
    </row>
    <row r="5543" spans="1:2" ht="24" x14ac:dyDescent="0.25">
      <c r="A5543" s="140" t="s">
        <v>437</v>
      </c>
      <c r="B5543" s="163" t="s">
        <v>5083</v>
      </c>
    </row>
    <row r="5544" spans="1:2" ht="24" x14ac:dyDescent="0.25">
      <c r="A5544" s="140" t="s">
        <v>437</v>
      </c>
      <c r="B5544" s="163" t="s">
        <v>5084</v>
      </c>
    </row>
    <row r="5545" spans="1:2" ht="24" x14ac:dyDescent="0.25">
      <c r="A5545" s="140" t="s">
        <v>437</v>
      </c>
      <c r="B5545" s="163" t="s">
        <v>5085</v>
      </c>
    </row>
    <row r="5546" spans="1:2" ht="24" x14ac:dyDescent="0.25">
      <c r="A5546" s="140" t="s">
        <v>437</v>
      </c>
      <c r="B5546" s="163" t="s">
        <v>5086</v>
      </c>
    </row>
    <row r="5547" spans="1:2" ht="24" x14ac:dyDescent="0.25">
      <c r="A5547" s="140" t="s">
        <v>437</v>
      </c>
      <c r="B5547" s="163" t="s">
        <v>5087</v>
      </c>
    </row>
    <row r="5548" spans="1:2" ht="24" x14ac:dyDescent="0.25">
      <c r="A5548" s="140" t="s">
        <v>437</v>
      </c>
      <c r="B5548" s="163" t="s">
        <v>5088</v>
      </c>
    </row>
    <row r="5549" spans="1:2" ht="24" x14ac:dyDescent="0.25">
      <c r="A5549" s="140" t="s">
        <v>437</v>
      </c>
      <c r="B5549" s="163" t="s">
        <v>5089</v>
      </c>
    </row>
    <row r="5550" spans="1:2" ht="24" x14ac:dyDescent="0.25">
      <c r="A5550" s="140" t="s">
        <v>437</v>
      </c>
      <c r="B5550" s="163" t="s">
        <v>756</v>
      </c>
    </row>
    <row r="5551" spans="1:2" ht="24" x14ac:dyDescent="0.25">
      <c r="A5551" s="140" t="s">
        <v>437</v>
      </c>
      <c r="B5551" s="163" t="s">
        <v>5090</v>
      </c>
    </row>
    <row r="5552" spans="1:2" ht="24" x14ac:dyDescent="0.25">
      <c r="A5552" s="140" t="s">
        <v>437</v>
      </c>
      <c r="B5552" s="163" t="s">
        <v>5091</v>
      </c>
    </row>
    <row r="5553" spans="1:2" ht="24" x14ac:dyDescent="0.25">
      <c r="A5553" s="140" t="s">
        <v>437</v>
      </c>
      <c r="B5553" s="163" t="s">
        <v>5092</v>
      </c>
    </row>
    <row r="5554" spans="1:2" ht="24" x14ac:dyDescent="0.25">
      <c r="A5554" s="140" t="s">
        <v>437</v>
      </c>
      <c r="B5554" s="163" t="s">
        <v>5093</v>
      </c>
    </row>
    <row r="5555" spans="1:2" ht="24" x14ac:dyDescent="0.25">
      <c r="A5555" s="140" t="s">
        <v>437</v>
      </c>
      <c r="B5555" s="163" t="s">
        <v>5094</v>
      </c>
    </row>
    <row r="5556" spans="1:2" ht="24" x14ac:dyDescent="0.25">
      <c r="A5556" s="140" t="s">
        <v>437</v>
      </c>
      <c r="B5556" s="163" t="s">
        <v>5095</v>
      </c>
    </row>
    <row r="5557" spans="1:2" ht="24" x14ac:dyDescent="0.25">
      <c r="A5557" s="140" t="s">
        <v>437</v>
      </c>
      <c r="B5557" s="163" t="s">
        <v>5096</v>
      </c>
    </row>
    <row r="5558" spans="1:2" ht="24" x14ac:dyDescent="0.25">
      <c r="A5558" s="140" t="s">
        <v>437</v>
      </c>
      <c r="B5558" s="163" t="s">
        <v>5097</v>
      </c>
    </row>
    <row r="5559" spans="1:2" ht="24" x14ac:dyDescent="0.25">
      <c r="A5559" s="140" t="s">
        <v>437</v>
      </c>
      <c r="B5559" s="163" t="s">
        <v>5098</v>
      </c>
    </row>
    <row r="5560" spans="1:2" ht="24" x14ac:dyDescent="0.25">
      <c r="A5560" s="140" t="s">
        <v>437</v>
      </c>
      <c r="B5560" s="163" t="s">
        <v>980</v>
      </c>
    </row>
    <row r="5561" spans="1:2" ht="24" x14ac:dyDescent="0.25">
      <c r="A5561" s="140" t="s">
        <v>437</v>
      </c>
      <c r="B5561" s="163" t="s">
        <v>5099</v>
      </c>
    </row>
    <row r="5562" spans="1:2" ht="24" x14ac:dyDescent="0.25">
      <c r="A5562" s="140" t="s">
        <v>437</v>
      </c>
      <c r="B5562" s="163" t="s">
        <v>5100</v>
      </c>
    </row>
    <row r="5563" spans="1:2" ht="24" x14ac:dyDescent="0.25">
      <c r="A5563" s="140" t="s">
        <v>437</v>
      </c>
      <c r="B5563" s="163" t="s">
        <v>5101</v>
      </c>
    </row>
    <row r="5564" spans="1:2" ht="24" x14ac:dyDescent="0.25">
      <c r="A5564" s="140" t="s">
        <v>437</v>
      </c>
      <c r="B5564" s="163" t="s">
        <v>5102</v>
      </c>
    </row>
    <row r="5565" spans="1:2" ht="24" x14ac:dyDescent="0.25">
      <c r="A5565" s="140" t="s">
        <v>437</v>
      </c>
      <c r="B5565" s="163" t="s">
        <v>5103</v>
      </c>
    </row>
    <row r="5566" spans="1:2" ht="24" x14ac:dyDescent="0.25">
      <c r="A5566" s="140" t="s">
        <v>437</v>
      </c>
      <c r="B5566" s="163" t="s">
        <v>5104</v>
      </c>
    </row>
    <row r="5567" spans="1:2" ht="24" x14ac:dyDescent="0.25">
      <c r="A5567" s="140" t="s">
        <v>437</v>
      </c>
      <c r="B5567" s="163" t="s">
        <v>5105</v>
      </c>
    </row>
    <row r="5568" spans="1:2" ht="24" x14ac:dyDescent="0.25">
      <c r="A5568" s="140" t="s">
        <v>437</v>
      </c>
      <c r="B5568" s="163" t="s">
        <v>1286</v>
      </c>
    </row>
    <row r="5569" spans="1:2" ht="24" x14ac:dyDescent="0.25">
      <c r="A5569" s="140" t="s">
        <v>437</v>
      </c>
      <c r="B5569" s="163" t="s">
        <v>5106</v>
      </c>
    </row>
    <row r="5570" spans="1:2" ht="24" x14ac:dyDescent="0.25">
      <c r="A5570" s="140" t="s">
        <v>437</v>
      </c>
      <c r="B5570" s="163" t="s">
        <v>756</v>
      </c>
    </row>
    <row r="5571" spans="1:2" ht="24" x14ac:dyDescent="0.25">
      <c r="A5571" s="140" t="s">
        <v>437</v>
      </c>
      <c r="B5571" s="163" t="s">
        <v>5107</v>
      </c>
    </row>
    <row r="5572" spans="1:2" ht="24" x14ac:dyDescent="0.25">
      <c r="A5572" s="140" t="s">
        <v>437</v>
      </c>
      <c r="B5572" s="163" t="s">
        <v>753</v>
      </c>
    </row>
    <row r="5573" spans="1:2" ht="24" x14ac:dyDescent="0.25">
      <c r="A5573" s="140" t="s">
        <v>437</v>
      </c>
      <c r="B5573" s="163" t="s">
        <v>5108</v>
      </c>
    </row>
    <row r="5574" spans="1:2" ht="24" x14ac:dyDescent="0.25">
      <c r="A5574" s="140" t="s">
        <v>437</v>
      </c>
      <c r="B5574" s="163" t="s">
        <v>5109</v>
      </c>
    </row>
    <row r="5575" spans="1:2" ht="24" x14ac:dyDescent="0.25">
      <c r="A5575" s="140" t="s">
        <v>437</v>
      </c>
      <c r="B5575" s="163" t="s">
        <v>5110</v>
      </c>
    </row>
    <row r="5576" spans="1:2" ht="24" x14ac:dyDescent="0.25">
      <c r="A5576" s="140" t="s">
        <v>437</v>
      </c>
      <c r="B5576" s="163" t="s">
        <v>5111</v>
      </c>
    </row>
    <row r="5577" spans="1:2" ht="24" x14ac:dyDescent="0.25">
      <c r="A5577" s="140" t="s">
        <v>437</v>
      </c>
      <c r="B5577" s="163" t="s">
        <v>5112</v>
      </c>
    </row>
    <row r="5578" spans="1:2" ht="24" x14ac:dyDescent="0.25">
      <c r="A5578" s="140" t="s">
        <v>437</v>
      </c>
      <c r="B5578" s="163" t="s">
        <v>5113</v>
      </c>
    </row>
    <row r="5579" spans="1:2" ht="24" x14ac:dyDescent="0.25">
      <c r="A5579" s="140" t="s">
        <v>437</v>
      </c>
      <c r="B5579" s="163" t="s">
        <v>5114</v>
      </c>
    </row>
    <row r="5580" spans="1:2" ht="36" x14ac:dyDescent="0.25">
      <c r="A5580" s="140" t="s">
        <v>437</v>
      </c>
      <c r="B5580" s="163" t="s">
        <v>5115</v>
      </c>
    </row>
    <row r="5581" spans="1:2" ht="24" x14ac:dyDescent="0.25">
      <c r="A5581" s="140" t="s">
        <v>438</v>
      </c>
      <c r="B5581" s="163" t="s">
        <v>756</v>
      </c>
    </row>
    <row r="5582" spans="1:2" ht="24" x14ac:dyDescent="0.25">
      <c r="A5582" s="140" t="s">
        <v>438</v>
      </c>
      <c r="B5582" s="163" t="s">
        <v>5116</v>
      </c>
    </row>
    <row r="5583" spans="1:2" ht="24" x14ac:dyDescent="0.25">
      <c r="A5583" s="140" t="s">
        <v>438</v>
      </c>
      <c r="B5583" s="163" t="s">
        <v>1509</v>
      </c>
    </row>
    <row r="5584" spans="1:2" ht="24" x14ac:dyDescent="0.25">
      <c r="A5584" s="140" t="s">
        <v>438</v>
      </c>
      <c r="B5584" s="163" t="s">
        <v>5117</v>
      </c>
    </row>
    <row r="5585" spans="1:2" ht="24" x14ac:dyDescent="0.25">
      <c r="A5585" s="140" t="s">
        <v>438</v>
      </c>
      <c r="B5585" s="163" t="s">
        <v>5118</v>
      </c>
    </row>
    <row r="5586" spans="1:2" ht="24" x14ac:dyDescent="0.25">
      <c r="A5586" s="140" t="s">
        <v>438</v>
      </c>
      <c r="B5586" s="163" t="s">
        <v>5119</v>
      </c>
    </row>
    <row r="5587" spans="1:2" ht="24" x14ac:dyDescent="0.25">
      <c r="A5587" s="140" t="s">
        <v>438</v>
      </c>
      <c r="B5587" s="163" t="s">
        <v>5120</v>
      </c>
    </row>
    <row r="5588" spans="1:2" ht="24" x14ac:dyDescent="0.25">
      <c r="A5588" s="140" t="s">
        <v>438</v>
      </c>
      <c r="B5588" s="163" t="s">
        <v>5121</v>
      </c>
    </row>
    <row r="5589" spans="1:2" ht="24" x14ac:dyDescent="0.25">
      <c r="A5589" s="140" t="s">
        <v>438</v>
      </c>
      <c r="B5589" s="163" t="s">
        <v>5122</v>
      </c>
    </row>
    <row r="5590" spans="1:2" ht="24" x14ac:dyDescent="0.25">
      <c r="A5590" s="140" t="s">
        <v>438</v>
      </c>
      <c r="B5590" s="163" t="s">
        <v>5123</v>
      </c>
    </row>
    <row r="5591" spans="1:2" ht="24" x14ac:dyDescent="0.25">
      <c r="A5591" s="140" t="s">
        <v>439</v>
      </c>
      <c r="B5591" s="163" t="s">
        <v>5124</v>
      </c>
    </row>
    <row r="5592" spans="1:2" ht="24" x14ac:dyDescent="0.25">
      <c r="A5592" s="140" t="s">
        <v>439</v>
      </c>
      <c r="B5592" s="163" t="s">
        <v>5125</v>
      </c>
    </row>
    <row r="5593" spans="1:2" ht="24" x14ac:dyDescent="0.25">
      <c r="A5593" s="140" t="s">
        <v>439</v>
      </c>
      <c r="B5593" s="163" t="s">
        <v>768</v>
      </c>
    </row>
    <row r="5594" spans="1:2" ht="24" x14ac:dyDescent="0.25">
      <c r="A5594" s="140" t="s">
        <v>439</v>
      </c>
      <c r="B5594" s="163" t="s">
        <v>5126</v>
      </c>
    </row>
    <row r="5595" spans="1:2" ht="24" x14ac:dyDescent="0.25">
      <c r="A5595" s="140" t="s">
        <v>439</v>
      </c>
      <c r="B5595" s="163" t="s">
        <v>5127</v>
      </c>
    </row>
    <row r="5596" spans="1:2" ht="24" x14ac:dyDescent="0.25">
      <c r="A5596" s="140" t="s">
        <v>439</v>
      </c>
      <c r="B5596" s="163" t="s">
        <v>5128</v>
      </c>
    </row>
    <row r="5597" spans="1:2" ht="24" x14ac:dyDescent="0.25">
      <c r="A5597" s="140" t="s">
        <v>439</v>
      </c>
      <c r="B5597" s="163" t="s">
        <v>1048</v>
      </c>
    </row>
    <row r="5598" spans="1:2" ht="24" x14ac:dyDescent="0.25">
      <c r="A5598" s="140" t="s">
        <v>439</v>
      </c>
      <c r="B5598" s="163" t="s">
        <v>5129</v>
      </c>
    </row>
    <row r="5599" spans="1:2" ht="24" x14ac:dyDescent="0.25">
      <c r="A5599" s="140" t="s">
        <v>439</v>
      </c>
      <c r="B5599" s="163" t="s">
        <v>5130</v>
      </c>
    </row>
    <row r="5600" spans="1:2" ht="24" x14ac:dyDescent="0.25">
      <c r="A5600" s="140" t="s">
        <v>439</v>
      </c>
      <c r="B5600" s="163" t="s">
        <v>5131</v>
      </c>
    </row>
    <row r="5601" spans="1:2" ht="24" x14ac:dyDescent="0.25">
      <c r="A5601" s="140" t="s">
        <v>439</v>
      </c>
      <c r="B5601" s="163" t="s">
        <v>5132</v>
      </c>
    </row>
    <row r="5602" spans="1:2" ht="24" x14ac:dyDescent="0.25">
      <c r="A5602" s="140" t="s">
        <v>439</v>
      </c>
      <c r="B5602" s="163" t="s">
        <v>5133</v>
      </c>
    </row>
    <row r="5603" spans="1:2" ht="24" x14ac:dyDescent="0.25">
      <c r="A5603" s="140" t="s">
        <v>439</v>
      </c>
      <c r="B5603" s="163" t="s">
        <v>5134</v>
      </c>
    </row>
    <row r="5604" spans="1:2" ht="24" x14ac:dyDescent="0.25">
      <c r="A5604" s="140" t="s">
        <v>440</v>
      </c>
      <c r="B5604" s="163" t="s">
        <v>5135</v>
      </c>
    </row>
    <row r="5605" spans="1:2" ht="24" x14ac:dyDescent="0.25">
      <c r="A5605" s="140" t="s">
        <v>440</v>
      </c>
      <c r="B5605" s="163" t="s">
        <v>5136</v>
      </c>
    </row>
    <row r="5606" spans="1:2" ht="24" x14ac:dyDescent="0.25">
      <c r="A5606" s="140" t="s">
        <v>440</v>
      </c>
      <c r="B5606" s="163" t="s">
        <v>5137</v>
      </c>
    </row>
    <row r="5607" spans="1:2" ht="24" x14ac:dyDescent="0.25">
      <c r="A5607" s="140" t="s">
        <v>440</v>
      </c>
      <c r="B5607" s="163" t="s">
        <v>5138</v>
      </c>
    </row>
    <row r="5608" spans="1:2" ht="24" x14ac:dyDescent="0.25">
      <c r="A5608" s="140" t="s">
        <v>440</v>
      </c>
      <c r="B5608" s="163" t="s">
        <v>5139</v>
      </c>
    </row>
    <row r="5609" spans="1:2" ht="24" x14ac:dyDescent="0.25">
      <c r="A5609" s="140" t="s">
        <v>440</v>
      </c>
      <c r="B5609" s="163" t="s">
        <v>5140</v>
      </c>
    </row>
    <row r="5610" spans="1:2" ht="24" x14ac:dyDescent="0.25">
      <c r="A5610" s="140" t="s">
        <v>440</v>
      </c>
      <c r="B5610" s="163" t="s">
        <v>5141</v>
      </c>
    </row>
    <row r="5611" spans="1:2" ht="24" x14ac:dyDescent="0.25">
      <c r="A5611" s="140" t="s">
        <v>440</v>
      </c>
      <c r="B5611" s="163" t="s">
        <v>5142</v>
      </c>
    </row>
    <row r="5612" spans="1:2" ht="24" x14ac:dyDescent="0.25">
      <c r="A5612" s="140" t="s">
        <v>440</v>
      </c>
      <c r="B5612" s="163" t="s">
        <v>5143</v>
      </c>
    </row>
    <row r="5613" spans="1:2" ht="24" x14ac:dyDescent="0.25">
      <c r="A5613" s="140" t="s">
        <v>440</v>
      </c>
      <c r="B5613" s="163" t="s">
        <v>1108</v>
      </c>
    </row>
    <row r="5614" spans="1:2" ht="24" x14ac:dyDescent="0.25">
      <c r="A5614" s="140" t="s">
        <v>440</v>
      </c>
      <c r="B5614" s="163" t="s">
        <v>5144</v>
      </c>
    </row>
    <row r="5615" spans="1:2" ht="24" x14ac:dyDescent="0.25">
      <c r="A5615" s="140" t="s">
        <v>440</v>
      </c>
      <c r="B5615" s="163" t="s">
        <v>5145</v>
      </c>
    </row>
    <row r="5616" spans="1:2" ht="24" x14ac:dyDescent="0.25">
      <c r="A5616" s="140" t="s">
        <v>440</v>
      </c>
      <c r="B5616" s="163" t="s">
        <v>1905</v>
      </c>
    </row>
    <row r="5617" spans="1:2" ht="24" x14ac:dyDescent="0.25">
      <c r="A5617" s="140" t="s">
        <v>441</v>
      </c>
      <c r="B5617" s="163" t="s">
        <v>744</v>
      </c>
    </row>
    <row r="5618" spans="1:2" ht="24" x14ac:dyDescent="0.25">
      <c r="A5618" s="140" t="s">
        <v>441</v>
      </c>
      <c r="B5618" s="163" t="s">
        <v>5146</v>
      </c>
    </row>
    <row r="5619" spans="1:2" ht="24" x14ac:dyDescent="0.25">
      <c r="A5619" s="140" t="s">
        <v>441</v>
      </c>
      <c r="B5619" s="163" t="s">
        <v>5147</v>
      </c>
    </row>
    <row r="5620" spans="1:2" ht="24" x14ac:dyDescent="0.25">
      <c r="A5620" s="140" t="s">
        <v>441</v>
      </c>
      <c r="B5620" s="163" t="s">
        <v>5148</v>
      </c>
    </row>
    <row r="5621" spans="1:2" ht="24" x14ac:dyDescent="0.25">
      <c r="A5621" s="140" t="s">
        <v>441</v>
      </c>
      <c r="B5621" s="163" t="s">
        <v>5149</v>
      </c>
    </row>
    <row r="5622" spans="1:2" ht="24" x14ac:dyDescent="0.25">
      <c r="A5622" s="140" t="s">
        <v>442</v>
      </c>
      <c r="B5622" s="163" t="s">
        <v>5150</v>
      </c>
    </row>
    <row r="5623" spans="1:2" ht="24" x14ac:dyDescent="0.25">
      <c r="A5623" s="140" t="s">
        <v>442</v>
      </c>
      <c r="B5623" s="163" t="s">
        <v>5151</v>
      </c>
    </row>
    <row r="5624" spans="1:2" ht="36" x14ac:dyDescent="0.25">
      <c r="A5624" s="140" t="s">
        <v>442</v>
      </c>
      <c r="B5624" s="163" t="s">
        <v>5152</v>
      </c>
    </row>
    <row r="5625" spans="1:2" ht="24" x14ac:dyDescent="0.25">
      <c r="A5625" s="140" t="s">
        <v>442</v>
      </c>
      <c r="B5625" s="163" t="s">
        <v>5153</v>
      </c>
    </row>
    <row r="5626" spans="1:2" ht="24" x14ac:dyDescent="0.25">
      <c r="A5626" s="140" t="s">
        <v>442</v>
      </c>
      <c r="B5626" s="163" t="s">
        <v>5154</v>
      </c>
    </row>
    <row r="5627" spans="1:2" ht="24" x14ac:dyDescent="0.25">
      <c r="A5627" s="140" t="s">
        <v>442</v>
      </c>
      <c r="B5627" s="163" t="s">
        <v>5155</v>
      </c>
    </row>
    <row r="5628" spans="1:2" ht="24" x14ac:dyDescent="0.25">
      <c r="A5628" s="140" t="s">
        <v>442</v>
      </c>
      <c r="B5628" s="163" t="s">
        <v>5156</v>
      </c>
    </row>
    <row r="5629" spans="1:2" ht="24" x14ac:dyDescent="0.25">
      <c r="A5629" s="140" t="s">
        <v>442</v>
      </c>
      <c r="B5629" s="163" t="s">
        <v>5157</v>
      </c>
    </row>
    <row r="5630" spans="1:2" ht="24" x14ac:dyDescent="0.25">
      <c r="A5630" s="140" t="s">
        <v>442</v>
      </c>
      <c r="B5630" s="163" t="s">
        <v>5158</v>
      </c>
    </row>
    <row r="5631" spans="1:2" ht="24" x14ac:dyDescent="0.25">
      <c r="A5631" s="140" t="s">
        <v>442</v>
      </c>
      <c r="B5631" s="163" t="s">
        <v>5159</v>
      </c>
    </row>
    <row r="5632" spans="1:2" ht="24" x14ac:dyDescent="0.25">
      <c r="A5632" s="140" t="s">
        <v>442</v>
      </c>
      <c r="B5632" s="163" t="s">
        <v>5160</v>
      </c>
    </row>
    <row r="5633" spans="1:2" ht="24" x14ac:dyDescent="0.25">
      <c r="A5633" s="140" t="s">
        <v>442</v>
      </c>
      <c r="B5633" s="163" t="s">
        <v>5161</v>
      </c>
    </row>
    <row r="5634" spans="1:2" ht="24" x14ac:dyDescent="0.25">
      <c r="A5634" s="140" t="s">
        <v>443</v>
      </c>
      <c r="B5634" s="163" t="s">
        <v>5162</v>
      </c>
    </row>
    <row r="5635" spans="1:2" ht="24" x14ac:dyDescent="0.25">
      <c r="A5635" s="140" t="s">
        <v>443</v>
      </c>
      <c r="B5635" s="163" t="s">
        <v>3090</v>
      </c>
    </row>
    <row r="5636" spans="1:2" ht="24" x14ac:dyDescent="0.25">
      <c r="A5636" s="140" t="s">
        <v>443</v>
      </c>
      <c r="B5636" s="163" t="s">
        <v>5163</v>
      </c>
    </row>
    <row r="5637" spans="1:2" ht="24" x14ac:dyDescent="0.25">
      <c r="A5637" s="140" t="s">
        <v>443</v>
      </c>
      <c r="B5637" s="163" t="s">
        <v>2933</v>
      </c>
    </row>
    <row r="5638" spans="1:2" ht="24" x14ac:dyDescent="0.25">
      <c r="A5638" s="140" t="s">
        <v>443</v>
      </c>
      <c r="B5638" s="163" t="s">
        <v>5164</v>
      </c>
    </row>
    <row r="5639" spans="1:2" ht="24" x14ac:dyDescent="0.25">
      <c r="A5639" s="140" t="s">
        <v>443</v>
      </c>
      <c r="B5639" s="163" t="s">
        <v>990</v>
      </c>
    </row>
    <row r="5640" spans="1:2" ht="24" x14ac:dyDescent="0.25">
      <c r="A5640" s="140" t="s">
        <v>443</v>
      </c>
      <c r="B5640" s="163" t="s">
        <v>914</v>
      </c>
    </row>
    <row r="5641" spans="1:2" ht="24" x14ac:dyDescent="0.25">
      <c r="A5641" s="140" t="s">
        <v>443</v>
      </c>
      <c r="B5641" s="163" t="s">
        <v>5165</v>
      </c>
    </row>
    <row r="5642" spans="1:2" ht="24" x14ac:dyDescent="0.25">
      <c r="A5642" s="140" t="s">
        <v>443</v>
      </c>
      <c r="B5642" s="163" t="s">
        <v>5165</v>
      </c>
    </row>
    <row r="5643" spans="1:2" ht="24" x14ac:dyDescent="0.25">
      <c r="A5643" s="140" t="s">
        <v>443</v>
      </c>
      <c r="B5643" s="163" t="s">
        <v>2063</v>
      </c>
    </row>
    <row r="5644" spans="1:2" ht="24" x14ac:dyDescent="0.25">
      <c r="A5644" s="140" t="s">
        <v>443</v>
      </c>
      <c r="B5644" s="163" t="s">
        <v>914</v>
      </c>
    </row>
    <row r="5645" spans="1:2" ht="24" x14ac:dyDescent="0.25">
      <c r="A5645" s="140" t="s">
        <v>443</v>
      </c>
      <c r="B5645" s="163" t="s">
        <v>914</v>
      </c>
    </row>
    <row r="5646" spans="1:2" ht="24" x14ac:dyDescent="0.25">
      <c r="A5646" s="140" t="s">
        <v>443</v>
      </c>
      <c r="B5646" s="163" t="s">
        <v>914</v>
      </c>
    </row>
    <row r="5647" spans="1:2" ht="24" x14ac:dyDescent="0.25">
      <c r="A5647" s="140" t="s">
        <v>443</v>
      </c>
      <c r="B5647" s="163" t="s">
        <v>5166</v>
      </c>
    </row>
    <row r="5648" spans="1:2" ht="24" x14ac:dyDescent="0.25">
      <c r="A5648" s="140" t="s">
        <v>443</v>
      </c>
      <c r="B5648" s="163" t="s">
        <v>2308</v>
      </c>
    </row>
    <row r="5649" spans="1:2" ht="24" x14ac:dyDescent="0.25">
      <c r="A5649" s="140" t="s">
        <v>443</v>
      </c>
      <c r="B5649" s="163" t="s">
        <v>990</v>
      </c>
    </row>
    <row r="5650" spans="1:2" ht="24" x14ac:dyDescent="0.25">
      <c r="A5650" s="140" t="s">
        <v>443</v>
      </c>
      <c r="B5650" s="163" t="s">
        <v>5167</v>
      </c>
    </row>
    <row r="5651" spans="1:2" ht="24" x14ac:dyDescent="0.25">
      <c r="A5651" s="140" t="s">
        <v>443</v>
      </c>
      <c r="B5651" s="163" t="s">
        <v>2308</v>
      </c>
    </row>
    <row r="5652" spans="1:2" ht="24" x14ac:dyDescent="0.25">
      <c r="A5652" s="140" t="s">
        <v>443</v>
      </c>
      <c r="B5652" s="163" t="s">
        <v>2308</v>
      </c>
    </row>
    <row r="5653" spans="1:2" ht="24" x14ac:dyDescent="0.25">
      <c r="A5653" s="140" t="s">
        <v>443</v>
      </c>
      <c r="B5653" s="163" t="s">
        <v>2308</v>
      </c>
    </row>
    <row r="5654" spans="1:2" ht="24" x14ac:dyDescent="0.25">
      <c r="A5654" s="140" t="s">
        <v>443</v>
      </c>
      <c r="B5654" s="163" t="s">
        <v>1550</v>
      </c>
    </row>
    <row r="5655" spans="1:2" ht="24" x14ac:dyDescent="0.25">
      <c r="A5655" s="140" t="s">
        <v>443</v>
      </c>
      <c r="B5655" s="163" t="s">
        <v>5168</v>
      </c>
    </row>
    <row r="5656" spans="1:2" ht="24" x14ac:dyDescent="0.25">
      <c r="A5656" s="140" t="s">
        <v>443</v>
      </c>
      <c r="B5656" s="163" t="s">
        <v>5169</v>
      </c>
    </row>
    <row r="5657" spans="1:2" ht="24" x14ac:dyDescent="0.25">
      <c r="A5657" s="140" t="s">
        <v>443</v>
      </c>
      <c r="B5657" s="163" t="s">
        <v>5170</v>
      </c>
    </row>
    <row r="5658" spans="1:2" ht="24" x14ac:dyDescent="0.25">
      <c r="A5658" s="140" t="s">
        <v>443</v>
      </c>
      <c r="B5658" s="163" t="s">
        <v>914</v>
      </c>
    </row>
    <row r="5659" spans="1:2" ht="24" x14ac:dyDescent="0.25">
      <c r="A5659" s="140" t="s">
        <v>443</v>
      </c>
      <c r="B5659" s="163" t="s">
        <v>5171</v>
      </c>
    </row>
    <row r="5660" spans="1:2" ht="24" x14ac:dyDescent="0.25">
      <c r="A5660" s="140" t="s">
        <v>443</v>
      </c>
      <c r="B5660" s="163" t="s">
        <v>5172</v>
      </c>
    </row>
    <row r="5661" spans="1:2" ht="24" x14ac:dyDescent="0.25">
      <c r="A5661" s="140" t="s">
        <v>443</v>
      </c>
      <c r="B5661" s="163" t="s">
        <v>5173</v>
      </c>
    </row>
    <row r="5662" spans="1:2" ht="24" x14ac:dyDescent="0.25">
      <c r="A5662" s="140" t="s">
        <v>443</v>
      </c>
      <c r="B5662" s="163" t="s">
        <v>5174</v>
      </c>
    </row>
    <row r="5663" spans="1:2" ht="24" x14ac:dyDescent="0.25">
      <c r="A5663" s="140" t="s">
        <v>443</v>
      </c>
      <c r="B5663" s="163" t="s">
        <v>5175</v>
      </c>
    </row>
    <row r="5664" spans="1:2" ht="24" x14ac:dyDescent="0.25">
      <c r="A5664" s="140" t="s">
        <v>443</v>
      </c>
      <c r="B5664" s="163" t="s">
        <v>5176</v>
      </c>
    </row>
    <row r="5665" spans="1:2" ht="24" x14ac:dyDescent="0.25">
      <c r="A5665" s="140" t="s">
        <v>443</v>
      </c>
      <c r="B5665" s="163" t="s">
        <v>5177</v>
      </c>
    </row>
    <row r="5666" spans="1:2" ht="24" x14ac:dyDescent="0.25">
      <c r="A5666" s="140" t="s">
        <v>443</v>
      </c>
      <c r="B5666" s="163" t="s">
        <v>5178</v>
      </c>
    </row>
    <row r="5667" spans="1:2" ht="24" x14ac:dyDescent="0.25">
      <c r="A5667" s="140" t="s">
        <v>443</v>
      </c>
      <c r="B5667" s="163" t="s">
        <v>5179</v>
      </c>
    </row>
    <row r="5668" spans="1:2" ht="24" x14ac:dyDescent="0.25">
      <c r="A5668" s="140" t="s">
        <v>443</v>
      </c>
      <c r="B5668" s="163" t="s">
        <v>5180</v>
      </c>
    </row>
    <row r="5669" spans="1:2" ht="24" x14ac:dyDescent="0.25">
      <c r="A5669" s="140" t="s">
        <v>443</v>
      </c>
      <c r="B5669" s="163" t="s">
        <v>914</v>
      </c>
    </row>
    <row r="5670" spans="1:2" ht="24" x14ac:dyDescent="0.25">
      <c r="A5670" s="140" t="s">
        <v>443</v>
      </c>
      <c r="B5670" s="163" t="s">
        <v>5181</v>
      </c>
    </row>
    <row r="5671" spans="1:2" ht="24" x14ac:dyDescent="0.25">
      <c r="A5671" s="140" t="s">
        <v>443</v>
      </c>
      <c r="B5671" s="163" t="s">
        <v>5182</v>
      </c>
    </row>
    <row r="5672" spans="1:2" ht="24" x14ac:dyDescent="0.25">
      <c r="A5672" s="140" t="s">
        <v>443</v>
      </c>
      <c r="B5672" s="163" t="s">
        <v>990</v>
      </c>
    </row>
    <row r="5673" spans="1:2" ht="24" x14ac:dyDescent="0.25">
      <c r="A5673" s="140" t="s">
        <v>443</v>
      </c>
      <c r="B5673" s="163" t="s">
        <v>2354</v>
      </c>
    </row>
    <row r="5674" spans="1:2" ht="24" x14ac:dyDescent="0.25">
      <c r="A5674" s="140" t="s">
        <v>443</v>
      </c>
      <c r="B5674" s="163" t="s">
        <v>5181</v>
      </c>
    </row>
    <row r="5675" spans="1:2" ht="24" x14ac:dyDescent="0.25">
      <c r="A5675" s="140" t="s">
        <v>443</v>
      </c>
      <c r="B5675" s="163" t="s">
        <v>990</v>
      </c>
    </row>
    <row r="5676" spans="1:2" ht="24" x14ac:dyDescent="0.25">
      <c r="A5676" s="140" t="s">
        <v>443</v>
      </c>
      <c r="B5676" s="163" t="s">
        <v>3892</v>
      </c>
    </row>
    <row r="5677" spans="1:2" ht="24" x14ac:dyDescent="0.25">
      <c r="A5677" s="140" t="s">
        <v>443</v>
      </c>
      <c r="B5677" s="163" t="s">
        <v>5183</v>
      </c>
    </row>
    <row r="5678" spans="1:2" ht="24" x14ac:dyDescent="0.25">
      <c r="A5678" s="140" t="s">
        <v>443</v>
      </c>
      <c r="B5678" s="163" t="s">
        <v>3274</v>
      </c>
    </row>
    <row r="5679" spans="1:2" ht="24" x14ac:dyDescent="0.25">
      <c r="A5679" s="140" t="s">
        <v>443</v>
      </c>
      <c r="B5679" s="163" t="s">
        <v>990</v>
      </c>
    </row>
    <row r="5680" spans="1:2" ht="24" x14ac:dyDescent="0.25">
      <c r="A5680" s="140" t="s">
        <v>444</v>
      </c>
      <c r="B5680" s="163" t="s">
        <v>5184</v>
      </c>
    </row>
    <row r="5681" spans="1:2" ht="24" x14ac:dyDescent="0.25">
      <c r="A5681" s="140" t="s">
        <v>444</v>
      </c>
      <c r="B5681" s="163" t="s">
        <v>5185</v>
      </c>
    </row>
    <row r="5682" spans="1:2" ht="24" x14ac:dyDescent="0.25">
      <c r="A5682" s="140" t="s">
        <v>444</v>
      </c>
      <c r="B5682" s="163" t="s">
        <v>2608</v>
      </c>
    </row>
    <row r="5683" spans="1:2" ht="24" x14ac:dyDescent="0.25">
      <c r="A5683" s="140" t="s">
        <v>444</v>
      </c>
      <c r="B5683" s="163" t="s">
        <v>2483</v>
      </c>
    </row>
    <row r="5684" spans="1:2" ht="24" x14ac:dyDescent="0.25">
      <c r="A5684" s="140" t="s">
        <v>444</v>
      </c>
      <c r="B5684" s="163" t="s">
        <v>5186</v>
      </c>
    </row>
    <row r="5685" spans="1:2" ht="24" x14ac:dyDescent="0.25">
      <c r="A5685" s="140" t="s">
        <v>444</v>
      </c>
      <c r="B5685" s="163" t="s">
        <v>5187</v>
      </c>
    </row>
    <row r="5686" spans="1:2" ht="24" x14ac:dyDescent="0.25">
      <c r="A5686" s="140" t="s">
        <v>444</v>
      </c>
      <c r="B5686" s="163" t="s">
        <v>769</v>
      </c>
    </row>
    <row r="5687" spans="1:2" ht="24" x14ac:dyDescent="0.25">
      <c r="A5687" s="140" t="s">
        <v>444</v>
      </c>
      <c r="B5687" s="163" t="s">
        <v>5188</v>
      </c>
    </row>
    <row r="5688" spans="1:2" ht="24" x14ac:dyDescent="0.25">
      <c r="A5688" s="140" t="s">
        <v>444</v>
      </c>
      <c r="B5688" s="163" t="s">
        <v>4521</v>
      </c>
    </row>
    <row r="5689" spans="1:2" ht="24" x14ac:dyDescent="0.25">
      <c r="A5689" s="140" t="s">
        <v>444</v>
      </c>
      <c r="B5689" s="163" t="s">
        <v>5189</v>
      </c>
    </row>
    <row r="5690" spans="1:2" ht="24" x14ac:dyDescent="0.25">
      <c r="A5690" s="140" t="s">
        <v>444</v>
      </c>
      <c r="B5690" s="163" t="s">
        <v>5190</v>
      </c>
    </row>
    <row r="5691" spans="1:2" ht="24" x14ac:dyDescent="0.25">
      <c r="A5691" s="140" t="s">
        <v>444</v>
      </c>
      <c r="B5691" s="163" t="s">
        <v>5191</v>
      </c>
    </row>
    <row r="5692" spans="1:2" ht="24" x14ac:dyDescent="0.25">
      <c r="A5692" s="140" t="s">
        <v>444</v>
      </c>
      <c r="B5692" s="163" t="s">
        <v>5192</v>
      </c>
    </row>
    <row r="5693" spans="1:2" ht="24" x14ac:dyDescent="0.25">
      <c r="A5693" s="140" t="s">
        <v>444</v>
      </c>
      <c r="B5693" s="163" t="s">
        <v>5193</v>
      </c>
    </row>
    <row r="5694" spans="1:2" ht="24" x14ac:dyDescent="0.25">
      <c r="A5694" s="140" t="s">
        <v>444</v>
      </c>
      <c r="B5694" s="163" t="s">
        <v>1199</v>
      </c>
    </row>
    <row r="5695" spans="1:2" ht="24" x14ac:dyDescent="0.25">
      <c r="A5695" s="140" t="s">
        <v>444</v>
      </c>
      <c r="B5695" s="163" t="s">
        <v>813</v>
      </c>
    </row>
    <row r="5696" spans="1:2" ht="24" x14ac:dyDescent="0.25">
      <c r="A5696" s="140" t="s">
        <v>444</v>
      </c>
      <c r="B5696" s="163" t="s">
        <v>5194</v>
      </c>
    </row>
    <row r="5697" spans="1:2" ht="24" x14ac:dyDescent="0.25">
      <c r="A5697" s="140" t="s">
        <v>445</v>
      </c>
      <c r="B5697" s="163" t="s">
        <v>5195</v>
      </c>
    </row>
    <row r="5698" spans="1:2" ht="24" x14ac:dyDescent="0.25">
      <c r="A5698" s="140" t="s">
        <v>445</v>
      </c>
      <c r="B5698" s="163" t="s">
        <v>1509</v>
      </c>
    </row>
    <row r="5699" spans="1:2" ht="24" x14ac:dyDescent="0.25">
      <c r="A5699" s="140" t="s">
        <v>445</v>
      </c>
      <c r="B5699" s="163" t="s">
        <v>980</v>
      </c>
    </row>
    <row r="5700" spans="1:2" ht="24" x14ac:dyDescent="0.25">
      <c r="A5700" s="140" t="s">
        <v>445</v>
      </c>
      <c r="B5700" s="163" t="s">
        <v>5196</v>
      </c>
    </row>
    <row r="5701" spans="1:2" ht="24" x14ac:dyDescent="0.25">
      <c r="A5701" s="140" t="s">
        <v>445</v>
      </c>
      <c r="B5701" s="163" t="s">
        <v>5197</v>
      </c>
    </row>
    <row r="5702" spans="1:2" ht="24" x14ac:dyDescent="0.25">
      <c r="A5702" s="140" t="s">
        <v>445</v>
      </c>
      <c r="B5702" s="163" t="s">
        <v>5198</v>
      </c>
    </row>
    <row r="5703" spans="1:2" ht="24" x14ac:dyDescent="0.25">
      <c r="A5703" s="140" t="s">
        <v>445</v>
      </c>
      <c r="B5703" s="163" t="s">
        <v>5199</v>
      </c>
    </row>
    <row r="5704" spans="1:2" ht="24" x14ac:dyDescent="0.25">
      <c r="A5704" s="140" t="s">
        <v>445</v>
      </c>
      <c r="B5704" s="163" t="s">
        <v>5200</v>
      </c>
    </row>
    <row r="5705" spans="1:2" ht="24" x14ac:dyDescent="0.25">
      <c r="A5705" s="140" t="s">
        <v>446</v>
      </c>
      <c r="B5705" s="163" t="s">
        <v>5201</v>
      </c>
    </row>
    <row r="5706" spans="1:2" ht="24" x14ac:dyDescent="0.25">
      <c r="A5706" s="140" t="s">
        <v>446</v>
      </c>
      <c r="B5706" s="163" t="s">
        <v>5202</v>
      </c>
    </row>
    <row r="5707" spans="1:2" ht="24" x14ac:dyDescent="0.25">
      <c r="A5707" s="140" t="s">
        <v>446</v>
      </c>
      <c r="B5707" s="163" t="s">
        <v>5203</v>
      </c>
    </row>
    <row r="5708" spans="1:2" ht="24" x14ac:dyDescent="0.25">
      <c r="A5708" s="140" t="s">
        <v>446</v>
      </c>
      <c r="B5708" s="163" t="s">
        <v>5204</v>
      </c>
    </row>
    <row r="5709" spans="1:2" ht="24" x14ac:dyDescent="0.25">
      <c r="A5709" s="140" t="s">
        <v>446</v>
      </c>
      <c r="B5709" s="163" t="s">
        <v>5205</v>
      </c>
    </row>
    <row r="5710" spans="1:2" ht="24" x14ac:dyDescent="0.25">
      <c r="A5710" s="140" t="s">
        <v>446</v>
      </c>
      <c r="B5710" s="163" t="s">
        <v>5206</v>
      </c>
    </row>
    <row r="5711" spans="1:2" ht="24" x14ac:dyDescent="0.25">
      <c r="A5711" s="140" t="s">
        <v>446</v>
      </c>
      <c r="B5711" s="163" t="s">
        <v>5207</v>
      </c>
    </row>
    <row r="5712" spans="1:2" ht="24" x14ac:dyDescent="0.25">
      <c r="A5712" s="140" t="s">
        <v>446</v>
      </c>
      <c r="B5712" s="163" t="s">
        <v>5208</v>
      </c>
    </row>
    <row r="5713" spans="1:2" ht="24" x14ac:dyDescent="0.25">
      <c r="A5713" s="140" t="s">
        <v>446</v>
      </c>
      <c r="B5713" s="163" t="s">
        <v>5209</v>
      </c>
    </row>
    <row r="5714" spans="1:2" ht="24" x14ac:dyDescent="0.25">
      <c r="A5714" s="140" t="s">
        <v>446</v>
      </c>
      <c r="B5714" s="163" t="s">
        <v>5210</v>
      </c>
    </row>
    <row r="5715" spans="1:2" ht="24" x14ac:dyDescent="0.25">
      <c r="A5715" s="140" t="s">
        <v>446</v>
      </c>
      <c r="B5715" s="163" t="s">
        <v>5211</v>
      </c>
    </row>
    <row r="5716" spans="1:2" ht="24" x14ac:dyDescent="0.25">
      <c r="A5716" s="140" t="s">
        <v>446</v>
      </c>
      <c r="B5716" s="163" t="s">
        <v>2308</v>
      </c>
    </row>
    <row r="5717" spans="1:2" ht="24" x14ac:dyDescent="0.25">
      <c r="A5717" s="140" t="s">
        <v>446</v>
      </c>
      <c r="B5717" s="163" t="s">
        <v>5212</v>
      </c>
    </row>
    <row r="5718" spans="1:2" ht="24" x14ac:dyDescent="0.25">
      <c r="A5718" s="140" t="s">
        <v>446</v>
      </c>
      <c r="B5718" s="163" t="s">
        <v>3608</v>
      </c>
    </row>
    <row r="5719" spans="1:2" ht="24" x14ac:dyDescent="0.25">
      <c r="A5719" s="140" t="s">
        <v>446</v>
      </c>
      <c r="B5719" s="163" t="s">
        <v>5213</v>
      </c>
    </row>
    <row r="5720" spans="1:2" ht="24" x14ac:dyDescent="0.25">
      <c r="A5720" s="140" t="s">
        <v>446</v>
      </c>
      <c r="B5720" s="163" t="s">
        <v>5214</v>
      </c>
    </row>
    <row r="5721" spans="1:2" ht="24" x14ac:dyDescent="0.25">
      <c r="A5721" s="140" t="s">
        <v>446</v>
      </c>
      <c r="B5721" s="163" t="s">
        <v>5215</v>
      </c>
    </row>
    <row r="5722" spans="1:2" ht="24" x14ac:dyDescent="0.25">
      <c r="A5722" s="140" t="s">
        <v>446</v>
      </c>
      <c r="B5722" s="163" t="s">
        <v>5216</v>
      </c>
    </row>
    <row r="5723" spans="1:2" ht="24" x14ac:dyDescent="0.25">
      <c r="A5723" s="140" t="s">
        <v>446</v>
      </c>
      <c r="B5723" s="163" t="s">
        <v>5217</v>
      </c>
    </row>
    <row r="5724" spans="1:2" ht="24" x14ac:dyDescent="0.25">
      <c r="A5724" s="140" t="s">
        <v>446</v>
      </c>
      <c r="B5724" s="163" t="s">
        <v>5218</v>
      </c>
    </row>
    <row r="5725" spans="1:2" ht="24" x14ac:dyDescent="0.25">
      <c r="A5725" s="140" t="s">
        <v>446</v>
      </c>
      <c r="B5725" s="163" t="s">
        <v>5219</v>
      </c>
    </row>
    <row r="5726" spans="1:2" ht="24" x14ac:dyDescent="0.25">
      <c r="A5726" s="140" t="s">
        <v>446</v>
      </c>
      <c r="B5726" s="163" t="s">
        <v>5217</v>
      </c>
    </row>
    <row r="5727" spans="1:2" ht="24" x14ac:dyDescent="0.25">
      <c r="A5727" s="140" t="s">
        <v>446</v>
      </c>
      <c r="B5727" s="163" t="s">
        <v>5220</v>
      </c>
    </row>
    <row r="5728" spans="1:2" ht="24" x14ac:dyDescent="0.25">
      <c r="A5728" s="140" t="s">
        <v>446</v>
      </c>
      <c r="B5728" s="163" t="s">
        <v>5221</v>
      </c>
    </row>
    <row r="5729" spans="1:2" ht="24" x14ac:dyDescent="0.25">
      <c r="A5729" s="140" t="s">
        <v>446</v>
      </c>
      <c r="B5729" s="163" t="s">
        <v>5222</v>
      </c>
    </row>
    <row r="5730" spans="1:2" ht="24" x14ac:dyDescent="0.25">
      <c r="A5730" s="140" t="s">
        <v>446</v>
      </c>
      <c r="B5730" s="163" t="s">
        <v>5223</v>
      </c>
    </row>
    <row r="5731" spans="1:2" ht="24" x14ac:dyDescent="0.25">
      <c r="A5731" s="140" t="s">
        <v>446</v>
      </c>
      <c r="B5731" s="163" t="s">
        <v>5224</v>
      </c>
    </row>
    <row r="5732" spans="1:2" ht="24" x14ac:dyDescent="0.25">
      <c r="A5732" s="140" t="s">
        <v>447</v>
      </c>
      <c r="B5732" s="163" t="s">
        <v>5225</v>
      </c>
    </row>
    <row r="5733" spans="1:2" ht="24" x14ac:dyDescent="0.25">
      <c r="A5733" s="140" t="s">
        <v>447</v>
      </c>
      <c r="B5733" s="163" t="s">
        <v>5226</v>
      </c>
    </row>
    <row r="5734" spans="1:2" ht="24" x14ac:dyDescent="0.25">
      <c r="A5734" s="140" t="s">
        <v>447</v>
      </c>
      <c r="B5734" s="163" t="s">
        <v>5227</v>
      </c>
    </row>
    <row r="5735" spans="1:2" ht="24" x14ac:dyDescent="0.25">
      <c r="A5735" s="140" t="s">
        <v>447</v>
      </c>
      <c r="B5735" s="163" t="s">
        <v>5228</v>
      </c>
    </row>
    <row r="5736" spans="1:2" ht="24" x14ac:dyDescent="0.25">
      <c r="A5736" s="140" t="s">
        <v>447</v>
      </c>
      <c r="B5736" s="163" t="s">
        <v>5229</v>
      </c>
    </row>
    <row r="5737" spans="1:2" ht="24" x14ac:dyDescent="0.25">
      <c r="A5737" s="140" t="s">
        <v>447</v>
      </c>
      <c r="B5737" s="163" t="s">
        <v>5230</v>
      </c>
    </row>
    <row r="5738" spans="1:2" ht="24" x14ac:dyDescent="0.25">
      <c r="A5738" s="140" t="s">
        <v>448</v>
      </c>
      <c r="B5738" s="163" t="s">
        <v>5231</v>
      </c>
    </row>
    <row r="5739" spans="1:2" ht="24" x14ac:dyDescent="0.25">
      <c r="A5739" s="140" t="s">
        <v>448</v>
      </c>
      <c r="B5739" s="163" t="s">
        <v>5232</v>
      </c>
    </row>
    <row r="5740" spans="1:2" ht="24" x14ac:dyDescent="0.25">
      <c r="A5740" s="140" t="s">
        <v>448</v>
      </c>
      <c r="B5740" s="163" t="s">
        <v>5233</v>
      </c>
    </row>
    <row r="5741" spans="1:2" ht="24" x14ac:dyDescent="0.25">
      <c r="A5741" s="140" t="s">
        <v>448</v>
      </c>
      <c r="B5741" s="163" t="s">
        <v>5234</v>
      </c>
    </row>
    <row r="5742" spans="1:2" ht="24" x14ac:dyDescent="0.25">
      <c r="A5742" s="140" t="s">
        <v>448</v>
      </c>
      <c r="B5742" s="163" t="s">
        <v>5235</v>
      </c>
    </row>
    <row r="5743" spans="1:2" ht="24" x14ac:dyDescent="0.25">
      <c r="A5743" s="140" t="s">
        <v>448</v>
      </c>
      <c r="B5743" s="163" t="s">
        <v>5235</v>
      </c>
    </row>
    <row r="5744" spans="1:2" ht="24" x14ac:dyDescent="0.25">
      <c r="A5744" s="140" t="s">
        <v>448</v>
      </c>
      <c r="B5744" s="163" t="s">
        <v>5236</v>
      </c>
    </row>
    <row r="5745" spans="1:2" ht="24" x14ac:dyDescent="0.25">
      <c r="A5745" s="140" t="s">
        <v>448</v>
      </c>
      <c r="B5745" s="163" t="s">
        <v>5237</v>
      </c>
    </row>
    <row r="5746" spans="1:2" ht="24" x14ac:dyDescent="0.25">
      <c r="A5746" s="140" t="s">
        <v>449</v>
      </c>
      <c r="B5746" s="163" t="s">
        <v>5238</v>
      </c>
    </row>
    <row r="5747" spans="1:2" ht="24" x14ac:dyDescent="0.25">
      <c r="A5747" s="140" t="s">
        <v>449</v>
      </c>
      <c r="B5747" s="163" t="s">
        <v>1048</v>
      </c>
    </row>
    <row r="5748" spans="1:2" ht="24" x14ac:dyDescent="0.25">
      <c r="A5748" s="140" t="s">
        <v>449</v>
      </c>
      <c r="B5748" s="163" t="s">
        <v>5239</v>
      </c>
    </row>
    <row r="5749" spans="1:2" ht="24" x14ac:dyDescent="0.25">
      <c r="A5749" s="140" t="s">
        <v>449</v>
      </c>
      <c r="B5749" s="163" t="s">
        <v>753</v>
      </c>
    </row>
    <row r="5750" spans="1:2" ht="24" x14ac:dyDescent="0.25">
      <c r="A5750" s="140" t="s">
        <v>449</v>
      </c>
      <c r="B5750" s="163" t="s">
        <v>2929</v>
      </c>
    </row>
    <row r="5751" spans="1:2" ht="24" x14ac:dyDescent="0.25">
      <c r="A5751" s="140" t="s">
        <v>449</v>
      </c>
      <c r="B5751" s="163" t="s">
        <v>5240</v>
      </c>
    </row>
    <row r="5752" spans="1:2" ht="24" x14ac:dyDescent="0.25">
      <c r="A5752" s="140" t="s">
        <v>449</v>
      </c>
      <c r="B5752" s="163" t="s">
        <v>2627</v>
      </c>
    </row>
    <row r="5753" spans="1:2" ht="24" x14ac:dyDescent="0.25">
      <c r="A5753" s="140" t="s">
        <v>449</v>
      </c>
      <c r="B5753" s="163" t="s">
        <v>1048</v>
      </c>
    </row>
    <row r="5754" spans="1:2" ht="24" x14ac:dyDescent="0.25">
      <c r="A5754" s="140" t="s">
        <v>449</v>
      </c>
      <c r="B5754" s="163" t="s">
        <v>5241</v>
      </c>
    </row>
    <row r="5755" spans="1:2" ht="24" x14ac:dyDescent="0.25">
      <c r="A5755" s="140" t="s">
        <v>449</v>
      </c>
      <c r="B5755" s="163" t="s">
        <v>729</v>
      </c>
    </row>
    <row r="5756" spans="1:2" ht="24" x14ac:dyDescent="0.25">
      <c r="A5756" s="140" t="s">
        <v>449</v>
      </c>
      <c r="B5756" s="163" t="s">
        <v>805</v>
      </c>
    </row>
    <row r="5757" spans="1:2" ht="24" x14ac:dyDescent="0.25">
      <c r="A5757" s="140" t="s">
        <v>449</v>
      </c>
      <c r="B5757" s="163" t="s">
        <v>5242</v>
      </c>
    </row>
    <row r="5758" spans="1:2" ht="24" x14ac:dyDescent="0.25">
      <c r="A5758" s="140" t="s">
        <v>449</v>
      </c>
      <c r="B5758" s="163" t="s">
        <v>770</v>
      </c>
    </row>
    <row r="5759" spans="1:2" ht="24" x14ac:dyDescent="0.25">
      <c r="A5759" s="140" t="s">
        <v>449</v>
      </c>
      <c r="B5759" s="163" t="s">
        <v>1048</v>
      </c>
    </row>
    <row r="5760" spans="1:2" ht="24" x14ac:dyDescent="0.25">
      <c r="A5760" s="140" t="s">
        <v>449</v>
      </c>
      <c r="B5760" s="163" t="s">
        <v>805</v>
      </c>
    </row>
    <row r="5761" spans="1:2" ht="24" x14ac:dyDescent="0.25">
      <c r="A5761" s="140" t="s">
        <v>449</v>
      </c>
      <c r="B5761" s="163" t="s">
        <v>1048</v>
      </c>
    </row>
    <row r="5762" spans="1:2" ht="24" x14ac:dyDescent="0.25">
      <c r="A5762" s="140" t="s">
        <v>449</v>
      </c>
      <c r="B5762" s="163" t="s">
        <v>5243</v>
      </c>
    </row>
    <row r="5763" spans="1:2" ht="24" x14ac:dyDescent="0.25">
      <c r="A5763" s="140" t="s">
        <v>449</v>
      </c>
      <c r="B5763" s="163" t="s">
        <v>741</v>
      </c>
    </row>
    <row r="5764" spans="1:2" ht="24" x14ac:dyDescent="0.25">
      <c r="A5764" s="140" t="s">
        <v>449</v>
      </c>
      <c r="B5764" s="163" t="s">
        <v>3766</v>
      </c>
    </row>
    <row r="5765" spans="1:2" ht="24" x14ac:dyDescent="0.25">
      <c r="A5765" s="140" t="s">
        <v>449</v>
      </c>
      <c r="B5765" s="163" t="s">
        <v>5244</v>
      </c>
    </row>
    <row r="5766" spans="1:2" ht="24" x14ac:dyDescent="0.25">
      <c r="A5766" s="140" t="s">
        <v>449</v>
      </c>
      <c r="B5766" s="163" t="s">
        <v>5245</v>
      </c>
    </row>
    <row r="5767" spans="1:2" ht="24" x14ac:dyDescent="0.25">
      <c r="A5767" s="140" t="s">
        <v>449</v>
      </c>
      <c r="B5767" s="163" t="s">
        <v>1098</v>
      </c>
    </row>
    <row r="5768" spans="1:2" ht="24" x14ac:dyDescent="0.25">
      <c r="A5768" s="140" t="s">
        <v>449</v>
      </c>
      <c r="B5768" s="163" t="s">
        <v>258</v>
      </c>
    </row>
    <row r="5769" spans="1:2" ht="24" x14ac:dyDescent="0.25">
      <c r="A5769" s="140" t="s">
        <v>449</v>
      </c>
      <c r="B5769" s="163" t="s">
        <v>1048</v>
      </c>
    </row>
    <row r="5770" spans="1:2" ht="24" x14ac:dyDescent="0.25">
      <c r="A5770" s="140" t="s">
        <v>449</v>
      </c>
      <c r="B5770" s="163" t="s">
        <v>5246</v>
      </c>
    </row>
    <row r="5771" spans="1:2" ht="24" x14ac:dyDescent="0.25">
      <c r="A5771" s="140" t="s">
        <v>449</v>
      </c>
      <c r="B5771" s="163" t="s">
        <v>5247</v>
      </c>
    </row>
    <row r="5772" spans="1:2" ht="24" x14ac:dyDescent="0.25">
      <c r="A5772" s="140" t="s">
        <v>449</v>
      </c>
      <c r="B5772" s="163" t="s">
        <v>3766</v>
      </c>
    </row>
    <row r="5773" spans="1:2" ht="24" x14ac:dyDescent="0.25">
      <c r="A5773" s="140" t="s">
        <v>449</v>
      </c>
      <c r="B5773" s="163" t="s">
        <v>5248</v>
      </c>
    </row>
    <row r="5774" spans="1:2" ht="24" x14ac:dyDescent="0.25">
      <c r="A5774" s="140" t="s">
        <v>449</v>
      </c>
      <c r="B5774" s="163" t="s">
        <v>5249</v>
      </c>
    </row>
    <row r="5775" spans="1:2" ht="24" x14ac:dyDescent="0.25">
      <c r="A5775" s="140" t="s">
        <v>449</v>
      </c>
      <c r="B5775" s="163" t="s">
        <v>1098</v>
      </c>
    </row>
    <row r="5776" spans="1:2" ht="24" x14ac:dyDescent="0.25">
      <c r="A5776" s="140" t="s">
        <v>449</v>
      </c>
      <c r="B5776" s="163" t="s">
        <v>5250</v>
      </c>
    </row>
    <row r="5777" spans="1:2" ht="24" x14ac:dyDescent="0.25">
      <c r="A5777" s="140" t="s">
        <v>449</v>
      </c>
      <c r="B5777" s="163" t="s">
        <v>3766</v>
      </c>
    </row>
    <row r="5778" spans="1:2" ht="24" x14ac:dyDescent="0.25">
      <c r="A5778" s="140" t="s">
        <v>449</v>
      </c>
      <c r="B5778" s="163" t="s">
        <v>5251</v>
      </c>
    </row>
    <row r="5779" spans="1:2" ht="24" x14ac:dyDescent="0.25">
      <c r="A5779" s="140" t="s">
        <v>449</v>
      </c>
      <c r="B5779" s="163" t="s">
        <v>5252</v>
      </c>
    </row>
    <row r="5780" spans="1:2" ht="24" x14ac:dyDescent="0.25">
      <c r="A5780" s="140" t="s">
        <v>449</v>
      </c>
      <c r="B5780" s="163" t="s">
        <v>3766</v>
      </c>
    </row>
    <row r="5781" spans="1:2" ht="24" x14ac:dyDescent="0.25">
      <c r="A5781" s="140" t="s">
        <v>449</v>
      </c>
      <c r="B5781" s="163" t="s">
        <v>258</v>
      </c>
    </row>
    <row r="5782" spans="1:2" ht="24" x14ac:dyDescent="0.25">
      <c r="A5782" s="140" t="s">
        <v>449</v>
      </c>
      <c r="B5782" s="163" t="s">
        <v>3766</v>
      </c>
    </row>
    <row r="5783" spans="1:2" ht="24" x14ac:dyDescent="0.25">
      <c r="A5783" s="140" t="s">
        <v>449</v>
      </c>
      <c r="B5783" s="163" t="s">
        <v>5253</v>
      </c>
    </row>
    <row r="5784" spans="1:2" ht="24" x14ac:dyDescent="0.25">
      <c r="A5784" s="140" t="s">
        <v>449</v>
      </c>
      <c r="B5784" s="163" t="s">
        <v>5254</v>
      </c>
    </row>
    <row r="5785" spans="1:2" ht="24" x14ac:dyDescent="0.25">
      <c r="A5785" s="140" t="s">
        <v>449</v>
      </c>
      <c r="B5785" s="163" t="s">
        <v>5255</v>
      </c>
    </row>
    <row r="5786" spans="1:2" ht="24" x14ac:dyDescent="0.25">
      <c r="A5786" s="140" t="s">
        <v>449</v>
      </c>
      <c r="B5786" s="163" t="s">
        <v>5250</v>
      </c>
    </row>
    <row r="5787" spans="1:2" ht="24" x14ac:dyDescent="0.25">
      <c r="A5787" s="140" t="s">
        <v>449</v>
      </c>
      <c r="B5787" s="163" t="s">
        <v>741</v>
      </c>
    </row>
    <row r="5788" spans="1:2" ht="24" x14ac:dyDescent="0.25">
      <c r="A5788" s="140" t="s">
        <v>449</v>
      </c>
      <c r="B5788" s="163" t="s">
        <v>5253</v>
      </c>
    </row>
    <row r="5789" spans="1:2" ht="24" x14ac:dyDescent="0.25">
      <c r="A5789" s="140" t="s">
        <v>449</v>
      </c>
      <c r="B5789" s="163" t="s">
        <v>3766</v>
      </c>
    </row>
    <row r="5790" spans="1:2" ht="24" x14ac:dyDescent="0.25">
      <c r="A5790" s="140" t="s">
        <v>449</v>
      </c>
      <c r="B5790" s="163" t="s">
        <v>5256</v>
      </c>
    </row>
    <row r="5791" spans="1:2" ht="24" x14ac:dyDescent="0.25">
      <c r="A5791" s="140" t="s">
        <v>449</v>
      </c>
      <c r="B5791" s="163" t="s">
        <v>5257</v>
      </c>
    </row>
    <row r="5792" spans="1:2" ht="24" x14ac:dyDescent="0.25">
      <c r="A5792" s="140" t="s">
        <v>449</v>
      </c>
      <c r="B5792" s="163" t="s">
        <v>5258</v>
      </c>
    </row>
    <row r="5793" spans="1:2" ht="24" x14ac:dyDescent="0.25">
      <c r="A5793" s="140" t="s">
        <v>449</v>
      </c>
      <c r="B5793" s="163" t="s">
        <v>5256</v>
      </c>
    </row>
    <row r="5794" spans="1:2" ht="24" x14ac:dyDescent="0.25">
      <c r="A5794" s="140" t="s">
        <v>449</v>
      </c>
      <c r="B5794" s="163" t="s">
        <v>5259</v>
      </c>
    </row>
    <row r="5795" spans="1:2" ht="24" x14ac:dyDescent="0.25">
      <c r="A5795" s="140" t="s">
        <v>449</v>
      </c>
      <c r="B5795" s="163" t="s">
        <v>1033</v>
      </c>
    </row>
    <row r="5796" spans="1:2" ht="24" x14ac:dyDescent="0.25">
      <c r="A5796" s="140" t="s">
        <v>449</v>
      </c>
      <c r="B5796" s="163" t="s">
        <v>5260</v>
      </c>
    </row>
    <row r="5797" spans="1:2" ht="24" x14ac:dyDescent="0.25">
      <c r="A5797" s="140" t="s">
        <v>449</v>
      </c>
      <c r="B5797" s="163" t="s">
        <v>5261</v>
      </c>
    </row>
    <row r="5798" spans="1:2" ht="24" x14ac:dyDescent="0.25">
      <c r="A5798" s="140" t="s">
        <v>449</v>
      </c>
      <c r="B5798" s="163" t="s">
        <v>5262</v>
      </c>
    </row>
    <row r="5799" spans="1:2" ht="24" x14ac:dyDescent="0.25">
      <c r="A5799" s="140" t="s">
        <v>449</v>
      </c>
      <c r="B5799" s="163" t="s">
        <v>258</v>
      </c>
    </row>
    <row r="5800" spans="1:2" ht="24" x14ac:dyDescent="0.25">
      <c r="A5800" s="140" t="s">
        <v>449</v>
      </c>
      <c r="B5800" s="163" t="s">
        <v>5263</v>
      </c>
    </row>
    <row r="5801" spans="1:2" ht="24" x14ac:dyDescent="0.25">
      <c r="A5801" s="140" t="s">
        <v>449</v>
      </c>
      <c r="B5801" s="163" t="s">
        <v>2627</v>
      </c>
    </row>
    <row r="5802" spans="1:2" ht="24" x14ac:dyDescent="0.25">
      <c r="A5802" s="140" t="s">
        <v>449</v>
      </c>
      <c r="B5802" s="163" t="s">
        <v>2678</v>
      </c>
    </row>
    <row r="5803" spans="1:2" ht="24" x14ac:dyDescent="0.25">
      <c r="A5803" s="140" t="s">
        <v>449</v>
      </c>
      <c r="B5803" s="163" t="s">
        <v>2627</v>
      </c>
    </row>
    <row r="5804" spans="1:2" ht="24" x14ac:dyDescent="0.25">
      <c r="A5804" s="140" t="s">
        <v>449</v>
      </c>
      <c r="B5804" s="163" t="s">
        <v>1219</v>
      </c>
    </row>
    <row r="5805" spans="1:2" ht="24" x14ac:dyDescent="0.25">
      <c r="A5805" s="140" t="s">
        <v>449</v>
      </c>
      <c r="B5805" s="163" t="s">
        <v>1033</v>
      </c>
    </row>
    <row r="5806" spans="1:2" ht="24" x14ac:dyDescent="0.25">
      <c r="A5806" s="140" t="s">
        <v>449</v>
      </c>
      <c r="B5806" s="163" t="s">
        <v>5264</v>
      </c>
    </row>
    <row r="5807" spans="1:2" ht="24" x14ac:dyDescent="0.25">
      <c r="A5807" s="140" t="s">
        <v>449</v>
      </c>
      <c r="B5807" s="163" t="s">
        <v>5265</v>
      </c>
    </row>
    <row r="5808" spans="1:2" ht="24" x14ac:dyDescent="0.25">
      <c r="A5808" s="140" t="s">
        <v>449</v>
      </c>
      <c r="B5808" s="163" t="s">
        <v>3766</v>
      </c>
    </row>
    <row r="5809" spans="1:2" ht="24" x14ac:dyDescent="0.25">
      <c r="A5809" s="140" t="s">
        <v>449</v>
      </c>
      <c r="B5809" s="163" t="s">
        <v>258</v>
      </c>
    </row>
    <row r="5810" spans="1:2" ht="24" x14ac:dyDescent="0.25">
      <c r="A5810" s="140" t="s">
        <v>449</v>
      </c>
      <c r="B5810" s="163" t="s">
        <v>5266</v>
      </c>
    </row>
    <row r="5811" spans="1:2" ht="24" x14ac:dyDescent="0.25">
      <c r="A5811" s="140" t="s">
        <v>449</v>
      </c>
      <c r="B5811" s="163" t="s">
        <v>831</v>
      </c>
    </row>
    <row r="5812" spans="1:2" ht="24" x14ac:dyDescent="0.25">
      <c r="A5812" s="140" t="s">
        <v>449</v>
      </c>
      <c r="B5812" s="163" t="s">
        <v>5256</v>
      </c>
    </row>
    <row r="5813" spans="1:2" ht="24" x14ac:dyDescent="0.25">
      <c r="A5813" s="140" t="s">
        <v>449</v>
      </c>
      <c r="B5813" s="163" t="s">
        <v>5267</v>
      </c>
    </row>
    <row r="5814" spans="1:2" ht="24" x14ac:dyDescent="0.25">
      <c r="A5814" s="140" t="s">
        <v>449</v>
      </c>
      <c r="B5814" s="163" t="s">
        <v>5268</v>
      </c>
    </row>
    <row r="5815" spans="1:2" ht="24" x14ac:dyDescent="0.25">
      <c r="A5815" s="140" t="s">
        <v>449</v>
      </c>
      <c r="B5815" s="163" t="s">
        <v>5269</v>
      </c>
    </row>
    <row r="5816" spans="1:2" ht="24" x14ac:dyDescent="0.25">
      <c r="A5816" s="140" t="s">
        <v>449</v>
      </c>
      <c r="B5816" s="163" t="s">
        <v>756</v>
      </c>
    </row>
    <row r="5817" spans="1:2" ht="24" x14ac:dyDescent="0.25">
      <c r="A5817" s="140" t="s">
        <v>449</v>
      </c>
      <c r="B5817" s="163" t="s">
        <v>805</v>
      </c>
    </row>
    <row r="5818" spans="1:2" ht="24" x14ac:dyDescent="0.25">
      <c r="A5818" s="140" t="s">
        <v>449</v>
      </c>
      <c r="B5818" s="163" t="s">
        <v>1151</v>
      </c>
    </row>
    <row r="5819" spans="1:2" ht="24" x14ac:dyDescent="0.25">
      <c r="A5819" s="140" t="s">
        <v>449</v>
      </c>
      <c r="B5819" s="163" t="s">
        <v>1033</v>
      </c>
    </row>
    <row r="5820" spans="1:2" ht="24" x14ac:dyDescent="0.25">
      <c r="A5820" s="140" t="s">
        <v>449</v>
      </c>
      <c r="B5820" s="163" t="s">
        <v>258</v>
      </c>
    </row>
    <row r="5821" spans="1:2" ht="24" x14ac:dyDescent="0.25">
      <c r="A5821" s="140" t="s">
        <v>449</v>
      </c>
      <c r="B5821" s="163" t="s">
        <v>5270</v>
      </c>
    </row>
    <row r="5822" spans="1:2" ht="24" x14ac:dyDescent="0.25">
      <c r="A5822" s="140" t="s">
        <v>449</v>
      </c>
      <c r="B5822" s="163" t="s">
        <v>258</v>
      </c>
    </row>
    <row r="5823" spans="1:2" ht="24" x14ac:dyDescent="0.25">
      <c r="A5823" s="140" t="s">
        <v>449</v>
      </c>
      <c r="B5823" s="163" t="s">
        <v>2678</v>
      </c>
    </row>
    <row r="5824" spans="1:2" ht="24" x14ac:dyDescent="0.25">
      <c r="A5824" s="140" t="s">
        <v>449</v>
      </c>
      <c r="B5824" s="163" t="s">
        <v>5271</v>
      </c>
    </row>
    <row r="5825" spans="1:2" ht="24" x14ac:dyDescent="0.25">
      <c r="A5825" s="140" t="s">
        <v>449</v>
      </c>
      <c r="B5825" s="163" t="s">
        <v>5260</v>
      </c>
    </row>
    <row r="5826" spans="1:2" ht="24" x14ac:dyDescent="0.25">
      <c r="A5826" s="140" t="s">
        <v>449</v>
      </c>
      <c r="B5826" s="163" t="s">
        <v>2678</v>
      </c>
    </row>
    <row r="5827" spans="1:2" ht="24" x14ac:dyDescent="0.25">
      <c r="A5827" s="140" t="s">
        <v>449</v>
      </c>
      <c r="B5827" s="163" t="s">
        <v>258</v>
      </c>
    </row>
    <row r="5828" spans="1:2" ht="24" x14ac:dyDescent="0.25">
      <c r="A5828" s="140" t="s">
        <v>449</v>
      </c>
      <c r="B5828" s="163" t="s">
        <v>2627</v>
      </c>
    </row>
    <row r="5829" spans="1:2" ht="24" x14ac:dyDescent="0.25">
      <c r="A5829" s="140" t="s">
        <v>449</v>
      </c>
      <c r="B5829" s="163" t="s">
        <v>5272</v>
      </c>
    </row>
    <row r="5830" spans="1:2" ht="24" x14ac:dyDescent="0.25">
      <c r="A5830" s="140" t="s">
        <v>449</v>
      </c>
      <c r="B5830" s="163" t="s">
        <v>258</v>
      </c>
    </row>
    <row r="5831" spans="1:2" ht="24" x14ac:dyDescent="0.25">
      <c r="A5831" s="140" t="s">
        <v>449</v>
      </c>
      <c r="B5831" s="163" t="s">
        <v>258</v>
      </c>
    </row>
    <row r="5832" spans="1:2" ht="24" x14ac:dyDescent="0.25">
      <c r="A5832" s="140" t="s">
        <v>449</v>
      </c>
      <c r="B5832" s="163" t="s">
        <v>258</v>
      </c>
    </row>
    <row r="5833" spans="1:2" ht="24" x14ac:dyDescent="0.25">
      <c r="A5833" s="140" t="s">
        <v>449</v>
      </c>
      <c r="B5833" s="163" t="s">
        <v>2678</v>
      </c>
    </row>
    <row r="5834" spans="1:2" ht="24" x14ac:dyDescent="0.25">
      <c r="A5834" s="140" t="s">
        <v>449</v>
      </c>
      <c r="B5834" s="163" t="s">
        <v>1033</v>
      </c>
    </row>
    <row r="5835" spans="1:2" ht="24" x14ac:dyDescent="0.25">
      <c r="A5835" s="140" t="s">
        <v>449</v>
      </c>
      <c r="B5835" s="163" t="s">
        <v>2678</v>
      </c>
    </row>
    <row r="5836" spans="1:2" ht="24" x14ac:dyDescent="0.25">
      <c r="A5836" s="140" t="s">
        <v>449</v>
      </c>
      <c r="B5836" s="163" t="s">
        <v>5273</v>
      </c>
    </row>
    <row r="5837" spans="1:2" ht="24" x14ac:dyDescent="0.25">
      <c r="A5837" s="140" t="s">
        <v>450</v>
      </c>
      <c r="B5837" s="163" t="s">
        <v>5274</v>
      </c>
    </row>
    <row r="5838" spans="1:2" ht="24" x14ac:dyDescent="0.25">
      <c r="A5838" s="140" t="s">
        <v>450</v>
      </c>
      <c r="B5838" s="163" t="s">
        <v>5275</v>
      </c>
    </row>
    <row r="5839" spans="1:2" ht="24" x14ac:dyDescent="0.25">
      <c r="A5839" s="140" t="s">
        <v>451</v>
      </c>
      <c r="B5839" s="163" t="s">
        <v>5276</v>
      </c>
    </row>
    <row r="5840" spans="1:2" ht="24" x14ac:dyDescent="0.25">
      <c r="A5840" s="140" t="s">
        <v>451</v>
      </c>
      <c r="B5840" s="163" t="s">
        <v>5277</v>
      </c>
    </row>
    <row r="5841" spans="1:2" ht="24" x14ac:dyDescent="0.25">
      <c r="A5841" s="140" t="s">
        <v>451</v>
      </c>
      <c r="B5841" s="163" t="s">
        <v>5278</v>
      </c>
    </row>
    <row r="5842" spans="1:2" ht="24" x14ac:dyDescent="0.25">
      <c r="A5842" s="140" t="s">
        <v>451</v>
      </c>
      <c r="B5842" s="163" t="s">
        <v>3097</v>
      </c>
    </row>
    <row r="5843" spans="1:2" ht="24" x14ac:dyDescent="0.25">
      <c r="A5843" s="140" t="s">
        <v>451</v>
      </c>
      <c r="B5843" s="163" t="s">
        <v>4521</v>
      </c>
    </row>
    <row r="5844" spans="1:2" ht="24" x14ac:dyDescent="0.25">
      <c r="A5844" s="140" t="s">
        <v>451</v>
      </c>
      <c r="B5844" s="163" t="s">
        <v>5279</v>
      </c>
    </row>
    <row r="5845" spans="1:2" ht="36" x14ac:dyDescent="0.25">
      <c r="A5845" s="140" t="s">
        <v>451</v>
      </c>
      <c r="B5845" s="163" t="s">
        <v>5280</v>
      </c>
    </row>
    <row r="5846" spans="1:2" ht="24" x14ac:dyDescent="0.25">
      <c r="A5846" s="140" t="s">
        <v>451</v>
      </c>
      <c r="B5846" s="163" t="s">
        <v>5281</v>
      </c>
    </row>
    <row r="5847" spans="1:2" ht="24" x14ac:dyDescent="0.25">
      <c r="A5847" s="140" t="s">
        <v>451</v>
      </c>
      <c r="B5847" s="163" t="s">
        <v>5282</v>
      </c>
    </row>
    <row r="5848" spans="1:2" ht="24" x14ac:dyDescent="0.25">
      <c r="A5848" s="140" t="s">
        <v>451</v>
      </c>
      <c r="B5848" s="163" t="s">
        <v>5283</v>
      </c>
    </row>
    <row r="5849" spans="1:2" ht="24" x14ac:dyDescent="0.25">
      <c r="A5849" s="140" t="s">
        <v>451</v>
      </c>
      <c r="B5849" s="163" t="s">
        <v>1253</v>
      </c>
    </row>
    <row r="5850" spans="1:2" ht="24" x14ac:dyDescent="0.25">
      <c r="A5850" s="140" t="s">
        <v>451</v>
      </c>
      <c r="B5850" s="163" t="s">
        <v>5284</v>
      </c>
    </row>
    <row r="5851" spans="1:2" ht="24" x14ac:dyDescent="0.25">
      <c r="A5851" s="140" t="s">
        <v>451</v>
      </c>
      <c r="B5851" s="163" t="s">
        <v>5285</v>
      </c>
    </row>
    <row r="5852" spans="1:2" ht="24" x14ac:dyDescent="0.25">
      <c r="A5852" s="140" t="s">
        <v>451</v>
      </c>
      <c r="B5852" s="163" t="s">
        <v>2550</v>
      </c>
    </row>
    <row r="5853" spans="1:2" ht="24" x14ac:dyDescent="0.25">
      <c r="A5853" s="140" t="s">
        <v>451</v>
      </c>
      <c r="B5853" s="163" t="s">
        <v>1502</v>
      </c>
    </row>
    <row r="5854" spans="1:2" ht="24" x14ac:dyDescent="0.25">
      <c r="A5854" s="140" t="s">
        <v>451</v>
      </c>
      <c r="B5854" s="163" t="s">
        <v>5286</v>
      </c>
    </row>
    <row r="5855" spans="1:2" ht="24" x14ac:dyDescent="0.25">
      <c r="A5855" s="140" t="s">
        <v>451</v>
      </c>
      <c r="B5855" s="163" t="s">
        <v>5287</v>
      </c>
    </row>
    <row r="5856" spans="1:2" ht="24" x14ac:dyDescent="0.25">
      <c r="A5856" s="140" t="s">
        <v>451</v>
      </c>
      <c r="B5856" s="163" t="s">
        <v>5288</v>
      </c>
    </row>
    <row r="5857" spans="1:2" ht="24" x14ac:dyDescent="0.25">
      <c r="A5857" s="140" t="s">
        <v>451</v>
      </c>
      <c r="B5857" s="163" t="s">
        <v>1048</v>
      </c>
    </row>
    <row r="5858" spans="1:2" ht="24" x14ac:dyDescent="0.25">
      <c r="A5858" s="140" t="s">
        <v>451</v>
      </c>
      <c r="B5858" s="163" t="s">
        <v>5289</v>
      </c>
    </row>
    <row r="5859" spans="1:2" ht="24" x14ac:dyDescent="0.25">
      <c r="A5859" s="140" t="s">
        <v>451</v>
      </c>
      <c r="B5859" s="163" t="s">
        <v>5290</v>
      </c>
    </row>
    <row r="5860" spans="1:2" ht="24" x14ac:dyDescent="0.25">
      <c r="A5860" s="140" t="s">
        <v>452</v>
      </c>
      <c r="B5860" s="163" t="s">
        <v>5291</v>
      </c>
    </row>
    <row r="5861" spans="1:2" ht="24" x14ac:dyDescent="0.25">
      <c r="A5861" s="140" t="s">
        <v>452</v>
      </c>
      <c r="B5861" s="163" t="s">
        <v>5292</v>
      </c>
    </row>
    <row r="5862" spans="1:2" ht="24" x14ac:dyDescent="0.25">
      <c r="A5862" s="140" t="s">
        <v>452</v>
      </c>
      <c r="B5862" s="163" t="s">
        <v>5293</v>
      </c>
    </row>
    <row r="5863" spans="1:2" ht="24" x14ac:dyDescent="0.25">
      <c r="A5863" s="140" t="s">
        <v>452</v>
      </c>
      <c r="B5863" s="163" t="s">
        <v>5294</v>
      </c>
    </row>
    <row r="5864" spans="1:2" ht="24" x14ac:dyDescent="0.25">
      <c r="A5864" s="140" t="s">
        <v>452</v>
      </c>
      <c r="B5864" s="163" t="s">
        <v>5295</v>
      </c>
    </row>
    <row r="5865" spans="1:2" ht="24" x14ac:dyDescent="0.25">
      <c r="A5865" s="140" t="s">
        <v>452</v>
      </c>
      <c r="B5865" s="163" t="s">
        <v>5296</v>
      </c>
    </row>
    <row r="5866" spans="1:2" ht="24" x14ac:dyDescent="0.25">
      <c r="A5866" s="140" t="s">
        <v>452</v>
      </c>
      <c r="B5866" s="163" t="s">
        <v>3695</v>
      </c>
    </row>
    <row r="5867" spans="1:2" ht="24" x14ac:dyDescent="0.25">
      <c r="A5867" s="140" t="s">
        <v>452</v>
      </c>
      <c r="B5867" s="163" t="s">
        <v>5297</v>
      </c>
    </row>
    <row r="5868" spans="1:2" ht="24" x14ac:dyDescent="0.25">
      <c r="A5868" s="140" t="s">
        <v>452</v>
      </c>
      <c r="B5868" s="163" t="s">
        <v>5298</v>
      </c>
    </row>
    <row r="5869" spans="1:2" ht="24" x14ac:dyDescent="0.25">
      <c r="A5869" s="140" t="s">
        <v>452</v>
      </c>
      <c r="B5869" s="163" t="s">
        <v>5299</v>
      </c>
    </row>
    <row r="5870" spans="1:2" ht="24" x14ac:dyDescent="0.25">
      <c r="A5870" s="140" t="s">
        <v>452</v>
      </c>
      <c r="B5870" s="163" t="s">
        <v>5300</v>
      </c>
    </row>
    <row r="5871" spans="1:2" ht="24" x14ac:dyDescent="0.25">
      <c r="A5871" s="140" t="s">
        <v>452</v>
      </c>
      <c r="B5871" s="163" t="s">
        <v>5301</v>
      </c>
    </row>
    <row r="5872" spans="1:2" ht="24" x14ac:dyDescent="0.25">
      <c r="A5872" s="140" t="s">
        <v>452</v>
      </c>
      <c r="B5872" s="163" t="s">
        <v>5302</v>
      </c>
    </row>
    <row r="5873" spans="1:2" ht="24" x14ac:dyDescent="0.25">
      <c r="A5873" s="140" t="s">
        <v>452</v>
      </c>
      <c r="B5873" s="163" t="s">
        <v>5303</v>
      </c>
    </row>
    <row r="5874" spans="1:2" ht="24" x14ac:dyDescent="0.25">
      <c r="A5874" s="140" t="s">
        <v>452</v>
      </c>
      <c r="B5874" s="163" t="s">
        <v>5304</v>
      </c>
    </row>
    <row r="5875" spans="1:2" ht="24" x14ac:dyDescent="0.25">
      <c r="A5875" s="140" t="s">
        <v>452</v>
      </c>
      <c r="B5875" s="163" t="s">
        <v>5305</v>
      </c>
    </row>
    <row r="5876" spans="1:2" ht="24" x14ac:dyDescent="0.25">
      <c r="A5876" s="140" t="s">
        <v>452</v>
      </c>
      <c r="B5876" s="163" t="s">
        <v>5306</v>
      </c>
    </row>
    <row r="5877" spans="1:2" ht="24" x14ac:dyDescent="0.25">
      <c r="A5877" s="140" t="s">
        <v>452</v>
      </c>
      <c r="B5877" s="163" t="s">
        <v>5307</v>
      </c>
    </row>
    <row r="5878" spans="1:2" ht="24" x14ac:dyDescent="0.25">
      <c r="A5878" s="140" t="s">
        <v>452</v>
      </c>
      <c r="B5878" s="163" t="s">
        <v>5308</v>
      </c>
    </row>
    <row r="5879" spans="1:2" ht="24" x14ac:dyDescent="0.25">
      <c r="A5879" s="140" t="s">
        <v>452</v>
      </c>
      <c r="B5879" s="163" t="s">
        <v>5309</v>
      </c>
    </row>
    <row r="5880" spans="1:2" ht="24" x14ac:dyDescent="0.25">
      <c r="A5880" s="140" t="s">
        <v>452</v>
      </c>
      <c r="B5880" s="163" t="s">
        <v>5310</v>
      </c>
    </row>
    <row r="5881" spans="1:2" ht="24" x14ac:dyDescent="0.25">
      <c r="A5881" s="140" t="s">
        <v>452</v>
      </c>
      <c r="B5881" s="163" t="s">
        <v>5311</v>
      </c>
    </row>
    <row r="5882" spans="1:2" ht="24" x14ac:dyDescent="0.25">
      <c r="A5882" s="140" t="s">
        <v>453</v>
      </c>
      <c r="B5882" s="163" t="s">
        <v>5312</v>
      </c>
    </row>
    <row r="5883" spans="1:2" ht="24" x14ac:dyDescent="0.25">
      <c r="A5883" s="140" t="s">
        <v>453</v>
      </c>
      <c r="B5883" s="163" t="s">
        <v>5313</v>
      </c>
    </row>
    <row r="5884" spans="1:2" ht="24" x14ac:dyDescent="0.25">
      <c r="A5884" s="140" t="s">
        <v>453</v>
      </c>
      <c r="B5884" s="163" t="s">
        <v>941</v>
      </c>
    </row>
    <row r="5885" spans="1:2" ht="24" x14ac:dyDescent="0.25">
      <c r="A5885" s="140" t="s">
        <v>453</v>
      </c>
      <c r="B5885" s="163" t="s">
        <v>1925</v>
      </c>
    </row>
    <row r="5886" spans="1:2" ht="24" x14ac:dyDescent="0.25">
      <c r="A5886" s="140" t="s">
        <v>453</v>
      </c>
      <c r="B5886" s="163" t="s">
        <v>1905</v>
      </c>
    </row>
    <row r="5887" spans="1:2" ht="24" x14ac:dyDescent="0.25">
      <c r="A5887" s="140" t="s">
        <v>453</v>
      </c>
      <c r="B5887" s="163" t="s">
        <v>5314</v>
      </c>
    </row>
    <row r="5888" spans="1:2" ht="24" x14ac:dyDescent="0.25">
      <c r="A5888" s="140" t="s">
        <v>453</v>
      </c>
      <c r="B5888" s="163" t="s">
        <v>5315</v>
      </c>
    </row>
    <row r="5889" spans="1:2" ht="24" x14ac:dyDescent="0.25">
      <c r="A5889" s="140" t="s">
        <v>453</v>
      </c>
      <c r="B5889" s="163" t="s">
        <v>5316</v>
      </c>
    </row>
    <row r="5890" spans="1:2" ht="24" x14ac:dyDescent="0.25">
      <c r="A5890" s="140" t="s">
        <v>453</v>
      </c>
      <c r="B5890" s="163" t="s">
        <v>5317</v>
      </c>
    </row>
    <row r="5891" spans="1:2" ht="24" x14ac:dyDescent="0.25">
      <c r="A5891" s="140" t="s">
        <v>454</v>
      </c>
      <c r="B5891" s="163" t="s">
        <v>3452</v>
      </c>
    </row>
    <row r="5892" spans="1:2" ht="24" x14ac:dyDescent="0.25">
      <c r="A5892" s="140" t="s">
        <v>454</v>
      </c>
      <c r="B5892" s="163" t="s">
        <v>5318</v>
      </c>
    </row>
    <row r="5893" spans="1:2" ht="24" x14ac:dyDescent="0.25">
      <c r="A5893" s="140" t="s">
        <v>454</v>
      </c>
      <c r="B5893" s="163" t="s">
        <v>753</v>
      </c>
    </row>
    <row r="5894" spans="1:2" ht="24" x14ac:dyDescent="0.25">
      <c r="A5894" s="140" t="s">
        <v>454</v>
      </c>
      <c r="B5894" s="163" t="s">
        <v>5319</v>
      </c>
    </row>
    <row r="5895" spans="1:2" ht="24" x14ac:dyDescent="0.25">
      <c r="A5895" s="140" t="s">
        <v>454</v>
      </c>
      <c r="B5895" s="163" t="s">
        <v>5320</v>
      </c>
    </row>
    <row r="5896" spans="1:2" ht="24" x14ac:dyDescent="0.25">
      <c r="A5896" s="140" t="s">
        <v>454</v>
      </c>
      <c r="B5896" s="163" t="s">
        <v>5321</v>
      </c>
    </row>
    <row r="5897" spans="1:2" ht="24" x14ac:dyDescent="0.25">
      <c r="A5897" s="140" t="s">
        <v>454</v>
      </c>
      <c r="B5897" s="163" t="s">
        <v>5322</v>
      </c>
    </row>
    <row r="5898" spans="1:2" ht="24" x14ac:dyDescent="0.25">
      <c r="A5898" s="140" t="s">
        <v>454</v>
      </c>
      <c r="B5898" s="163" t="s">
        <v>756</v>
      </c>
    </row>
    <row r="5899" spans="1:2" ht="24" x14ac:dyDescent="0.25">
      <c r="A5899" s="140" t="s">
        <v>454</v>
      </c>
      <c r="B5899" s="163" t="s">
        <v>5323</v>
      </c>
    </row>
    <row r="5900" spans="1:2" ht="24" x14ac:dyDescent="0.25">
      <c r="A5900" s="140" t="s">
        <v>454</v>
      </c>
      <c r="B5900" s="163" t="s">
        <v>756</v>
      </c>
    </row>
    <row r="5901" spans="1:2" ht="24" x14ac:dyDescent="0.25">
      <c r="A5901" s="140" t="s">
        <v>454</v>
      </c>
      <c r="B5901" s="163" t="s">
        <v>756</v>
      </c>
    </row>
    <row r="5902" spans="1:2" ht="24" x14ac:dyDescent="0.25">
      <c r="A5902" s="140" t="s">
        <v>454</v>
      </c>
      <c r="B5902" s="163" t="s">
        <v>756</v>
      </c>
    </row>
    <row r="5903" spans="1:2" ht="24" x14ac:dyDescent="0.25">
      <c r="A5903" s="140" t="s">
        <v>454</v>
      </c>
      <c r="B5903" s="163" t="s">
        <v>753</v>
      </c>
    </row>
    <row r="5904" spans="1:2" ht="24" x14ac:dyDescent="0.25">
      <c r="A5904" s="140" t="s">
        <v>454</v>
      </c>
      <c r="B5904" s="163" t="s">
        <v>1827</v>
      </c>
    </row>
    <row r="5905" spans="1:2" ht="24" x14ac:dyDescent="0.25">
      <c r="A5905" s="140" t="s">
        <v>454</v>
      </c>
      <c r="B5905" s="163" t="s">
        <v>5324</v>
      </c>
    </row>
    <row r="5906" spans="1:2" ht="24" x14ac:dyDescent="0.25">
      <c r="A5906" s="140" t="s">
        <v>454</v>
      </c>
      <c r="B5906" s="163" t="s">
        <v>5325</v>
      </c>
    </row>
    <row r="5907" spans="1:2" ht="24" x14ac:dyDescent="0.25">
      <c r="A5907" s="140" t="s">
        <v>454</v>
      </c>
      <c r="B5907" s="163" t="s">
        <v>5326</v>
      </c>
    </row>
    <row r="5908" spans="1:2" ht="24" x14ac:dyDescent="0.25">
      <c r="A5908" s="140" t="s">
        <v>454</v>
      </c>
      <c r="B5908" s="163" t="s">
        <v>1749</v>
      </c>
    </row>
    <row r="5909" spans="1:2" ht="24" x14ac:dyDescent="0.25">
      <c r="A5909" s="140" t="s">
        <v>454</v>
      </c>
      <c r="B5909" s="163" t="s">
        <v>5327</v>
      </c>
    </row>
    <row r="5910" spans="1:2" ht="24" x14ac:dyDescent="0.25">
      <c r="A5910" s="140" t="s">
        <v>454</v>
      </c>
      <c r="B5910" s="163" t="s">
        <v>5328</v>
      </c>
    </row>
    <row r="5911" spans="1:2" ht="24" x14ac:dyDescent="0.25">
      <c r="A5911" s="140" t="s">
        <v>454</v>
      </c>
      <c r="B5911" s="163" t="s">
        <v>805</v>
      </c>
    </row>
    <row r="5912" spans="1:2" ht="24" x14ac:dyDescent="0.25">
      <c r="A5912" s="140" t="s">
        <v>454</v>
      </c>
      <c r="B5912" s="163" t="s">
        <v>5329</v>
      </c>
    </row>
    <row r="5913" spans="1:2" ht="24" x14ac:dyDescent="0.25">
      <c r="A5913" s="140" t="s">
        <v>454</v>
      </c>
      <c r="B5913" s="163" t="s">
        <v>5330</v>
      </c>
    </row>
    <row r="5914" spans="1:2" ht="24" x14ac:dyDescent="0.25">
      <c r="A5914" s="140" t="s">
        <v>454</v>
      </c>
      <c r="B5914" s="163" t="s">
        <v>5331</v>
      </c>
    </row>
    <row r="5915" spans="1:2" ht="24" x14ac:dyDescent="0.25">
      <c r="A5915" s="140" t="s">
        <v>454</v>
      </c>
      <c r="B5915" s="163" t="s">
        <v>5332</v>
      </c>
    </row>
    <row r="5916" spans="1:2" ht="24" x14ac:dyDescent="0.25">
      <c r="A5916" s="140" t="s">
        <v>454</v>
      </c>
      <c r="B5916" s="163" t="s">
        <v>5329</v>
      </c>
    </row>
    <row r="5917" spans="1:2" ht="24" x14ac:dyDescent="0.25">
      <c r="A5917" s="140" t="s">
        <v>454</v>
      </c>
      <c r="B5917" s="163" t="s">
        <v>1847</v>
      </c>
    </row>
    <row r="5918" spans="1:2" ht="24" x14ac:dyDescent="0.25">
      <c r="A5918" s="140" t="s">
        <v>454</v>
      </c>
      <c r="B5918" s="163" t="s">
        <v>5333</v>
      </c>
    </row>
    <row r="5919" spans="1:2" ht="24" x14ac:dyDescent="0.25">
      <c r="A5919" s="140" t="s">
        <v>454</v>
      </c>
      <c r="B5919" s="163" t="s">
        <v>5334</v>
      </c>
    </row>
    <row r="5920" spans="1:2" ht="24" x14ac:dyDescent="0.25">
      <c r="A5920" s="140" t="s">
        <v>454</v>
      </c>
      <c r="B5920" s="163" t="s">
        <v>1092</v>
      </c>
    </row>
    <row r="5921" spans="1:2" ht="24" x14ac:dyDescent="0.25">
      <c r="A5921" s="140" t="s">
        <v>454</v>
      </c>
      <c r="B5921" s="163" t="s">
        <v>756</v>
      </c>
    </row>
    <row r="5922" spans="1:2" ht="24" x14ac:dyDescent="0.25">
      <c r="A5922" s="140" t="s">
        <v>454</v>
      </c>
      <c r="B5922" s="163" t="s">
        <v>756</v>
      </c>
    </row>
    <row r="5923" spans="1:2" ht="24" x14ac:dyDescent="0.25">
      <c r="A5923" s="140" t="s">
        <v>454</v>
      </c>
      <c r="B5923" s="163" t="s">
        <v>5335</v>
      </c>
    </row>
    <row r="5924" spans="1:2" ht="24" x14ac:dyDescent="0.25">
      <c r="A5924" s="140" t="s">
        <v>454</v>
      </c>
      <c r="B5924" s="163" t="s">
        <v>5336</v>
      </c>
    </row>
    <row r="5925" spans="1:2" ht="24" x14ac:dyDescent="0.25">
      <c r="A5925" s="140" t="s">
        <v>454</v>
      </c>
      <c r="B5925" s="163" t="s">
        <v>5337</v>
      </c>
    </row>
    <row r="5926" spans="1:2" ht="24" x14ac:dyDescent="0.25">
      <c r="A5926" s="140" t="s">
        <v>454</v>
      </c>
      <c r="B5926" s="163" t="s">
        <v>5317</v>
      </c>
    </row>
    <row r="5927" spans="1:2" ht="24" x14ac:dyDescent="0.25">
      <c r="A5927" s="140" t="s">
        <v>454</v>
      </c>
      <c r="B5927" s="163" t="s">
        <v>5338</v>
      </c>
    </row>
    <row r="5928" spans="1:2" ht="24" x14ac:dyDescent="0.25">
      <c r="A5928" s="140" t="s">
        <v>454</v>
      </c>
      <c r="B5928" s="163" t="s">
        <v>5317</v>
      </c>
    </row>
    <row r="5929" spans="1:2" ht="24" x14ac:dyDescent="0.25">
      <c r="A5929" s="140" t="s">
        <v>454</v>
      </c>
      <c r="B5929" s="163" t="s">
        <v>5339</v>
      </c>
    </row>
    <row r="5930" spans="1:2" ht="24" x14ac:dyDescent="0.25">
      <c r="A5930" s="140" t="s">
        <v>454</v>
      </c>
      <c r="B5930" s="163" t="s">
        <v>5340</v>
      </c>
    </row>
    <row r="5931" spans="1:2" ht="24" x14ac:dyDescent="0.25">
      <c r="A5931" s="140" t="s">
        <v>454</v>
      </c>
      <c r="B5931" s="163" t="s">
        <v>5341</v>
      </c>
    </row>
    <row r="5932" spans="1:2" ht="24" x14ac:dyDescent="0.25">
      <c r="A5932" s="140" t="s">
        <v>454</v>
      </c>
      <c r="B5932" s="163" t="s">
        <v>5317</v>
      </c>
    </row>
    <row r="5933" spans="1:2" ht="24" x14ac:dyDescent="0.25">
      <c r="A5933" s="140" t="s">
        <v>454</v>
      </c>
      <c r="B5933" s="163" t="s">
        <v>5339</v>
      </c>
    </row>
    <row r="5934" spans="1:2" ht="24" x14ac:dyDescent="0.25">
      <c r="A5934" s="140" t="s">
        <v>454</v>
      </c>
      <c r="B5934" s="163" t="s">
        <v>5317</v>
      </c>
    </row>
    <row r="5935" spans="1:2" ht="24" x14ac:dyDescent="0.25">
      <c r="A5935" s="140" t="s">
        <v>454</v>
      </c>
      <c r="B5935" s="163" t="s">
        <v>756</v>
      </c>
    </row>
    <row r="5936" spans="1:2" ht="24" x14ac:dyDescent="0.25">
      <c r="A5936" s="140" t="s">
        <v>454</v>
      </c>
      <c r="B5936" s="163" t="s">
        <v>756</v>
      </c>
    </row>
    <row r="5937" spans="1:2" ht="24" x14ac:dyDescent="0.25">
      <c r="A5937" s="140" t="s">
        <v>454</v>
      </c>
      <c r="B5937" s="163" t="s">
        <v>756</v>
      </c>
    </row>
    <row r="5938" spans="1:2" ht="24" x14ac:dyDescent="0.25">
      <c r="A5938" s="140" t="s">
        <v>454</v>
      </c>
      <c r="B5938" s="163" t="s">
        <v>5184</v>
      </c>
    </row>
    <row r="5939" spans="1:2" ht="24" x14ac:dyDescent="0.25">
      <c r="A5939" s="140" t="s">
        <v>454</v>
      </c>
      <c r="B5939" s="163" t="s">
        <v>5342</v>
      </c>
    </row>
    <row r="5940" spans="1:2" ht="24" x14ac:dyDescent="0.25">
      <c r="A5940" s="140" t="s">
        <v>454</v>
      </c>
      <c r="B5940" s="163" t="s">
        <v>1048</v>
      </c>
    </row>
    <row r="5941" spans="1:2" ht="24" x14ac:dyDescent="0.25">
      <c r="A5941" s="140" t="s">
        <v>454</v>
      </c>
      <c r="B5941" s="163" t="s">
        <v>5320</v>
      </c>
    </row>
    <row r="5942" spans="1:2" ht="24" x14ac:dyDescent="0.25">
      <c r="A5942" s="140" t="s">
        <v>454</v>
      </c>
      <c r="B5942" s="163" t="s">
        <v>753</v>
      </c>
    </row>
    <row r="5943" spans="1:2" ht="24" x14ac:dyDescent="0.25">
      <c r="A5943" s="140" t="s">
        <v>454</v>
      </c>
      <c r="B5943" s="163" t="s">
        <v>753</v>
      </c>
    </row>
    <row r="5944" spans="1:2" ht="24" x14ac:dyDescent="0.25">
      <c r="A5944" s="140" t="s">
        <v>454</v>
      </c>
      <c r="B5944" s="163" t="s">
        <v>1048</v>
      </c>
    </row>
    <row r="5945" spans="1:2" ht="24" x14ac:dyDescent="0.25">
      <c r="A5945" s="140" t="s">
        <v>454</v>
      </c>
      <c r="B5945" s="163" t="s">
        <v>5343</v>
      </c>
    </row>
    <row r="5946" spans="1:2" ht="24" x14ac:dyDescent="0.25">
      <c r="A5946" s="140" t="s">
        <v>454</v>
      </c>
      <c r="B5946" s="163" t="s">
        <v>5344</v>
      </c>
    </row>
    <row r="5947" spans="1:2" ht="24" x14ac:dyDescent="0.25">
      <c r="A5947" s="140" t="s">
        <v>454</v>
      </c>
      <c r="B5947" s="163" t="s">
        <v>753</v>
      </c>
    </row>
    <row r="5948" spans="1:2" ht="24" x14ac:dyDescent="0.25">
      <c r="A5948" s="140" t="s">
        <v>454</v>
      </c>
      <c r="B5948" s="163" t="s">
        <v>753</v>
      </c>
    </row>
    <row r="5949" spans="1:2" ht="24" x14ac:dyDescent="0.25">
      <c r="A5949" s="140" t="s">
        <v>454</v>
      </c>
      <c r="B5949" s="163" t="s">
        <v>753</v>
      </c>
    </row>
    <row r="5950" spans="1:2" ht="24" x14ac:dyDescent="0.25">
      <c r="A5950" s="140" t="s">
        <v>454</v>
      </c>
      <c r="B5950" s="163" t="s">
        <v>753</v>
      </c>
    </row>
    <row r="5951" spans="1:2" ht="24" x14ac:dyDescent="0.25">
      <c r="A5951" s="140" t="s">
        <v>454</v>
      </c>
      <c r="B5951" s="163" t="s">
        <v>5345</v>
      </c>
    </row>
    <row r="5952" spans="1:2" ht="24" x14ac:dyDescent="0.25">
      <c r="A5952" s="140" t="s">
        <v>454</v>
      </c>
      <c r="B5952" s="163" t="s">
        <v>756</v>
      </c>
    </row>
    <row r="5953" spans="1:2" ht="24" x14ac:dyDescent="0.25">
      <c r="A5953" s="140" t="s">
        <v>454</v>
      </c>
      <c r="B5953" s="163" t="s">
        <v>756</v>
      </c>
    </row>
    <row r="5954" spans="1:2" ht="24" x14ac:dyDescent="0.25">
      <c r="A5954" s="140" t="s">
        <v>454</v>
      </c>
      <c r="B5954" s="163" t="s">
        <v>756</v>
      </c>
    </row>
    <row r="5955" spans="1:2" ht="24" x14ac:dyDescent="0.25">
      <c r="A5955" s="140" t="s">
        <v>454</v>
      </c>
      <c r="B5955" s="163" t="s">
        <v>756</v>
      </c>
    </row>
    <row r="5956" spans="1:2" ht="24" x14ac:dyDescent="0.25">
      <c r="A5956" s="140" t="s">
        <v>454</v>
      </c>
      <c r="B5956" s="163" t="s">
        <v>756</v>
      </c>
    </row>
    <row r="5957" spans="1:2" ht="24" x14ac:dyDescent="0.25">
      <c r="A5957" s="140" t="s">
        <v>454</v>
      </c>
      <c r="B5957" s="163" t="s">
        <v>756</v>
      </c>
    </row>
    <row r="5958" spans="1:2" ht="24" x14ac:dyDescent="0.25">
      <c r="A5958" s="140" t="s">
        <v>454</v>
      </c>
      <c r="B5958" s="163" t="s">
        <v>756</v>
      </c>
    </row>
    <row r="5959" spans="1:2" ht="24" x14ac:dyDescent="0.25">
      <c r="A5959" s="140" t="s">
        <v>454</v>
      </c>
      <c r="B5959" s="163" t="s">
        <v>756</v>
      </c>
    </row>
    <row r="5960" spans="1:2" ht="24" x14ac:dyDescent="0.25">
      <c r="A5960" s="140" t="s">
        <v>454</v>
      </c>
      <c r="B5960" s="163" t="s">
        <v>756</v>
      </c>
    </row>
    <row r="5961" spans="1:2" ht="24" x14ac:dyDescent="0.25">
      <c r="A5961" s="140" t="s">
        <v>454</v>
      </c>
      <c r="B5961" s="163" t="s">
        <v>756</v>
      </c>
    </row>
    <row r="5962" spans="1:2" ht="24" x14ac:dyDescent="0.25">
      <c r="A5962" s="140" t="s">
        <v>454</v>
      </c>
      <c r="B5962" s="163" t="s">
        <v>756</v>
      </c>
    </row>
    <row r="5963" spans="1:2" ht="24" x14ac:dyDescent="0.25">
      <c r="A5963" s="140" t="s">
        <v>454</v>
      </c>
      <c r="B5963" s="163" t="s">
        <v>756</v>
      </c>
    </row>
    <row r="5964" spans="1:2" ht="24" x14ac:dyDescent="0.25">
      <c r="A5964" s="140" t="s">
        <v>454</v>
      </c>
      <c r="B5964" s="163" t="s">
        <v>756</v>
      </c>
    </row>
    <row r="5965" spans="1:2" ht="24" x14ac:dyDescent="0.25">
      <c r="A5965" s="140" t="s">
        <v>454</v>
      </c>
      <c r="B5965" s="163" t="s">
        <v>756</v>
      </c>
    </row>
    <row r="5966" spans="1:2" ht="24" x14ac:dyDescent="0.25">
      <c r="A5966" s="140" t="s">
        <v>454</v>
      </c>
      <c r="B5966" s="163" t="s">
        <v>5346</v>
      </c>
    </row>
    <row r="5967" spans="1:2" ht="24" x14ac:dyDescent="0.25">
      <c r="A5967" s="140" t="s">
        <v>454</v>
      </c>
      <c r="B5967" s="163" t="s">
        <v>2195</v>
      </c>
    </row>
    <row r="5968" spans="1:2" ht="24" x14ac:dyDescent="0.25">
      <c r="A5968" s="140" t="s">
        <v>454</v>
      </c>
      <c r="B5968" s="163" t="s">
        <v>790</v>
      </c>
    </row>
    <row r="5969" spans="1:2" ht="24" x14ac:dyDescent="0.25">
      <c r="A5969" s="140" t="s">
        <v>454</v>
      </c>
      <c r="B5969" s="163" t="s">
        <v>756</v>
      </c>
    </row>
    <row r="5970" spans="1:2" ht="24" x14ac:dyDescent="0.25">
      <c r="A5970" s="140" t="s">
        <v>454</v>
      </c>
      <c r="B5970" s="163" t="s">
        <v>756</v>
      </c>
    </row>
    <row r="5971" spans="1:2" ht="24" x14ac:dyDescent="0.25">
      <c r="A5971" s="140" t="s">
        <v>454</v>
      </c>
      <c r="B5971" s="163" t="s">
        <v>756</v>
      </c>
    </row>
    <row r="5972" spans="1:2" ht="24" x14ac:dyDescent="0.25">
      <c r="A5972" s="140" t="s">
        <v>454</v>
      </c>
      <c r="B5972" s="163" t="s">
        <v>756</v>
      </c>
    </row>
    <row r="5973" spans="1:2" ht="24" x14ac:dyDescent="0.25">
      <c r="A5973" s="140" t="s">
        <v>454</v>
      </c>
      <c r="B5973" s="163" t="s">
        <v>5347</v>
      </c>
    </row>
    <row r="5974" spans="1:2" ht="24" x14ac:dyDescent="0.25">
      <c r="A5974" s="140" t="s">
        <v>454</v>
      </c>
      <c r="B5974" s="163" t="s">
        <v>5348</v>
      </c>
    </row>
    <row r="5975" spans="1:2" ht="24" x14ac:dyDescent="0.25">
      <c r="A5975" s="140" t="s">
        <v>454</v>
      </c>
      <c r="B5975" s="163" t="s">
        <v>5349</v>
      </c>
    </row>
    <row r="5976" spans="1:2" ht="24" x14ac:dyDescent="0.25">
      <c r="A5976" s="140" t="s">
        <v>454</v>
      </c>
      <c r="B5976" s="163" t="s">
        <v>5350</v>
      </c>
    </row>
    <row r="5977" spans="1:2" ht="24" x14ac:dyDescent="0.25">
      <c r="A5977" s="140" t="s">
        <v>454</v>
      </c>
      <c r="B5977" s="163" t="s">
        <v>5351</v>
      </c>
    </row>
    <row r="5978" spans="1:2" ht="24" x14ac:dyDescent="0.25">
      <c r="A5978" s="140" t="s">
        <v>454</v>
      </c>
      <c r="B5978" s="163" t="s">
        <v>5352</v>
      </c>
    </row>
    <row r="5979" spans="1:2" ht="24" x14ac:dyDescent="0.25">
      <c r="A5979" s="140" t="s">
        <v>454</v>
      </c>
      <c r="B5979" s="163" t="s">
        <v>5353</v>
      </c>
    </row>
    <row r="5980" spans="1:2" ht="24" x14ac:dyDescent="0.25">
      <c r="A5980" s="140" t="s">
        <v>454</v>
      </c>
      <c r="B5980" s="163" t="s">
        <v>5354</v>
      </c>
    </row>
    <row r="5981" spans="1:2" ht="24" x14ac:dyDescent="0.25">
      <c r="A5981" s="140" t="s">
        <v>454</v>
      </c>
      <c r="B5981" s="163" t="s">
        <v>5349</v>
      </c>
    </row>
    <row r="5982" spans="1:2" ht="24" x14ac:dyDescent="0.25">
      <c r="A5982" s="140" t="s">
        <v>454</v>
      </c>
      <c r="B5982" s="163" t="s">
        <v>5355</v>
      </c>
    </row>
    <row r="5983" spans="1:2" ht="24" x14ac:dyDescent="0.25">
      <c r="A5983" s="140" t="s">
        <v>454</v>
      </c>
      <c r="B5983" s="163" t="s">
        <v>5356</v>
      </c>
    </row>
    <row r="5984" spans="1:2" ht="24" x14ac:dyDescent="0.25">
      <c r="A5984" s="140" t="s">
        <v>454</v>
      </c>
      <c r="B5984" s="163" t="s">
        <v>5357</v>
      </c>
    </row>
    <row r="5985" spans="1:2" ht="24" x14ac:dyDescent="0.25">
      <c r="A5985" s="140" t="s">
        <v>455</v>
      </c>
      <c r="B5985" s="163" t="s">
        <v>790</v>
      </c>
    </row>
    <row r="5986" spans="1:2" ht="24" x14ac:dyDescent="0.25">
      <c r="A5986" s="140" t="s">
        <v>455</v>
      </c>
      <c r="B5986" s="163" t="s">
        <v>5358</v>
      </c>
    </row>
    <row r="5987" spans="1:2" ht="24" x14ac:dyDescent="0.25">
      <c r="A5987" s="140" t="s">
        <v>455</v>
      </c>
      <c r="B5987" s="163" t="s">
        <v>5359</v>
      </c>
    </row>
    <row r="5988" spans="1:2" ht="24" x14ac:dyDescent="0.25">
      <c r="A5988" s="140" t="s">
        <v>455</v>
      </c>
      <c r="B5988" s="163" t="s">
        <v>5360</v>
      </c>
    </row>
    <row r="5989" spans="1:2" ht="24" x14ac:dyDescent="0.25">
      <c r="A5989" s="140" t="s">
        <v>455</v>
      </c>
      <c r="B5989" s="163" t="s">
        <v>2802</v>
      </c>
    </row>
    <row r="5990" spans="1:2" ht="24" x14ac:dyDescent="0.25">
      <c r="A5990" s="140" t="s">
        <v>455</v>
      </c>
      <c r="B5990" s="163" t="s">
        <v>5361</v>
      </c>
    </row>
    <row r="5991" spans="1:2" ht="24" x14ac:dyDescent="0.25">
      <c r="A5991" s="140" t="s">
        <v>455</v>
      </c>
      <c r="B5991" s="163" t="s">
        <v>5362</v>
      </c>
    </row>
    <row r="5992" spans="1:2" ht="24" x14ac:dyDescent="0.25">
      <c r="A5992" s="140" t="s">
        <v>455</v>
      </c>
      <c r="B5992" s="163" t="s">
        <v>5363</v>
      </c>
    </row>
    <row r="5993" spans="1:2" ht="24" x14ac:dyDescent="0.25">
      <c r="A5993" s="140" t="s">
        <v>455</v>
      </c>
      <c r="B5993" s="163" t="s">
        <v>2486</v>
      </c>
    </row>
    <row r="5994" spans="1:2" ht="24" x14ac:dyDescent="0.25">
      <c r="A5994" s="140" t="s">
        <v>455</v>
      </c>
      <c r="B5994" s="163" t="s">
        <v>5364</v>
      </c>
    </row>
    <row r="5995" spans="1:2" ht="24" x14ac:dyDescent="0.25">
      <c r="A5995" s="140" t="s">
        <v>455</v>
      </c>
      <c r="B5995" s="163" t="s">
        <v>2880</v>
      </c>
    </row>
    <row r="5996" spans="1:2" ht="24" x14ac:dyDescent="0.25">
      <c r="A5996" s="140" t="s">
        <v>455</v>
      </c>
      <c r="B5996" s="163" t="s">
        <v>5365</v>
      </c>
    </row>
    <row r="5997" spans="1:2" ht="24" x14ac:dyDescent="0.25">
      <c r="A5997" s="140" t="s">
        <v>455</v>
      </c>
      <c r="B5997" s="163" t="s">
        <v>5366</v>
      </c>
    </row>
    <row r="5998" spans="1:2" ht="24" x14ac:dyDescent="0.25">
      <c r="A5998" s="140" t="s">
        <v>455</v>
      </c>
      <c r="B5998" s="163" t="s">
        <v>5367</v>
      </c>
    </row>
    <row r="5999" spans="1:2" ht="24" x14ac:dyDescent="0.25">
      <c r="A5999" s="140" t="s">
        <v>455</v>
      </c>
      <c r="B5999" s="163" t="s">
        <v>5368</v>
      </c>
    </row>
    <row r="6000" spans="1:2" ht="24" x14ac:dyDescent="0.25">
      <c r="A6000" s="140" t="s">
        <v>456</v>
      </c>
      <c r="B6000" s="163" t="s">
        <v>5369</v>
      </c>
    </row>
    <row r="6001" spans="1:2" ht="24" x14ac:dyDescent="0.25">
      <c r="A6001" s="140" t="s">
        <v>456</v>
      </c>
      <c r="B6001" s="163" t="s">
        <v>1286</v>
      </c>
    </row>
    <row r="6002" spans="1:2" ht="24" x14ac:dyDescent="0.25">
      <c r="A6002" s="140" t="s">
        <v>456</v>
      </c>
      <c r="B6002" s="163" t="s">
        <v>5370</v>
      </c>
    </row>
    <row r="6003" spans="1:2" ht="24" x14ac:dyDescent="0.25">
      <c r="A6003" s="140" t="s">
        <v>456</v>
      </c>
      <c r="B6003" s="163" t="s">
        <v>5371</v>
      </c>
    </row>
    <row r="6004" spans="1:2" ht="24" x14ac:dyDescent="0.25">
      <c r="A6004" s="140" t="s">
        <v>456</v>
      </c>
      <c r="B6004" s="163" t="s">
        <v>741</v>
      </c>
    </row>
    <row r="6005" spans="1:2" ht="24" x14ac:dyDescent="0.25">
      <c r="A6005" s="140" t="s">
        <v>456</v>
      </c>
      <c r="B6005" s="163" t="s">
        <v>5372</v>
      </c>
    </row>
    <row r="6006" spans="1:2" ht="24" x14ac:dyDescent="0.25">
      <c r="A6006" s="140" t="s">
        <v>456</v>
      </c>
      <c r="B6006" s="163" t="s">
        <v>5373</v>
      </c>
    </row>
    <row r="6007" spans="1:2" ht="24" x14ac:dyDescent="0.25">
      <c r="A6007" s="140" t="s">
        <v>456</v>
      </c>
      <c r="B6007" s="163" t="s">
        <v>5374</v>
      </c>
    </row>
    <row r="6008" spans="1:2" ht="24" x14ac:dyDescent="0.25">
      <c r="A6008" s="140" t="s">
        <v>456</v>
      </c>
      <c r="B6008" s="163" t="s">
        <v>5375</v>
      </c>
    </row>
    <row r="6009" spans="1:2" ht="24" x14ac:dyDescent="0.25">
      <c r="A6009" s="140" t="s">
        <v>456</v>
      </c>
      <c r="B6009" s="163" t="s">
        <v>5376</v>
      </c>
    </row>
    <row r="6010" spans="1:2" ht="24" x14ac:dyDescent="0.25">
      <c r="A6010" s="140" t="s">
        <v>456</v>
      </c>
      <c r="B6010" s="163" t="s">
        <v>5377</v>
      </c>
    </row>
    <row r="6011" spans="1:2" ht="24" x14ac:dyDescent="0.25">
      <c r="A6011" s="140" t="s">
        <v>456</v>
      </c>
      <c r="B6011" s="163" t="s">
        <v>2620</v>
      </c>
    </row>
    <row r="6012" spans="1:2" ht="24" x14ac:dyDescent="0.25">
      <c r="A6012" s="140" t="s">
        <v>456</v>
      </c>
      <c r="B6012" s="163" t="s">
        <v>5378</v>
      </c>
    </row>
    <row r="6013" spans="1:2" ht="24" x14ac:dyDescent="0.25">
      <c r="A6013" s="140" t="s">
        <v>456</v>
      </c>
      <c r="B6013" s="163" t="s">
        <v>5379</v>
      </c>
    </row>
    <row r="6014" spans="1:2" ht="24" x14ac:dyDescent="0.25">
      <c r="A6014" s="140" t="s">
        <v>456</v>
      </c>
      <c r="B6014" s="163" t="s">
        <v>5380</v>
      </c>
    </row>
    <row r="6015" spans="1:2" ht="24" x14ac:dyDescent="0.25">
      <c r="A6015" s="140" t="s">
        <v>456</v>
      </c>
      <c r="B6015" s="163" t="s">
        <v>2308</v>
      </c>
    </row>
    <row r="6016" spans="1:2" ht="24" x14ac:dyDescent="0.25">
      <c r="A6016" s="140" t="s">
        <v>456</v>
      </c>
      <c r="B6016" s="163" t="s">
        <v>5381</v>
      </c>
    </row>
    <row r="6017" spans="1:2" ht="24" x14ac:dyDescent="0.25">
      <c r="A6017" s="140" t="s">
        <v>456</v>
      </c>
      <c r="B6017" s="163" t="s">
        <v>5382</v>
      </c>
    </row>
    <row r="6018" spans="1:2" ht="24" x14ac:dyDescent="0.25">
      <c r="A6018" s="140" t="s">
        <v>456</v>
      </c>
      <c r="B6018" s="163" t="s">
        <v>5383</v>
      </c>
    </row>
    <row r="6019" spans="1:2" ht="24" x14ac:dyDescent="0.25">
      <c r="A6019" s="140" t="s">
        <v>456</v>
      </c>
      <c r="B6019" s="163" t="s">
        <v>5384</v>
      </c>
    </row>
    <row r="6020" spans="1:2" ht="24" x14ac:dyDescent="0.25">
      <c r="A6020" s="140" t="s">
        <v>456</v>
      </c>
      <c r="B6020" s="163" t="s">
        <v>5385</v>
      </c>
    </row>
    <row r="6021" spans="1:2" ht="24" x14ac:dyDescent="0.25">
      <c r="A6021" s="140" t="s">
        <v>457</v>
      </c>
      <c r="B6021" s="163" t="s">
        <v>5386</v>
      </c>
    </row>
    <row r="6022" spans="1:2" ht="24" x14ac:dyDescent="0.25">
      <c r="A6022" s="140" t="s">
        <v>457</v>
      </c>
      <c r="B6022" s="163" t="s">
        <v>756</v>
      </c>
    </row>
    <row r="6023" spans="1:2" ht="24" x14ac:dyDescent="0.25">
      <c r="A6023" s="140" t="s">
        <v>457</v>
      </c>
      <c r="B6023" s="163" t="s">
        <v>1098</v>
      </c>
    </row>
    <row r="6024" spans="1:2" ht="24" x14ac:dyDescent="0.25">
      <c r="A6024" s="140" t="s">
        <v>457</v>
      </c>
      <c r="B6024" s="163" t="s">
        <v>2329</v>
      </c>
    </row>
    <row r="6025" spans="1:2" ht="24" x14ac:dyDescent="0.25">
      <c r="A6025" s="140" t="s">
        <v>457</v>
      </c>
      <c r="B6025" s="163" t="s">
        <v>3481</v>
      </c>
    </row>
    <row r="6026" spans="1:2" ht="24" x14ac:dyDescent="0.25">
      <c r="A6026" s="140" t="s">
        <v>457</v>
      </c>
      <c r="B6026" s="163" t="s">
        <v>5387</v>
      </c>
    </row>
    <row r="6027" spans="1:2" ht="24" x14ac:dyDescent="0.25">
      <c r="A6027" s="140" t="s">
        <v>457</v>
      </c>
      <c r="B6027" s="163" t="s">
        <v>756</v>
      </c>
    </row>
    <row r="6028" spans="1:2" ht="24" x14ac:dyDescent="0.25">
      <c r="A6028" s="140" t="s">
        <v>457</v>
      </c>
      <c r="B6028" s="163" t="s">
        <v>1098</v>
      </c>
    </row>
    <row r="6029" spans="1:2" ht="24" x14ac:dyDescent="0.25">
      <c r="A6029" s="140" t="s">
        <v>457</v>
      </c>
      <c r="B6029" s="163" t="s">
        <v>2608</v>
      </c>
    </row>
    <row r="6030" spans="1:2" ht="24" x14ac:dyDescent="0.25">
      <c r="A6030" s="140" t="s">
        <v>457</v>
      </c>
      <c r="B6030" s="163" t="s">
        <v>756</v>
      </c>
    </row>
    <row r="6031" spans="1:2" ht="24" x14ac:dyDescent="0.25">
      <c r="A6031" s="140" t="s">
        <v>457</v>
      </c>
      <c r="B6031" s="163" t="s">
        <v>744</v>
      </c>
    </row>
    <row r="6032" spans="1:2" ht="24" x14ac:dyDescent="0.25">
      <c r="A6032" s="140" t="s">
        <v>457</v>
      </c>
      <c r="B6032" s="163" t="s">
        <v>756</v>
      </c>
    </row>
    <row r="6033" spans="1:2" ht="24" x14ac:dyDescent="0.25">
      <c r="A6033" s="140" t="s">
        <v>457</v>
      </c>
      <c r="B6033" s="163" t="s">
        <v>1852</v>
      </c>
    </row>
    <row r="6034" spans="1:2" ht="24" x14ac:dyDescent="0.25">
      <c r="A6034" s="140" t="s">
        <v>457</v>
      </c>
      <c r="B6034" s="163" t="s">
        <v>5388</v>
      </c>
    </row>
    <row r="6035" spans="1:2" ht="24" x14ac:dyDescent="0.25">
      <c r="A6035" s="140" t="s">
        <v>457</v>
      </c>
      <c r="B6035" s="163" t="s">
        <v>756</v>
      </c>
    </row>
    <row r="6036" spans="1:2" ht="24" x14ac:dyDescent="0.25">
      <c r="A6036" s="140" t="s">
        <v>457</v>
      </c>
      <c r="B6036" s="163" t="s">
        <v>741</v>
      </c>
    </row>
    <row r="6037" spans="1:2" ht="24" x14ac:dyDescent="0.25">
      <c r="A6037" s="140" t="s">
        <v>457</v>
      </c>
      <c r="B6037" s="163" t="s">
        <v>5389</v>
      </c>
    </row>
    <row r="6038" spans="1:2" ht="24" x14ac:dyDescent="0.25">
      <c r="A6038" s="140" t="s">
        <v>457</v>
      </c>
      <c r="B6038" s="163" t="s">
        <v>5390</v>
      </c>
    </row>
    <row r="6039" spans="1:2" ht="24" x14ac:dyDescent="0.25">
      <c r="A6039" s="140" t="s">
        <v>457</v>
      </c>
      <c r="B6039" s="163" t="s">
        <v>1098</v>
      </c>
    </row>
    <row r="6040" spans="1:2" ht="24" x14ac:dyDescent="0.25">
      <c r="A6040" s="140" t="s">
        <v>457</v>
      </c>
      <c r="B6040" s="163" t="s">
        <v>4531</v>
      </c>
    </row>
    <row r="6041" spans="1:2" ht="24" x14ac:dyDescent="0.25">
      <c r="A6041" s="140" t="s">
        <v>457</v>
      </c>
      <c r="B6041" s="163" t="s">
        <v>5391</v>
      </c>
    </row>
    <row r="6042" spans="1:2" ht="24" x14ac:dyDescent="0.25">
      <c r="A6042" s="140" t="s">
        <v>457</v>
      </c>
      <c r="B6042" s="163" t="s">
        <v>5392</v>
      </c>
    </row>
    <row r="6043" spans="1:2" ht="24" x14ac:dyDescent="0.25">
      <c r="A6043" s="140" t="s">
        <v>457</v>
      </c>
      <c r="B6043" s="163" t="s">
        <v>5386</v>
      </c>
    </row>
    <row r="6044" spans="1:2" ht="24" x14ac:dyDescent="0.25">
      <c r="A6044" s="140" t="s">
        <v>457</v>
      </c>
      <c r="B6044" s="163" t="s">
        <v>5393</v>
      </c>
    </row>
    <row r="6045" spans="1:2" ht="24" x14ac:dyDescent="0.25">
      <c r="A6045" s="140" t="s">
        <v>457</v>
      </c>
      <c r="B6045" s="163" t="s">
        <v>2679</v>
      </c>
    </row>
    <row r="6046" spans="1:2" ht="24" x14ac:dyDescent="0.25">
      <c r="A6046" s="140" t="s">
        <v>457</v>
      </c>
      <c r="B6046" s="163" t="s">
        <v>5394</v>
      </c>
    </row>
    <row r="6047" spans="1:2" ht="24" x14ac:dyDescent="0.25">
      <c r="A6047" s="140" t="s">
        <v>457</v>
      </c>
      <c r="B6047" s="163" t="s">
        <v>5395</v>
      </c>
    </row>
    <row r="6048" spans="1:2" ht="24" x14ac:dyDescent="0.25">
      <c r="A6048" s="140" t="s">
        <v>457</v>
      </c>
      <c r="B6048" s="163" t="s">
        <v>5396</v>
      </c>
    </row>
    <row r="6049" spans="1:2" ht="24" x14ac:dyDescent="0.25">
      <c r="A6049" s="140" t="s">
        <v>457</v>
      </c>
      <c r="B6049" s="163" t="s">
        <v>5397</v>
      </c>
    </row>
    <row r="6050" spans="1:2" ht="24" x14ac:dyDescent="0.25">
      <c r="A6050" s="140" t="s">
        <v>457</v>
      </c>
      <c r="B6050" s="163" t="s">
        <v>5398</v>
      </c>
    </row>
    <row r="6051" spans="1:2" ht="24" x14ac:dyDescent="0.25">
      <c r="A6051" s="140" t="s">
        <v>457</v>
      </c>
      <c r="B6051" s="163" t="s">
        <v>5386</v>
      </c>
    </row>
    <row r="6052" spans="1:2" ht="24" x14ac:dyDescent="0.25">
      <c r="A6052" s="140" t="s">
        <v>457</v>
      </c>
      <c r="B6052" s="163" t="s">
        <v>5399</v>
      </c>
    </row>
    <row r="6053" spans="1:2" ht="24" x14ac:dyDescent="0.25">
      <c r="A6053" s="140" t="s">
        <v>457</v>
      </c>
      <c r="B6053" s="163" t="s">
        <v>5400</v>
      </c>
    </row>
    <row r="6054" spans="1:2" x14ac:dyDescent="0.25">
      <c r="A6054" s="140" t="s">
        <v>458</v>
      </c>
      <c r="B6054" s="163" t="s">
        <v>5401</v>
      </c>
    </row>
    <row r="6055" spans="1:2" x14ac:dyDescent="0.25">
      <c r="A6055" s="140" t="s">
        <v>458</v>
      </c>
      <c r="B6055" s="163" t="s">
        <v>5402</v>
      </c>
    </row>
    <row r="6056" spans="1:2" x14ac:dyDescent="0.25">
      <c r="A6056" s="140" t="s">
        <v>458</v>
      </c>
      <c r="B6056" s="163" t="s">
        <v>5403</v>
      </c>
    </row>
    <row r="6057" spans="1:2" x14ac:dyDescent="0.25">
      <c r="A6057" s="140" t="s">
        <v>458</v>
      </c>
      <c r="B6057" s="163" t="s">
        <v>5404</v>
      </c>
    </row>
    <row r="6058" spans="1:2" x14ac:dyDescent="0.25">
      <c r="A6058" s="140" t="s">
        <v>458</v>
      </c>
      <c r="B6058" s="163" t="s">
        <v>5405</v>
      </c>
    </row>
    <row r="6059" spans="1:2" x14ac:dyDescent="0.25">
      <c r="A6059" s="140" t="s">
        <v>458</v>
      </c>
      <c r="B6059" s="163" t="s">
        <v>5406</v>
      </c>
    </row>
    <row r="6060" spans="1:2" x14ac:dyDescent="0.25">
      <c r="A6060" s="140" t="s">
        <v>458</v>
      </c>
      <c r="B6060" s="163" t="s">
        <v>5407</v>
      </c>
    </row>
    <row r="6061" spans="1:2" x14ac:dyDescent="0.25">
      <c r="A6061" s="140" t="s">
        <v>458</v>
      </c>
      <c r="B6061" s="163" t="s">
        <v>5408</v>
      </c>
    </row>
    <row r="6062" spans="1:2" x14ac:dyDescent="0.25">
      <c r="A6062" s="140" t="s">
        <v>458</v>
      </c>
      <c r="B6062" s="163" t="s">
        <v>5409</v>
      </c>
    </row>
    <row r="6063" spans="1:2" x14ac:dyDescent="0.25">
      <c r="A6063" s="140" t="s">
        <v>458</v>
      </c>
      <c r="B6063" s="163" t="s">
        <v>5410</v>
      </c>
    </row>
    <row r="6064" spans="1:2" x14ac:dyDescent="0.25">
      <c r="A6064" s="140" t="s">
        <v>458</v>
      </c>
      <c r="B6064" s="163" t="s">
        <v>5411</v>
      </c>
    </row>
    <row r="6065" spans="1:2" x14ac:dyDescent="0.25">
      <c r="A6065" s="140" t="s">
        <v>458</v>
      </c>
      <c r="B6065" s="163" t="s">
        <v>5412</v>
      </c>
    </row>
    <row r="6066" spans="1:2" x14ac:dyDescent="0.25">
      <c r="A6066" s="140" t="s">
        <v>458</v>
      </c>
      <c r="B6066" s="163" t="s">
        <v>5413</v>
      </c>
    </row>
    <row r="6067" spans="1:2" x14ac:dyDescent="0.25">
      <c r="A6067" s="140" t="s">
        <v>458</v>
      </c>
      <c r="B6067" s="163" t="s">
        <v>5414</v>
      </c>
    </row>
    <row r="6068" spans="1:2" x14ac:dyDescent="0.25">
      <c r="A6068" s="140" t="s">
        <v>458</v>
      </c>
      <c r="B6068" s="163" t="s">
        <v>5415</v>
      </c>
    </row>
    <row r="6069" spans="1:2" x14ac:dyDescent="0.25">
      <c r="A6069" s="140" t="s">
        <v>458</v>
      </c>
      <c r="B6069" s="163" t="s">
        <v>5416</v>
      </c>
    </row>
    <row r="6070" spans="1:2" x14ac:dyDescent="0.25">
      <c r="A6070" s="140" t="s">
        <v>458</v>
      </c>
      <c r="B6070" s="163" t="s">
        <v>5417</v>
      </c>
    </row>
    <row r="6071" spans="1:2" x14ac:dyDescent="0.25">
      <c r="A6071" s="140" t="s">
        <v>458</v>
      </c>
      <c r="B6071" s="163" t="s">
        <v>5418</v>
      </c>
    </row>
    <row r="6072" spans="1:2" x14ac:dyDescent="0.25">
      <c r="A6072" s="140" t="s">
        <v>458</v>
      </c>
      <c r="B6072" s="163" t="s">
        <v>5419</v>
      </c>
    </row>
    <row r="6073" spans="1:2" x14ac:dyDescent="0.25">
      <c r="A6073" s="140" t="s">
        <v>458</v>
      </c>
      <c r="B6073" s="163" t="s">
        <v>5420</v>
      </c>
    </row>
    <row r="6074" spans="1:2" x14ac:dyDescent="0.25">
      <c r="A6074" s="140" t="s">
        <v>458</v>
      </c>
      <c r="B6074" s="163" t="s">
        <v>5421</v>
      </c>
    </row>
    <row r="6075" spans="1:2" x14ac:dyDescent="0.25">
      <c r="A6075" s="140" t="s">
        <v>458</v>
      </c>
      <c r="B6075" s="163" t="s">
        <v>5422</v>
      </c>
    </row>
    <row r="6076" spans="1:2" x14ac:dyDescent="0.25">
      <c r="A6076" s="140" t="s">
        <v>458</v>
      </c>
      <c r="B6076" s="163" t="s">
        <v>5423</v>
      </c>
    </row>
    <row r="6077" spans="1:2" x14ac:dyDescent="0.25">
      <c r="A6077" s="140" t="s">
        <v>458</v>
      </c>
      <c r="B6077" s="163" t="s">
        <v>2802</v>
      </c>
    </row>
    <row r="6078" spans="1:2" x14ac:dyDescent="0.25">
      <c r="A6078" s="140" t="s">
        <v>458</v>
      </c>
      <c r="B6078" s="163" t="s">
        <v>5424</v>
      </c>
    </row>
    <row r="6079" spans="1:2" x14ac:dyDescent="0.25">
      <c r="A6079" s="140" t="s">
        <v>458</v>
      </c>
      <c r="B6079" s="163" t="s">
        <v>1491</v>
      </c>
    </row>
    <row r="6080" spans="1:2" ht="24" x14ac:dyDescent="0.25">
      <c r="A6080" s="140" t="s">
        <v>459</v>
      </c>
      <c r="B6080" s="163" t="s">
        <v>5425</v>
      </c>
    </row>
    <row r="6081" spans="1:2" ht="24" x14ac:dyDescent="0.25">
      <c r="A6081" s="140" t="s">
        <v>459</v>
      </c>
      <c r="B6081" s="163" t="s">
        <v>5426</v>
      </c>
    </row>
    <row r="6082" spans="1:2" ht="24" x14ac:dyDescent="0.25">
      <c r="A6082" s="140" t="s">
        <v>459</v>
      </c>
      <c r="B6082" s="163" t="s">
        <v>753</v>
      </c>
    </row>
    <row r="6083" spans="1:2" ht="24" x14ac:dyDescent="0.25">
      <c r="A6083" s="140" t="s">
        <v>459</v>
      </c>
      <c r="B6083" s="163" t="s">
        <v>753</v>
      </c>
    </row>
    <row r="6084" spans="1:2" ht="24" x14ac:dyDescent="0.25">
      <c r="A6084" s="140" t="s">
        <v>459</v>
      </c>
      <c r="B6084" s="163" t="s">
        <v>2183</v>
      </c>
    </row>
    <row r="6085" spans="1:2" ht="24" x14ac:dyDescent="0.25">
      <c r="A6085" s="140" t="s">
        <v>459</v>
      </c>
      <c r="B6085" s="163" t="s">
        <v>5427</v>
      </c>
    </row>
    <row r="6086" spans="1:2" ht="24" x14ac:dyDescent="0.25">
      <c r="A6086" s="140" t="s">
        <v>460</v>
      </c>
      <c r="B6086" s="163" t="s">
        <v>5428</v>
      </c>
    </row>
    <row r="6087" spans="1:2" ht="24" x14ac:dyDescent="0.25">
      <c r="A6087" s="140" t="s">
        <v>460</v>
      </c>
      <c r="B6087" s="163" t="s">
        <v>5429</v>
      </c>
    </row>
    <row r="6088" spans="1:2" ht="24" x14ac:dyDescent="0.25">
      <c r="A6088" s="140" t="s">
        <v>460</v>
      </c>
      <c r="B6088" s="163" t="s">
        <v>5430</v>
      </c>
    </row>
    <row r="6089" spans="1:2" ht="24" x14ac:dyDescent="0.25">
      <c r="A6089" s="140" t="s">
        <v>460</v>
      </c>
      <c r="B6089" s="163" t="s">
        <v>790</v>
      </c>
    </row>
    <row r="6090" spans="1:2" ht="24" x14ac:dyDescent="0.25">
      <c r="A6090" s="140" t="s">
        <v>460</v>
      </c>
      <c r="B6090" s="163" t="s">
        <v>5431</v>
      </c>
    </row>
    <row r="6091" spans="1:2" ht="24" x14ac:dyDescent="0.25">
      <c r="A6091" s="140" t="s">
        <v>460</v>
      </c>
      <c r="B6091" s="163" t="s">
        <v>5432</v>
      </c>
    </row>
    <row r="6092" spans="1:2" ht="24" x14ac:dyDescent="0.25">
      <c r="A6092" s="140" t="s">
        <v>460</v>
      </c>
      <c r="B6092" s="163" t="s">
        <v>731</v>
      </c>
    </row>
    <row r="6093" spans="1:2" ht="24" x14ac:dyDescent="0.25">
      <c r="A6093" s="140" t="s">
        <v>460</v>
      </c>
      <c r="B6093" s="163" t="s">
        <v>5433</v>
      </c>
    </row>
    <row r="6094" spans="1:2" ht="24" x14ac:dyDescent="0.25">
      <c r="A6094" s="140" t="s">
        <v>460</v>
      </c>
      <c r="B6094" s="163" t="s">
        <v>5434</v>
      </c>
    </row>
    <row r="6095" spans="1:2" ht="24" x14ac:dyDescent="0.25">
      <c r="A6095" s="140" t="s">
        <v>460</v>
      </c>
      <c r="B6095" s="163" t="s">
        <v>3008</v>
      </c>
    </row>
    <row r="6096" spans="1:2" ht="24" x14ac:dyDescent="0.25">
      <c r="A6096" s="140" t="s">
        <v>460</v>
      </c>
      <c r="B6096" s="163" t="s">
        <v>4669</v>
      </c>
    </row>
    <row r="6097" spans="1:2" ht="24" x14ac:dyDescent="0.25">
      <c r="A6097" s="140" t="s">
        <v>460</v>
      </c>
      <c r="B6097" s="163" t="s">
        <v>5435</v>
      </c>
    </row>
    <row r="6098" spans="1:2" ht="24" x14ac:dyDescent="0.25">
      <c r="A6098" s="140" t="s">
        <v>460</v>
      </c>
      <c r="B6098" s="163" t="s">
        <v>5436</v>
      </c>
    </row>
    <row r="6099" spans="1:2" ht="24" x14ac:dyDescent="0.25">
      <c r="A6099" s="140" t="s">
        <v>460</v>
      </c>
      <c r="B6099" s="163" t="s">
        <v>5437</v>
      </c>
    </row>
    <row r="6100" spans="1:2" ht="24" x14ac:dyDescent="0.25">
      <c r="A6100" s="140" t="s">
        <v>460</v>
      </c>
      <c r="B6100" s="163" t="s">
        <v>5438</v>
      </c>
    </row>
    <row r="6101" spans="1:2" ht="24" x14ac:dyDescent="0.25">
      <c r="A6101" s="140" t="s">
        <v>460</v>
      </c>
      <c r="B6101" s="163" t="s">
        <v>5439</v>
      </c>
    </row>
    <row r="6102" spans="1:2" ht="24" x14ac:dyDescent="0.25">
      <c r="A6102" s="140" t="s">
        <v>460</v>
      </c>
      <c r="B6102" s="163" t="s">
        <v>5440</v>
      </c>
    </row>
    <row r="6103" spans="1:2" ht="24" x14ac:dyDescent="0.25">
      <c r="A6103" s="140" t="s">
        <v>460</v>
      </c>
      <c r="B6103" s="163" t="s">
        <v>5441</v>
      </c>
    </row>
    <row r="6104" spans="1:2" ht="24" x14ac:dyDescent="0.25">
      <c r="A6104" s="140" t="s">
        <v>460</v>
      </c>
      <c r="B6104" s="163" t="s">
        <v>5442</v>
      </c>
    </row>
    <row r="6105" spans="1:2" ht="36" x14ac:dyDescent="0.25">
      <c r="A6105" s="140" t="s">
        <v>460</v>
      </c>
      <c r="B6105" s="163" t="s">
        <v>5443</v>
      </c>
    </row>
    <row r="6106" spans="1:2" ht="24" x14ac:dyDescent="0.25">
      <c r="A6106" s="140" t="s">
        <v>460</v>
      </c>
      <c r="B6106" s="163" t="s">
        <v>5444</v>
      </c>
    </row>
    <row r="6107" spans="1:2" ht="24" x14ac:dyDescent="0.25">
      <c r="A6107" s="140" t="s">
        <v>460</v>
      </c>
      <c r="B6107" s="163" t="s">
        <v>5445</v>
      </c>
    </row>
    <row r="6108" spans="1:2" ht="24" x14ac:dyDescent="0.25">
      <c r="A6108" s="140" t="s">
        <v>460</v>
      </c>
      <c r="B6108" s="163" t="s">
        <v>5446</v>
      </c>
    </row>
    <row r="6109" spans="1:2" ht="24" x14ac:dyDescent="0.25">
      <c r="A6109" s="140" t="s">
        <v>460</v>
      </c>
      <c r="B6109" s="163" t="s">
        <v>5447</v>
      </c>
    </row>
    <row r="6110" spans="1:2" ht="24" x14ac:dyDescent="0.25">
      <c r="A6110" s="140" t="s">
        <v>460</v>
      </c>
      <c r="B6110" s="163" t="s">
        <v>5448</v>
      </c>
    </row>
    <row r="6111" spans="1:2" ht="24" x14ac:dyDescent="0.25">
      <c r="A6111" s="140" t="s">
        <v>460</v>
      </c>
      <c r="B6111" s="163" t="s">
        <v>5449</v>
      </c>
    </row>
    <row r="6112" spans="1:2" ht="24" x14ac:dyDescent="0.25">
      <c r="A6112" s="140" t="s">
        <v>460</v>
      </c>
      <c r="B6112" s="163" t="s">
        <v>5450</v>
      </c>
    </row>
    <row r="6113" spans="1:2" ht="24" x14ac:dyDescent="0.25">
      <c r="A6113" s="140" t="s">
        <v>460</v>
      </c>
      <c r="B6113" s="163" t="s">
        <v>5451</v>
      </c>
    </row>
    <row r="6114" spans="1:2" ht="24" x14ac:dyDescent="0.25">
      <c r="A6114" s="140" t="s">
        <v>460</v>
      </c>
      <c r="B6114" s="163" t="s">
        <v>5452</v>
      </c>
    </row>
    <row r="6115" spans="1:2" ht="24" x14ac:dyDescent="0.25">
      <c r="A6115" s="140" t="s">
        <v>460</v>
      </c>
      <c r="B6115" s="163" t="s">
        <v>5453</v>
      </c>
    </row>
    <row r="6116" spans="1:2" ht="24" x14ac:dyDescent="0.25">
      <c r="A6116" s="140" t="s">
        <v>460</v>
      </c>
      <c r="B6116" s="163" t="s">
        <v>5454</v>
      </c>
    </row>
    <row r="6117" spans="1:2" ht="24" x14ac:dyDescent="0.25">
      <c r="A6117" s="140" t="s">
        <v>460</v>
      </c>
      <c r="B6117" s="163" t="s">
        <v>5455</v>
      </c>
    </row>
    <row r="6118" spans="1:2" ht="24" x14ac:dyDescent="0.25">
      <c r="A6118" s="140" t="s">
        <v>460</v>
      </c>
      <c r="B6118" s="163" t="s">
        <v>5456</v>
      </c>
    </row>
    <row r="6119" spans="1:2" ht="24" x14ac:dyDescent="0.25">
      <c r="A6119" s="140" t="s">
        <v>460</v>
      </c>
      <c r="B6119" s="163" t="s">
        <v>5457</v>
      </c>
    </row>
    <row r="6120" spans="1:2" ht="24" x14ac:dyDescent="0.25">
      <c r="A6120" s="140" t="s">
        <v>460</v>
      </c>
      <c r="B6120" s="163" t="s">
        <v>2483</v>
      </c>
    </row>
    <row r="6121" spans="1:2" ht="24" x14ac:dyDescent="0.25">
      <c r="A6121" s="140" t="s">
        <v>460</v>
      </c>
      <c r="B6121" s="163" t="s">
        <v>5458</v>
      </c>
    </row>
    <row r="6122" spans="1:2" ht="24" x14ac:dyDescent="0.25">
      <c r="A6122" s="140" t="s">
        <v>460</v>
      </c>
      <c r="B6122" s="163" t="s">
        <v>5459</v>
      </c>
    </row>
    <row r="6123" spans="1:2" ht="24" x14ac:dyDescent="0.25">
      <c r="A6123" s="140" t="s">
        <v>460</v>
      </c>
      <c r="B6123" s="163" t="s">
        <v>5460</v>
      </c>
    </row>
    <row r="6124" spans="1:2" ht="24" x14ac:dyDescent="0.25">
      <c r="A6124" s="140" t="s">
        <v>460</v>
      </c>
      <c r="B6124" s="163" t="s">
        <v>5461</v>
      </c>
    </row>
    <row r="6125" spans="1:2" ht="24" x14ac:dyDescent="0.25">
      <c r="A6125" s="140" t="s">
        <v>460</v>
      </c>
      <c r="B6125" s="163" t="s">
        <v>5462</v>
      </c>
    </row>
    <row r="6126" spans="1:2" ht="24" x14ac:dyDescent="0.25">
      <c r="A6126" s="140" t="s">
        <v>460</v>
      </c>
      <c r="B6126" s="163" t="s">
        <v>5463</v>
      </c>
    </row>
    <row r="6127" spans="1:2" ht="24" x14ac:dyDescent="0.25">
      <c r="A6127" s="140" t="s">
        <v>460</v>
      </c>
      <c r="B6127" s="163" t="s">
        <v>5464</v>
      </c>
    </row>
    <row r="6128" spans="1:2" ht="24" x14ac:dyDescent="0.25">
      <c r="A6128" s="140" t="s">
        <v>460</v>
      </c>
      <c r="B6128" s="163" t="s">
        <v>5465</v>
      </c>
    </row>
    <row r="6129" spans="1:2" ht="24" x14ac:dyDescent="0.25">
      <c r="A6129" s="140" t="s">
        <v>460</v>
      </c>
      <c r="B6129" s="163" t="s">
        <v>5466</v>
      </c>
    </row>
    <row r="6130" spans="1:2" ht="24" x14ac:dyDescent="0.25">
      <c r="A6130" s="140" t="s">
        <v>460</v>
      </c>
      <c r="B6130" s="163" t="s">
        <v>5467</v>
      </c>
    </row>
    <row r="6131" spans="1:2" ht="24" x14ac:dyDescent="0.25">
      <c r="A6131" s="140" t="s">
        <v>460</v>
      </c>
      <c r="B6131" s="163" t="s">
        <v>5468</v>
      </c>
    </row>
    <row r="6132" spans="1:2" ht="24" x14ac:dyDescent="0.25">
      <c r="A6132" s="140" t="s">
        <v>460</v>
      </c>
      <c r="B6132" s="163" t="s">
        <v>5469</v>
      </c>
    </row>
    <row r="6133" spans="1:2" ht="24" x14ac:dyDescent="0.25">
      <c r="A6133" s="140" t="s">
        <v>460</v>
      </c>
      <c r="B6133" s="163" t="s">
        <v>5470</v>
      </c>
    </row>
    <row r="6134" spans="1:2" ht="24" x14ac:dyDescent="0.25">
      <c r="A6134" s="140" t="s">
        <v>460</v>
      </c>
      <c r="B6134" s="163" t="s">
        <v>5471</v>
      </c>
    </row>
    <row r="6135" spans="1:2" ht="24" x14ac:dyDescent="0.25">
      <c r="A6135" s="140" t="s">
        <v>460</v>
      </c>
      <c r="B6135" s="163" t="s">
        <v>5472</v>
      </c>
    </row>
    <row r="6136" spans="1:2" ht="24" x14ac:dyDescent="0.25">
      <c r="A6136" s="140" t="s">
        <v>460</v>
      </c>
      <c r="B6136" s="163" t="s">
        <v>3219</v>
      </c>
    </row>
    <row r="6137" spans="1:2" ht="24" x14ac:dyDescent="0.25">
      <c r="A6137" s="140" t="s">
        <v>460</v>
      </c>
      <c r="B6137" s="163" t="s">
        <v>5473</v>
      </c>
    </row>
    <row r="6138" spans="1:2" ht="24" x14ac:dyDescent="0.25">
      <c r="A6138" s="140" t="s">
        <v>460</v>
      </c>
      <c r="B6138" s="163" t="s">
        <v>5474</v>
      </c>
    </row>
    <row r="6139" spans="1:2" ht="24" x14ac:dyDescent="0.25">
      <c r="A6139" s="140" t="s">
        <v>460</v>
      </c>
      <c r="B6139" s="163" t="s">
        <v>5475</v>
      </c>
    </row>
    <row r="6140" spans="1:2" ht="24" x14ac:dyDescent="0.25">
      <c r="A6140" s="140" t="s">
        <v>460</v>
      </c>
      <c r="B6140" s="163" t="s">
        <v>5476</v>
      </c>
    </row>
    <row r="6141" spans="1:2" ht="24" x14ac:dyDescent="0.25">
      <c r="A6141" s="140" t="s">
        <v>460</v>
      </c>
      <c r="B6141" s="163" t="s">
        <v>5477</v>
      </c>
    </row>
    <row r="6142" spans="1:2" ht="24" x14ac:dyDescent="0.25">
      <c r="A6142" s="140" t="s">
        <v>460</v>
      </c>
      <c r="B6142" s="163" t="s">
        <v>5478</v>
      </c>
    </row>
    <row r="6143" spans="1:2" ht="24" x14ac:dyDescent="0.25">
      <c r="A6143" s="140" t="s">
        <v>460</v>
      </c>
      <c r="B6143" s="163" t="s">
        <v>5479</v>
      </c>
    </row>
    <row r="6144" spans="1:2" ht="24" x14ac:dyDescent="0.25">
      <c r="A6144" s="140" t="s">
        <v>460</v>
      </c>
      <c r="B6144" s="163" t="s">
        <v>5068</v>
      </c>
    </row>
    <row r="6145" spans="1:2" ht="24" x14ac:dyDescent="0.25">
      <c r="A6145" s="140" t="s">
        <v>460</v>
      </c>
      <c r="B6145" s="163" t="s">
        <v>5480</v>
      </c>
    </row>
    <row r="6146" spans="1:2" ht="24" x14ac:dyDescent="0.25">
      <c r="A6146" s="140" t="s">
        <v>460</v>
      </c>
      <c r="B6146" s="163" t="s">
        <v>5481</v>
      </c>
    </row>
    <row r="6147" spans="1:2" ht="24" x14ac:dyDescent="0.25">
      <c r="A6147" s="140" t="s">
        <v>460</v>
      </c>
      <c r="B6147" s="163" t="s">
        <v>5482</v>
      </c>
    </row>
    <row r="6148" spans="1:2" ht="24" x14ac:dyDescent="0.25">
      <c r="A6148" s="140" t="s">
        <v>460</v>
      </c>
      <c r="B6148" s="163" t="s">
        <v>5483</v>
      </c>
    </row>
    <row r="6149" spans="1:2" ht="24" x14ac:dyDescent="0.25">
      <c r="A6149" s="140" t="s">
        <v>460</v>
      </c>
      <c r="B6149" s="163" t="s">
        <v>5484</v>
      </c>
    </row>
    <row r="6150" spans="1:2" ht="24" x14ac:dyDescent="0.25">
      <c r="A6150" s="140" t="s">
        <v>461</v>
      </c>
      <c r="B6150" s="163" t="s">
        <v>5485</v>
      </c>
    </row>
    <row r="6151" spans="1:2" ht="24" x14ac:dyDescent="0.25">
      <c r="A6151" s="140" t="s">
        <v>461</v>
      </c>
      <c r="B6151" s="163" t="s">
        <v>5486</v>
      </c>
    </row>
    <row r="6152" spans="1:2" ht="24" x14ac:dyDescent="0.25">
      <c r="A6152" s="140" t="s">
        <v>461</v>
      </c>
      <c r="B6152" s="163" t="s">
        <v>5487</v>
      </c>
    </row>
    <row r="6153" spans="1:2" ht="24" x14ac:dyDescent="0.25">
      <c r="A6153" s="140" t="s">
        <v>461</v>
      </c>
      <c r="B6153" s="163" t="s">
        <v>894</v>
      </c>
    </row>
    <row r="6154" spans="1:2" ht="24" x14ac:dyDescent="0.25">
      <c r="A6154" s="140" t="s">
        <v>461</v>
      </c>
      <c r="B6154" s="163" t="s">
        <v>2875</v>
      </c>
    </row>
    <row r="6155" spans="1:2" ht="24" x14ac:dyDescent="0.25">
      <c r="A6155" s="140" t="s">
        <v>461</v>
      </c>
      <c r="B6155" s="163" t="s">
        <v>5488</v>
      </c>
    </row>
    <row r="6156" spans="1:2" ht="24" x14ac:dyDescent="0.25">
      <c r="A6156" s="140" t="s">
        <v>461</v>
      </c>
      <c r="B6156" s="163" t="s">
        <v>5489</v>
      </c>
    </row>
    <row r="6157" spans="1:2" ht="24" x14ac:dyDescent="0.25">
      <c r="A6157" s="140" t="s">
        <v>461</v>
      </c>
      <c r="B6157" s="163" t="s">
        <v>5490</v>
      </c>
    </row>
    <row r="6158" spans="1:2" ht="24" x14ac:dyDescent="0.25">
      <c r="A6158" s="140" t="s">
        <v>461</v>
      </c>
      <c r="B6158" s="163" t="s">
        <v>753</v>
      </c>
    </row>
    <row r="6159" spans="1:2" ht="24" x14ac:dyDescent="0.25">
      <c r="A6159" s="140" t="s">
        <v>461</v>
      </c>
      <c r="B6159" s="163" t="s">
        <v>5491</v>
      </c>
    </row>
    <row r="6160" spans="1:2" ht="24" x14ac:dyDescent="0.25">
      <c r="A6160" s="140" t="s">
        <v>461</v>
      </c>
      <c r="B6160" s="163" t="s">
        <v>5492</v>
      </c>
    </row>
    <row r="6161" spans="1:2" ht="24" x14ac:dyDescent="0.25">
      <c r="A6161" s="140" t="s">
        <v>461</v>
      </c>
      <c r="B6161" s="163" t="s">
        <v>5493</v>
      </c>
    </row>
    <row r="6162" spans="1:2" ht="24" x14ac:dyDescent="0.25">
      <c r="A6162" s="140" t="s">
        <v>461</v>
      </c>
      <c r="B6162" s="163" t="s">
        <v>5494</v>
      </c>
    </row>
    <row r="6163" spans="1:2" ht="24" x14ac:dyDescent="0.25">
      <c r="A6163" s="140" t="s">
        <v>461</v>
      </c>
      <c r="B6163" s="163" t="s">
        <v>5495</v>
      </c>
    </row>
    <row r="6164" spans="1:2" ht="24" x14ac:dyDescent="0.25">
      <c r="A6164" s="140" t="s">
        <v>461</v>
      </c>
      <c r="B6164" s="163" t="s">
        <v>5496</v>
      </c>
    </row>
    <row r="6165" spans="1:2" ht="24" x14ac:dyDescent="0.25">
      <c r="A6165" s="140" t="s">
        <v>461</v>
      </c>
      <c r="B6165" s="163" t="s">
        <v>5497</v>
      </c>
    </row>
    <row r="6166" spans="1:2" ht="24" x14ac:dyDescent="0.25">
      <c r="A6166" s="140" t="s">
        <v>461</v>
      </c>
      <c r="B6166" s="163" t="s">
        <v>5498</v>
      </c>
    </row>
    <row r="6167" spans="1:2" ht="24" x14ac:dyDescent="0.25">
      <c r="A6167" s="140" t="s">
        <v>461</v>
      </c>
      <c r="B6167" s="163" t="s">
        <v>5499</v>
      </c>
    </row>
    <row r="6168" spans="1:2" ht="24" x14ac:dyDescent="0.25">
      <c r="A6168" s="140" t="s">
        <v>461</v>
      </c>
      <c r="B6168" s="163" t="s">
        <v>2782</v>
      </c>
    </row>
    <row r="6169" spans="1:2" ht="24" x14ac:dyDescent="0.25">
      <c r="A6169" s="140" t="s">
        <v>461</v>
      </c>
      <c r="B6169" s="163" t="s">
        <v>5500</v>
      </c>
    </row>
    <row r="6170" spans="1:2" ht="24" x14ac:dyDescent="0.25">
      <c r="A6170" s="140" t="s">
        <v>461</v>
      </c>
      <c r="B6170" s="163" t="s">
        <v>5003</v>
      </c>
    </row>
    <row r="6171" spans="1:2" ht="24" x14ac:dyDescent="0.25">
      <c r="A6171" s="140" t="s">
        <v>461</v>
      </c>
      <c r="B6171" s="163" t="s">
        <v>5501</v>
      </c>
    </row>
    <row r="6172" spans="1:2" ht="24" x14ac:dyDescent="0.25">
      <c r="A6172" s="140" t="s">
        <v>461</v>
      </c>
      <c r="B6172" s="163" t="s">
        <v>5502</v>
      </c>
    </row>
    <row r="6173" spans="1:2" ht="24" x14ac:dyDescent="0.25">
      <c r="A6173" s="140" t="s">
        <v>461</v>
      </c>
      <c r="B6173" s="163" t="s">
        <v>5503</v>
      </c>
    </row>
    <row r="6174" spans="1:2" ht="24" x14ac:dyDescent="0.25">
      <c r="A6174" s="140" t="s">
        <v>461</v>
      </c>
      <c r="B6174" s="163" t="s">
        <v>5504</v>
      </c>
    </row>
    <row r="6175" spans="1:2" ht="24" x14ac:dyDescent="0.25">
      <c r="A6175" s="140" t="s">
        <v>461</v>
      </c>
      <c r="B6175" s="163" t="s">
        <v>5505</v>
      </c>
    </row>
    <row r="6176" spans="1:2" ht="24" x14ac:dyDescent="0.25">
      <c r="A6176" s="140" t="s">
        <v>461</v>
      </c>
      <c r="B6176" s="163" t="s">
        <v>4959</v>
      </c>
    </row>
    <row r="6177" spans="1:2" ht="24" x14ac:dyDescent="0.25">
      <c r="A6177" s="140" t="s">
        <v>461</v>
      </c>
      <c r="B6177" s="163" t="s">
        <v>4959</v>
      </c>
    </row>
    <row r="6178" spans="1:2" ht="24" x14ac:dyDescent="0.25">
      <c r="A6178" s="140" t="s">
        <v>461</v>
      </c>
      <c r="B6178" s="163" t="s">
        <v>4959</v>
      </c>
    </row>
    <row r="6179" spans="1:2" ht="24" x14ac:dyDescent="0.25">
      <c r="A6179" s="140" t="s">
        <v>461</v>
      </c>
      <c r="B6179" s="163" t="s">
        <v>5506</v>
      </c>
    </row>
    <row r="6180" spans="1:2" ht="24" x14ac:dyDescent="0.25">
      <c r="A6180" s="140" t="s">
        <v>461</v>
      </c>
      <c r="B6180" s="163" t="s">
        <v>5507</v>
      </c>
    </row>
    <row r="6181" spans="1:2" ht="24" x14ac:dyDescent="0.25">
      <c r="A6181" s="140" t="s">
        <v>461</v>
      </c>
      <c r="B6181" s="163" t="s">
        <v>2981</v>
      </c>
    </row>
    <row r="6182" spans="1:2" ht="24" x14ac:dyDescent="0.25">
      <c r="A6182" s="140" t="s">
        <v>461</v>
      </c>
      <c r="B6182" s="163" t="s">
        <v>5508</v>
      </c>
    </row>
    <row r="6183" spans="1:2" ht="24" x14ac:dyDescent="0.25">
      <c r="A6183" s="140" t="s">
        <v>461</v>
      </c>
      <c r="B6183" s="163" t="s">
        <v>2782</v>
      </c>
    </row>
    <row r="6184" spans="1:2" ht="24" x14ac:dyDescent="0.25">
      <c r="A6184" s="140" t="s">
        <v>461</v>
      </c>
      <c r="B6184" s="163" t="s">
        <v>5509</v>
      </c>
    </row>
    <row r="6185" spans="1:2" ht="24" x14ac:dyDescent="0.25">
      <c r="A6185" s="140" t="s">
        <v>461</v>
      </c>
      <c r="B6185" s="163" t="s">
        <v>5510</v>
      </c>
    </row>
    <row r="6186" spans="1:2" ht="24" x14ac:dyDescent="0.25">
      <c r="A6186" s="140" t="s">
        <v>461</v>
      </c>
      <c r="B6186" s="163" t="s">
        <v>5511</v>
      </c>
    </row>
    <row r="6187" spans="1:2" ht="24" x14ac:dyDescent="0.25">
      <c r="A6187" s="140" t="s">
        <v>461</v>
      </c>
      <c r="B6187" s="163" t="s">
        <v>5512</v>
      </c>
    </row>
    <row r="6188" spans="1:2" ht="24" x14ac:dyDescent="0.25">
      <c r="A6188" s="140" t="s">
        <v>461</v>
      </c>
      <c r="B6188" s="163" t="s">
        <v>5513</v>
      </c>
    </row>
    <row r="6189" spans="1:2" ht="24" x14ac:dyDescent="0.25">
      <c r="A6189" s="140" t="s">
        <v>461</v>
      </c>
      <c r="B6189" s="163" t="s">
        <v>5364</v>
      </c>
    </row>
    <row r="6190" spans="1:2" ht="24" x14ac:dyDescent="0.25">
      <c r="A6190" s="140" t="s">
        <v>461</v>
      </c>
      <c r="B6190" s="163" t="s">
        <v>2791</v>
      </c>
    </row>
    <row r="6191" spans="1:2" ht="24" x14ac:dyDescent="0.25">
      <c r="A6191" s="140" t="s">
        <v>461</v>
      </c>
      <c r="B6191" s="163" t="s">
        <v>5514</v>
      </c>
    </row>
    <row r="6192" spans="1:2" ht="24" x14ac:dyDescent="0.25">
      <c r="A6192" s="140" t="s">
        <v>461</v>
      </c>
      <c r="B6192" s="163" t="s">
        <v>5515</v>
      </c>
    </row>
    <row r="6193" spans="1:2" ht="24" x14ac:dyDescent="0.25">
      <c r="A6193" s="140" t="s">
        <v>461</v>
      </c>
      <c r="B6193" s="163" t="s">
        <v>1491</v>
      </c>
    </row>
    <row r="6194" spans="1:2" ht="24" x14ac:dyDescent="0.25">
      <c r="A6194" s="140" t="s">
        <v>461</v>
      </c>
      <c r="B6194" s="163" t="s">
        <v>1048</v>
      </c>
    </row>
    <row r="6195" spans="1:2" ht="24" x14ac:dyDescent="0.25">
      <c r="A6195" s="140" t="s">
        <v>461</v>
      </c>
      <c r="B6195" s="163" t="s">
        <v>5516</v>
      </c>
    </row>
    <row r="6196" spans="1:2" ht="24" x14ac:dyDescent="0.25">
      <c r="A6196" s="140" t="s">
        <v>461</v>
      </c>
      <c r="B6196" s="163" t="s">
        <v>1491</v>
      </c>
    </row>
    <row r="6197" spans="1:2" ht="24" x14ac:dyDescent="0.25">
      <c r="A6197" s="140" t="s">
        <v>461</v>
      </c>
      <c r="B6197" s="163" t="s">
        <v>2875</v>
      </c>
    </row>
    <row r="6198" spans="1:2" ht="24" x14ac:dyDescent="0.25">
      <c r="A6198" s="140" t="s">
        <v>461</v>
      </c>
      <c r="B6198" s="163" t="s">
        <v>5517</v>
      </c>
    </row>
    <row r="6199" spans="1:2" ht="24" x14ac:dyDescent="0.25">
      <c r="A6199" s="140" t="s">
        <v>461</v>
      </c>
      <c r="B6199" s="163" t="s">
        <v>5518</v>
      </c>
    </row>
    <row r="6200" spans="1:2" ht="24" x14ac:dyDescent="0.25">
      <c r="A6200" s="140" t="s">
        <v>461</v>
      </c>
      <c r="B6200" s="163" t="s">
        <v>834</v>
      </c>
    </row>
    <row r="6201" spans="1:2" ht="24" x14ac:dyDescent="0.25">
      <c r="A6201" s="140" t="s">
        <v>461</v>
      </c>
      <c r="B6201" s="163" t="s">
        <v>5519</v>
      </c>
    </row>
    <row r="6202" spans="1:2" ht="24" x14ac:dyDescent="0.25">
      <c r="A6202" s="140" t="s">
        <v>461</v>
      </c>
      <c r="B6202" s="163" t="s">
        <v>5520</v>
      </c>
    </row>
    <row r="6203" spans="1:2" ht="24" x14ac:dyDescent="0.25">
      <c r="A6203" s="140" t="s">
        <v>461</v>
      </c>
      <c r="B6203" s="163" t="s">
        <v>5521</v>
      </c>
    </row>
    <row r="6204" spans="1:2" ht="24" x14ac:dyDescent="0.25">
      <c r="A6204" s="140" t="s">
        <v>461</v>
      </c>
      <c r="B6204" s="163" t="s">
        <v>2782</v>
      </c>
    </row>
    <row r="6205" spans="1:2" ht="24" x14ac:dyDescent="0.25">
      <c r="A6205" s="140" t="s">
        <v>461</v>
      </c>
      <c r="B6205" s="163" t="s">
        <v>5522</v>
      </c>
    </row>
    <row r="6206" spans="1:2" ht="24" x14ac:dyDescent="0.25">
      <c r="A6206" s="140" t="s">
        <v>461</v>
      </c>
      <c r="B6206" s="163" t="s">
        <v>5523</v>
      </c>
    </row>
    <row r="6207" spans="1:2" ht="24" x14ac:dyDescent="0.25">
      <c r="A6207" s="140" t="s">
        <v>461</v>
      </c>
      <c r="B6207" s="163" t="s">
        <v>2782</v>
      </c>
    </row>
    <row r="6208" spans="1:2" ht="24" x14ac:dyDescent="0.25">
      <c r="A6208" s="140" t="s">
        <v>461</v>
      </c>
      <c r="B6208" s="163" t="s">
        <v>5524</v>
      </c>
    </row>
    <row r="6209" spans="1:2" ht="24" x14ac:dyDescent="0.25">
      <c r="A6209" s="140" t="s">
        <v>461</v>
      </c>
      <c r="B6209" s="163" t="s">
        <v>5525</v>
      </c>
    </row>
    <row r="6210" spans="1:2" ht="24" x14ac:dyDescent="0.25">
      <c r="A6210" s="140" t="s">
        <v>461</v>
      </c>
      <c r="B6210" s="163" t="s">
        <v>5526</v>
      </c>
    </row>
    <row r="6211" spans="1:2" ht="24" x14ac:dyDescent="0.25">
      <c r="A6211" s="140" t="s">
        <v>461</v>
      </c>
      <c r="B6211" s="163" t="s">
        <v>5527</v>
      </c>
    </row>
    <row r="6212" spans="1:2" ht="24" x14ac:dyDescent="0.25">
      <c r="A6212" s="140" t="s">
        <v>461</v>
      </c>
      <c r="B6212" s="163" t="s">
        <v>2782</v>
      </c>
    </row>
    <row r="6213" spans="1:2" ht="24" x14ac:dyDescent="0.25">
      <c r="A6213" s="140" t="s">
        <v>461</v>
      </c>
      <c r="B6213" s="163" t="s">
        <v>5528</v>
      </c>
    </row>
    <row r="6214" spans="1:2" ht="24" x14ac:dyDescent="0.25">
      <c r="A6214" s="140" t="s">
        <v>461</v>
      </c>
      <c r="B6214" s="163" t="s">
        <v>4665</v>
      </c>
    </row>
    <row r="6215" spans="1:2" ht="24" x14ac:dyDescent="0.25">
      <c r="A6215" s="140" t="s">
        <v>461</v>
      </c>
      <c r="B6215" s="163" t="s">
        <v>5529</v>
      </c>
    </row>
    <row r="6216" spans="1:2" ht="24" x14ac:dyDescent="0.25">
      <c r="A6216" s="140" t="s">
        <v>461</v>
      </c>
      <c r="B6216" s="163" t="s">
        <v>5530</v>
      </c>
    </row>
    <row r="6217" spans="1:2" ht="24" x14ac:dyDescent="0.25">
      <c r="A6217" s="140" t="s">
        <v>461</v>
      </c>
      <c r="B6217" s="163" t="s">
        <v>5531</v>
      </c>
    </row>
    <row r="6218" spans="1:2" ht="24" x14ac:dyDescent="0.25">
      <c r="A6218" s="140" t="s">
        <v>461</v>
      </c>
      <c r="B6218" s="163" t="s">
        <v>5532</v>
      </c>
    </row>
    <row r="6219" spans="1:2" ht="24" x14ac:dyDescent="0.25">
      <c r="A6219" s="140" t="s">
        <v>461</v>
      </c>
      <c r="B6219" s="163" t="s">
        <v>5532</v>
      </c>
    </row>
    <row r="6220" spans="1:2" ht="24" x14ac:dyDescent="0.25">
      <c r="A6220" s="140" t="s">
        <v>461</v>
      </c>
      <c r="B6220" s="163" t="s">
        <v>5533</v>
      </c>
    </row>
    <row r="6221" spans="1:2" ht="24" x14ac:dyDescent="0.25">
      <c r="A6221" s="140" t="s">
        <v>461</v>
      </c>
      <c r="B6221" s="163" t="s">
        <v>5534</v>
      </c>
    </row>
    <row r="6222" spans="1:2" ht="24" x14ac:dyDescent="0.25">
      <c r="A6222" s="140" t="s">
        <v>461</v>
      </c>
      <c r="B6222" s="163" t="s">
        <v>3185</v>
      </c>
    </row>
    <row r="6223" spans="1:2" ht="24" x14ac:dyDescent="0.25">
      <c r="A6223" s="140" t="s">
        <v>461</v>
      </c>
      <c r="B6223" s="163" t="s">
        <v>5535</v>
      </c>
    </row>
    <row r="6224" spans="1:2" ht="24" x14ac:dyDescent="0.25">
      <c r="A6224" s="140" t="s">
        <v>461</v>
      </c>
      <c r="B6224" s="163" t="s">
        <v>5536</v>
      </c>
    </row>
    <row r="6225" spans="1:2" ht="24" x14ac:dyDescent="0.25">
      <c r="A6225" s="140" t="s">
        <v>461</v>
      </c>
      <c r="B6225" s="163" t="s">
        <v>5537</v>
      </c>
    </row>
    <row r="6226" spans="1:2" ht="24" x14ac:dyDescent="0.25">
      <c r="A6226" s="140" t="s">
        <v>461</v>
      </c>
      <c r="B6226" s="163" t="s">
        <v>5538</v>
      </c>
    </row>
    <row r="6227" spans="1:2" ht="24" x14ac:dyDescent="0.25">
      <c r="A6227" s="140" t="s">
        <v>461</v>
      </c>
      <c r="B6227" s="163" t="s">
        <v>5539</v>
      </c>
    </row>
    <row r="6228" spans="1:2" ht="24" x14ac:dyDescent="0.25">
      <c r="A6228" s="140" t="s">
        <v>461</v>
      </c>
      <c r="B6228" s="163" t="s">
        <v>5540</v>
      </c>
    </row>
    <row r="6229" spans="1:2" ht="24" x14ac:dyDescent="0.25">
      <c r="A6229" s="140" t="s">
        <v>461</v>
      </c>
      <c r="B6229" s="163" t="s">
        <v>5541</v>
      </c>
    </row>
    <row r="6230" spans="1:2" ht="24" x14ac:dyDescent="0.25">
      <c r="A6230" s="140" t="s">
        <v>461</v>
      </c>
      <c r="B6230" s="163" t="s">
        <v>5542</v>
      </c>
    </row>
    <row r="6231" spans="1:2" ht="24" x14ac:dyDescent="0.25">
      <c r="A6231" s="140" t="s">
        <v>461</v>
      </c>
      <c r="B6231" s="163" t="s">
        <v>5543</v>
      </c>
    </row>
    <row r="6232" spans="1:2" ht="48" x14ac:dyDescent="0.25">
      <c r="A6232" s="140" t="s">
        <v>461</v>
      </c>
      <c r="B6232" s="163" t="s">
        <v>5544</v>
      </c>
    </row>
    <row r="6233" spans="1:2" ht="24" x14ac:dyDescent="0.25">
      <c r="A6233" s="140" t="s">
        <v>461</v>
      </c>
      <c r="B6233" s="163" t="s">
        <v>5545</v>
      </c>
    </row>
    <row r="6234" spans="1:2" ht="24" x14ac:dyDescent="0.25">
      <c r="A6234" s="140" t="s">
        <v>461</v>
      </c>
      <c r="B6234" s="163" t="s">
        <v>5546</v>
      </c>
    </row>
    <row r="6235" spans="1:2" ht="24" x14ac:dyDescent="0.25">
      <c r="A6235" s="140" t="s">
        <v>461</v>
      </c>
      <c r="B6235" s="163" t="s">
        <v>5547</v>
      </c>
    </row>
    <row r="6236" spans="1:2" ht="24" x14ac:dyDescent="0.25">
      <c r="A6236" s="140" t="s">
        <v>461</v>
      </c>
      <c r="B6236" s="163" t="s">
        <v>1092</v>
      </c>
    </row>
    <row r="6237" spans="1:2" ht="24" x14ac:dyDescent="0.25">
      <c r="A6237" s="140" t="s">
        <v>461</v>
      </c>
      <c r="B6237" s="163" t="s">
        <v>5548</v>
      </c>
    </row>
    <row r="6238" spans="1:2" ht="24" x14ac:dyDescent="0.25">
      <c r="A6238" s="140" t="s">
        <v>461</v>
      </c>
      <c r="B6238" s="163" t="s">
        <v>5549</v>
      </c>
    </row>
    <row r="6239" spans="1:2" ht="24" x14ac:dyDescent="0.25">
      <c r="A6239" s="140" t="s">
        <v>461</v>
      </c>
      <c r="B6239" s="163" t="s">
        <v>5550</v>
      </c>
    </row>
    <row r="6240" spans="1:2" ht="24" x14ac:dyDescent="0.25">
      <c r="A6240" s="140" t="s">
        <v>461</v>
      </c>
      <c r="B6240" s="163" t="s">
        <v>5551</v>
      </c>
    </row>
    <row r="6241" spans="1:2" ht="24" x14ac:dyDescent="0.25">
      <c r="A6241" s="140" t="s">
        <v>461</v>
      </c>
      <c r="B6241" s="163" t="s">
        <v>5552</v>
      </c>
    </row>
    <row r="6242" spans="1:2" ht="24" x14ac:dyDescent="0.25">
      <c r="A6242" s="140" t="s">
        <v>461</v>
      </c>
      <c r="B6242" s="163" t="s">
        <v>5553</v>
      </c>
    </row>
    <row r="6243" spans="1:2" ht="24" x14ac:dyDescent="0.25">
      <c r="A6243" s="140" t="s">
        <v>461</v>
      </c>
      <c r="B6243" s="163" t="s">
        <v>5554</v>
      </c>
    </row>
    <row r="6244" spans="1:2" ht="24" x14ac:dyDescent="0.25">
      <c r="A6244" s="140" t="s">
        <v>461</v>
      </c>
      <c r="B6244" s="163" t="s">
        <v>5555</v>
      </c>
    </row>
    <row r="6245" spans="1:2" ht="24" x14ac:dyDescent="0.25">
      <c r="A6245" s="140" t="s">
        <v>461</v>
      </c>
      <c r="B6245" s="163" t="s">
        <v>5556</v>
      </c>
    </row>
    <row r="6246" spans="1:2" ht="24" x14ac:dyDescent="0.25">
      <c r="A6246" s="140" t="s">
        <v>461</v>
      </c>
      <c r="B6246" s="163" t="s">
        <v>5557</v>
      </c>
    </row>
    <row r="6247" spans="1:2" ht="24" x14ac:dyDescent="0.25">
      <c r="A6247" s="140" t="s">
        <v>461</v>
      </c>
      <c r="B6247" s="163" t="s">
        <v>5558</v>
      </c>
    </row>
    <row r="6248" spans="1:2" ht="24" x14ac:dyDescent="0.25">
      <c r="A6248" s="140" t="s">
        <v>461</v>
      </c>
      <c r="B6248" s="163" t="s">
        <v>5559</v>
      </c>
    </row>
    <row r="6249" spans="1:2" ht="24" x14ac:dyDescent="0.25">
      <c r="A6249" s="140" t="s">
        <v>461</v>
      </c>
      <c r="B6249" s="163" t="s">
        <v>5560</v>
      </c>
    </row>
    <row r="6250" spans="1:2" ht="24" x14ac:dyDescent="0.25">
      <c r="A6250" s="140" t="s">
        <v>461</v>
      </c>
      <c r="B6250" s="163" t="s">
        <v>5554</v>
      </c>
    </row>
    <row r="6251" spans="1:2" ht="36" x14ac:dyDescent="0.25">
      <c r="A6251" s="140" t="s">
        <v>461</v>
      </c>
      <c r="B6251" s="163" t="s">
        <v>5561</v>
      </c>
    </row>
    <row r="6252" spans="1:2" ht="24" x14ac:dyDescent="0.25">
      <c r="A6252" s="140" t="s">
        <v>461</v>
      </c>
      <c r="B6252" s="163" t="s">
        <v>5562</v>
      </c>
    </row>
    <row r="6253" spans="1:2" ht="24" x14ac:dyDescent="0.25">
      <c r="A6253" s="140" t="s">
        <v>461</v>
      </c>
      <c r="B6253" s="163" t="s">
        <v>4979</v>
      </c>
    </row>
    <row r="6254" spans="1:2" ht="24" x14ac:dyDescent="0.25">
      <c r="A6254" s="140" t="s">
        <v>461</v>
      </c>
      <c r="B6254" s="163" t="s">
        <v>4979</v>
      </c>
    </row>
    <row r="6255" spans="1:2" ht="24" x14ac:dyDescent="0.25">
      <c r="A6255" s="140" t="s">
        <v>461</v>
      </c>
      <c r="B6255" s="163" t="s">
        <v>5563</v>
      </c>
    </row>
    <row r="6256" spans="1:2" ht="24" x14ac:dyDescent="0.25">
      <c r="A6256" s="140" t="s">
        <v>461</v>
      </c>
      <c r="B6256" s="163" t="s">
        <v>5564</v>
      </c>
    </row>
    <row r="6257" spans="1:2" ht="24" x14ac:dyDescent="0.25">
      <c r="A6257" s="140" t="s">
        <v>461</v>
      </c>
      <c r="B6257" s="163" t="s">
        <v>5565</v>
      </c>
    </row>
    <row r="6258" spans="1:2" ht="24" x14ac:dyDescent="0.25">
      <c r="A6258" s="140" t="s">
        <v>461</v>
      </c>
      <c r="B6258" s="163" t="s">
        <v>5566</v>
      </c>
    </row>
    <row r="6259" spans="1:2" ht="24" x14ac:dyDescent="0.25">
      <c r="A6259" s="140" t="s">
        <v>461</v>
      </c>
      <c r="B6259" s="163" t="s">
        <v>5567</v>
      </c>
    </row>
    <row r="6260" spans="1:2" ht="24" x14ac:dyDescent="0.25">
      <c r="A6260" s="140" t="s">
        <v>461</v>
      </c>
      <c r="B6260" s="163" t="s">
        <v>5568</v>
      </c>
    </row>
    <row r="6261" spans="1:2" ht="24" x14ac:dyDescent="0.25">
      <c r="A6261" s="140" t="s">
        <v>461</v>
      </c>
      <c r="B6261" s="163" t="s">
        <v>5569</v>
      </c>
    </row>
    <row r="6262" spans="1:2" ht="60" x14ac:dyDescent="0.25">
      <c r="A6262" s="140" t="s">
        <v>461</v>
      </c>
      <c r="B6262" s="163" t="s">
        <v>5570</v>
      </c>
    </row>
    <row r="6263" spans="1:2" ht="60" x14ac:dyDescent="0.25">
      <c r="A6263" s="140" t="s">
        <v>461</v>
      </c>
      <c r="B6263" s="163" t="s">
        <v>5570</v>
      </c>
    </row>
    <row r="6264" spans="1:2" ht="24" x14ac:dyDescent="0.25">
      <c r="A6264" s="140" t="s">
        <v>461</v>
      </c>
      <c r="B6264" s="163" t="s">
        <v>5571</v>
      </c>
    </row>
    <row r="6265" spans="1:2" ht="24" x14ac:dyDescent="0.25">
      <c r="A6265" s="140" t="s">
        <v>461</v>
      </c>
      <c r="B6265" s="163" t="s">
        <v>5572</v>
      </c>
    </row>
    <row r="6266" spans="1:2" ht="24" x14ac:dyDescent="0.25">
      <c r="A6266" s="140" t="s">
        <v>461</v>
      </c>
      <c r="B6266" s="163" t="s">
        <v>4095</v>
      </c>
    </row>
    <row r="6267" spans="1:2" ht="24" x14ac:dyDescent="0.25">
      <c r="A6267" s="140" t="s">
        <v>461</v>
      </c>
      <c r="B6267" s="163" t="s">
        <v>5573</v>
      </c>
    </row>
    <row r="6268" spans="1:2" ht="24" x14ac:dyDescent="0.25">
      <c r="A6268" s="140" t="s">
        <v>461</v>
      </c>
      <c r="B6268" s="163" t="s">
        <v>5574</v>
      </c>
    </row>
    <row r="6269" spans="1:2" ht="24" x14ac:dyDescent="0.25">
      <c r="A6269" s="140" t="s">
        <v>461</v>
      </c>
      <c r="B6269" s="163" t="s">
        <v>5575</v>
      </c>
    </row>
    <row r="6270" spans="1:2" ht="24" x14ac:dyDescent="0.25">
      <c r="A6270" s="140" t="s">
        <v>461</v>
      </c>
      <c r="B6270" s="163" t="s">
        <v>5576</v>
      </c>
    </row>
    <row r="6271" spans="1:2" ht="24" x14ac:dyDescent="0.25">
      <c r="A6271" s="140" t="s">
        <v>461</v>
      </c>
      <c r="B6271" s="163" t="s">
        <v>5577</v>
      </c>
    </row>
    <row r="6272" spans="1:2" ht="24" x14ac:dyDescent="0.25">
      <c r="A6272" s="140" t="s">
        <v>461</v>
      </c>
      <c r="B6272" s="163" t="s">
        <v>5578</v>
      </c>
    </row>
    <row r="6273" spans="1:2" ht="24" x14ac:dyDescent="0.25">
      <c r="A6273" s="140" t="s">
        <v>461</v>
      </c>
      <c r="B6273" s="163" t="s">
        <v>3893</v>
      </c>
    </row>
    <row r="6274" spans="1:2" ht="24" x14ac:dyDescent="0.25">
      <c r="A6274" s="140" t="s">
        <v>461</v>
      </c>
      <c r="B6274" s="163" t="s">
        <v>5579</v>
      </c>
    </row>
    <row r="6275" spans="1:2" ht="24" x14ac:dyDescent="0.25">
      <c r="A6275" s="140" t="s">
        <v>461</v>
      </c>
      <c r="B6275" s="163" t="s">
        <v>1092</v>
      </c>
    </row>
    <row r="6276" spans="1:2" ht="24" x14ac:dyDescent="0.25">
      <c r="A6276" s="140" t="s">
        <v>461</v>
      </c>
      <c r="B6276" s="163" t="s">
        <v>5580</v>
      </c>
    </row>
    <row r="6277" spans="1:2" ht="24" x14ac:dyDescent="0.25">
      <c r="A6277" s="140" t="s">
        <v>461</v>
      </c>
      <c r="B6277" s="163" t="s">
        <v>5416</v>
      </c>
    </row>
    <row r="6278" spans="1:2" ht="24" x14ac:dyDescent="0.25">
      <c r="A6278" s="140" t="s">
        <v>461</v>
      </c>
      <c r="B6278" s="163" t="s">
        <v>5581</v>
      </c>
    </row>
    <row r="6279" spans="1:2" ht="24" x14ac:dyDescent="0.25">
      <c r="A6279" s="140" t="s">
        <v>461</v>
      </c>
      <c r="B6279" s="163" t="s">
        <v>5582</v>
      </c>
    </row>
    <row r="6280" spans="1:2" ht="24" x14ac:dyDescent="0.25">
      <c r="A6280" s="140" t="s">
        <v>461</v>
      </c>
      <c r="B6280" s="163" t="s">
        <v>5583</v>
      </c>
    </row>
    <row r="6281" spans="1:2" ht="24" x14ac:dyDescent="0.25">
      <c r="A6281" s="140" t="s">
        <v>461</v>
      </c>
      <c r="B6281" s="163" t="s">
        <v>5584</v>
      </c>
    </row>
    <row r="6282" spans="1:2" ht="24" x14ac:dyDescent="0.25">
      <c r="A6282" s="140" t="s">
        <v>462</v>
      </c>
      <c r="B6282" s="163" t="s">
        <v>5585</v>
      </c>
    </row>
    <row r="6283" spans="1:2" ht="24" x14ac:dyDescent="0.25">
      <c r="A6283" s="140" t="s">
        <v>462</v>
      </c>
      <c r="B6283" s="163" t="s">
        <v>5586</v>
      </c>
    </row>
    <row r="6284" spans="1:2" ht="24" x14ac:dyDescent="0.25">
      <c r="A6284" s="140" t="s">
        <v>462</v>
      </c>
      <c r="B6284" s="163" t="s">
        <v>5587</v>
      </c>
    </row>
    <row r="6285" spans="1:2" ht="24" x14ac:dyDescent="0.25">
      <c r="A6285" s="140" t="s">
        <v>462</v>
      </c>
      <c r="B6285" s="163" t="s">
        <v>5588</v>
      </c>
    </row>
    <row r="6286" spans="1:2" ht="24" x14ac:dyDescent="0.25">
      <c r="A6286" s="140" t="s">
        <v>462</v>
      </c>
      <c r="B6286" s="163" t="s">
        <v>5587</v>
      </c>
    </row>
    <row r="6287" spans="1:2" ht="24" x14ac:dyDescent="0.25">
      <c r="A6287" s="140" t="s">
        <v>462</v>
      </c>
      <c r="B6287" s="163" t="s">
        <v>5589</v>
      </c>
    </row>
    <row r="6288" spans="1:2" ht="24" x14ac:dyDescent="0.25">
      <c r="A6288" s="140" t="s">
        <v>462</v>
      </c>
      <c r="B6288" s="163" t="s">
        <v>5590</v>
      </c>
    </row>
    <row r="6289" spans="1:2" ht="24" x14ac:dyDescent="0.25">
      <c r="A6289" s="140" t="s">
        <v>462</v>
      </c>
      <c r="B6289" s="163" t="s">
        <v>5591</v>
      </c>
    </row>
    <row r="6290" spans="1:2" ht="24" x14ac:dyDescent="0.25">
      <c r="A6290" s="140" t="s">
        <v>463</v>
      </c>
      <c r="B6290" s="163" t="s">
        <v>5592</v>
      </c>
    </row>
    <row r="6291" spans="1:2" ht="24" x14ac:dyDescent="0.25">
      <c r="A6291" s="140" t="s">
        <v>463</v>
      </c>
      <c r="B6291" s="163" t="s">
        <v>5593</v>
      </c>
    </row>
    <row r="6292" spans="1:2" ht="24" x14ac:dyDescent="0.25">
      <c r="A6292" s="140" t="s">
        <v>463</v>
      </c>
      <c r="B6292" s="163" t="s">
        <v>5594</v>
      </c>
    </row>
    <row r="6293" spans="1:2" ht="24" x14ac:dyDescent="0.25">
      <c r="A6293" s="140" t="s">
        <v>463</v>
      </c>
      <c r="B6293" s="163" t="s">
        <v>2308</v>
      </c>
    </row>
    <row r="6294" spans="1:2" ht="24" x14ac:dyDescent="0.25">
      <c r="A6294" s="140" t="s">
        <v>463</v>
      </c>
      <c r="B6294" s="163" t="s">
        <v>5595</v>
      </c>
    </row>
    <row r="6295" spans="1:2" ht="24" x14ac:dyDescent="0.25">
      <c r="A6295" s="140" t="s">
        <v>463</v>
      </c>
      <c r="B6295" s="163" t="s">
        <v>5596</v>
      </c>
    </row>
    <row r="6296" spans="1:2" ht="24" x14ac:dyDescent="0.25">
      <c r="A6296" s="140" t="s">
        <v>464</v>
      </c>
      <c r="B6296" s="163" t="s">
        <v>5597</v>
      </c>
    </row>
    <row r="6297" spans="1:2" ht="24" x14ac:dyDescent="0.25">
      <c r="A6297" s="140" t="s">
        <v>464</v>
      </c>
      <c r="B6297" s="163" t="s">
        <v>5598</v>
      </c>
    </row>
    <row r="6298" spans="1:2" ht="24" x14ac:dyDescent="0.25">
      <c r="A6298" s="140" t="s">
        <v>464</v>
      </c>
      <c r="B6298" s="163" t="s">
        <v>5599</v>
      </c>
    </row>
    <row r="6299" spans="1:2" ht="24" x14ac:dyDescent="0.25">
      <c r="A6299" s="140" t="s">
        <v>464</v>
      </c>
      <c r="B6299" s="163" t="s">
        <v>5600</v>
      </c>
    </row>
    <row r="6300" spans="1:2" ht="24" x14ac:dyDescent="0.25">
      <c r="A6300" s="140" t="s">
        <v>464</v>
      </c>
      <c r="B6300" s="163" t="s">
        <v>5601</v>
      </c>
    </row>
    <row r="6301" spans="1:2" ht="24" x14ac:dyDescent="0.25">
      <c r="A6301" s="140" t="s">
        <v>464</v>
      </c>
      <c r="B6301" s="163" t="s">
        <v>5602</v>
      </c>
    </row>
    <row r="6302" spans="1:2" ht="24" x14ac:dyDescent="0.25">
      <c r="A6302" s="140" t="s">
        <v>464</v>
      </c>
      <c r="B6302" s="163" t="s">
        <v>5603</v>
      </c>
    </row>
    <row r="6303" spans="1:2" ht="24" x14ac:dyDescent="0.25">
      <c r="A6303" s="140" t="s">
        <v>464</v>
      </c>
      <c r="B6303" s="163" t="s">
        <v>5604</v>
      </c>
    </row>
    <row r="6304" spans="1:2" ht="24" x14ac:dyDescent="0.25">
      <c r="A6304" s="140" t="s">
        <v>464</v>
      </c>
      <c r="B6304" s="163" t="s">
        <v>3551</v>
      </c>
    </row>
    <row r="6305" spans="1:2" ht="24" x14ac:dyDescent="0.25">
      <c r="A6305" s="140" t="s">
        <v>464</v>
      </c>
      <c r="B6305" s="163" t="s">
        <v>5605</v>
      </c>
    </row>
    <row r="6306" spans="1:2" ht="24" x14ac:dyDescent="0.25">
      <c r="A6306" s="140" t="s">
        <v>464</v>
      </c>
      <c r="B6306" s="163" t="s">
        <v>756</v>
      </c>
    </row>
    <row r="6307" spans="1:2" ht="24" x14ac:dyDescent="0.25">
      <c r="A6307" s="140" t="s">
        <v>464</v>
      </c>
      <c r="B6307" s="163" t="s">
        <v>5606</v>
      </c>
    </row>
    <row r="6308" spans="1:2" ht="24" x14ac:dyDescent="0.25">
      <c r="A6308" s="140" t="s">
        <v>464</v>
      </c>
      <c r="B6308" s="163" t="s">
        <v>5607</v>
      </c>
    </row>
    <row r="6309" spans="1:2" ht="24" x14ac:dyDescent="0.25">
      <c r="A6309" s="140" t="s">
        <v>464</v>
      </c>
      <c r="B6309" s="163" t="s">
        <v>5608</v>
      </c>
    </row>
    <row r="6310" spans="1:2" ht="24" x14ac:dyDescent="0.25">
      <c r="A6310" s="140" t="s">
        <v>464</v>
      </c>
      <c r="B6310" s="163" t="s">
        <v>5609</v>
      </c>
    </row>
    <row r="6311" spans="1:2" ht="24" x14ac:dyDescent="0.25">
      <c r="A6311" s="140" t="s">
        <v>464</v>
      </c>
      <c r="B6311" s="163" t="s">
        <v>5610</v>
      </c>
    </row>
    <row r="6312" spans="1:2" ht="24" x14ac:dyDescent="0.25">
      <c r="A6312" s="140" t="s">
        <v>464</v>
      </c>
      <c r="B6312" s="163" t="s">
        <v>5611</v>
      </c>
    </row>
    <row r="6313" spans="1:2" ht="24" x14ac:dyDescent="0.25">
      <c r="A6313" s="140" t="s">
        <v>464</v>
      </c>
      <c r="B6313" s="163" t="s">
        <v>5611</v>
      </c>
    </row>
    <row r="6314" spans="1:2" ht="24" x14ac:dyDescent="0.25">
      <c r="A6314" s="140" t="s">
        <v>464</v>
      </c>
      <c r="B6314" s="163" t="s">
        <v>5611</v>
      </c>
    </row>
    <row r="6315" spans="1:2" ht="24" x14ac:dyDescent="0.25">
      <c r="A6315" s="140" t="s">
        <v>464</v>
      </c>
      <c r="B6315" s="163" t="s">
        <v>5611</v>
      </c>
    </row>
    <row r="6316" spans="1:2" ht="24" x14ac:dyDescent="0.25">
      <c r="A6316" s="140" t="s">
        <v>464</v>
      </c>
      <c r="B6316" s="163" t="s">
        <v>2515</v>
      </c>
    </row>
    <row r="6317" spans="1:2" ht="24" x14ac:dyDescent="0.25">
      <c r="A6317" s="140" t="s">
        <v>464</v>
      </c>
      <c r="B6317" s="163" t="s">
        <v>5612</v>
      </c>
    </row>
    <row r="6318" spans="1:2" ht="24" x14ac:dyDescent="0.25">
      <c r="A6318" s="140" t="s">
        <v>464</v>
      </c>
      <c r="B6318" s="163" t="s">
        <v>5613</v>
      </c>
    </row>
    <row r="6319" spans="1:2" ht="24" x14ac:dyDescent="0.25">
      <c r="A6319" s="140" t="s">
        <v>464</v>
      </c>
      <c r="B6319" s="163" t="s">
        <v>4760</v>
      </c>
    </row>
    <row r="6320" spans="1:2" ht="24" x14ac:dyDescent="0.25">
      <c r="A6320" s="140" t="s">
        <v>464</v>
      </c>
      <c r="B6320" s="163" t="s">
        <v>5612</v>
      </c>
    </row>
    <row r="6321" spans="1:2" ht="24" x14ac:dyDescent="0.25">
      <c r="A6321" s="140" t="s">
        <v>464</v>
      </c>
      <c r="B6321" s="163" t="s">
        <v>4760</v>
      </c>
    </row>
    <row r="6322" spans="1:2" ht="24" x14ac:dyDescent="0.25">
      <c r="A6322" s="140" t="s">
        <v>464</v>
      </c>
      <c r="B6322" s="163" t="s">
        <v>4760</v>
      </c>
    </row>
    <row r="6323" spans="1:2" ht="24" x14ac:dyDescent="0.25">
      <c r="A6323" s="140" t="s">
        <v>464</v>
      </c>
      <c r="B6323" s="163" t="s">
        <v>5614</v>
      </c>
    </row>
    <row r="6324" spans="1:2" ht="24" x14ac:dyDescent="0.25">
      <c r="A6324" s="140" t="s">
        <v>464</v>
      </c>
      <c r="B6324" s="163" t="s">
        <v>5615</v>
      </c>
    </row>
    <row r="6325" spans="1:2" ht="24" x14ac:dyDescent="0.25">
      <c r="A6325" s="140" t="s">
        <v>464</v>
      </c>
      <c r="B6325" s="163" t="s">
        <v>4760</v>
      </c>
    </row>
    <row r="6326" spans="1:2" ht="24" x14ac:dyDescent="0.25">
      <c r="A6326" s="140" t="s">
        <v>464</v>
      </c>
      <c r="B6326" s="163" t="s">
        <v>5616</v>
      </c>
    </row>
    <row r="6327" spans="1:2" ht="24" x14ac:dyDescent="0.25">
      <c r="A6327" s="140" t="s">
        <v>464</v>
      </c>
      <c r="B6327" s="163" t="s">
        <v>5617</v>
      </c>
    </row>
    <row r="6328" spans="1:2" ht="24" x14ac:dyDescent="0.25">
      <c r="A6328" s="140" t="s">
        <v>464</v>
      </c>
      <c r="B6328" s="163" t="s">
        <v>4760</v>
      </c>
    </row>
    <row r="6329" spans="1:2" ht="24" x14ac:dyDescent="0.25">
      <c r="A6329" s="140" t="s">
        <v>464</v>
      </c>
      <c r="B6329" s="163" t="s">
        <v>5618</v>
      </c>
    </row>
    <row r="6330" spans="1:2" ht="24" x14ac:dyDescent="0.25">
      <c r="A6330" s="140" t="s">
        <v>464</v>
      </c>
      <c r="B6330" s="163" t="s">
        <v>5619</v>
      </c>
    </row>
    <row r="6331" spans="1:2" ht="24" x14ac:dyDescent="0.25">
      <c r="A6331" s="140" t="s">
        <v>465</v>
      </c>
      <c r="B6331" s="163" t="s">
        <v>5620</v>
      </c>
    </row>
    <row r="6332" spans="1:2" ht="24" x14ac:dyDescent="0.25">
      <c r="A6332" s="140" t="s">
        <v>465</v>
      </c>
      <c r="B6332" s="163" t="s">
        <v>5621</v>
      </c>
    </row>
    <row r="6333" spans="1:2" ht="24" x14ac:dyDescent="0.25">
      <c r="A6333" s="140" t="s">
        <v>465</v>
      </c>
      <c r="B6333" s="163" t="s">
        <v>5622</v>
      </c>
    </row>
    <row r="6334" spans="1:2" ht="24" x14ac:dyDescent="0.25">
      <c r="A6334" s="140" t="s">
        <v>465</v>
      </c>
      <c r="B6334" s="163" t="s">
        <v>5623</v>
      </c>
    </row>
    <row r="6335" spans="1:2" ht="24" x14ac:dyDescent="0.25">
      <c r="A6335" s="140" t="s">
        <v>465</v>
      </c>
      <c r="B6335" s="163" t="s">
        <v>5624</v>
      </c>
    </row>
    <row r="6336" spans="1:2" ht="24" x14ac:dyDescent="0.25">
      <c r="A6336" s="140" t="s">
        <v>465</v>
      </c>
      <c r="B6336" s="163" t="s">
        <v>5625</v>
      </c>
    </row>
    <row r="6337" spans="1:2" ht="24" x14ac:dyDescent="0.25">
      <c r="A6337" s="140" t="s">
        <v>465</v>
      </c>
      <c r="B6337" s="163" t="s">
        <v>5626</v>
      </c>
    </row>
    <row r="6338" spans="1:2" ht="24" x14ac:dyDescent="0.25">
      <c r="A6338" s="140" t="s">
        <v>465</v>
      </c>
      <c r="B6338" s="163" t="s">
        <v>5627</v>
      </c>
    </row>
    <row r="6339" spans="1:2" ht="24" x14ac:dyDescent="0.25">
      <c r="A6339" s="140" t="s">
        <v>465</v>
      </c>
      <c r="B6339" s="163" t="s">
        <v>5628</v>
      </c>
    </row>
    <row r="6340" spans="1:2" ht="24" x14ac:dyDescent="0.25">
      <c r="A6340" s="140" t="s">
        <v>465</v>
      </c>
      <c r="B6340" s="163" t="s">
        <v>823</v>
      </c>
    </row>
    <row r="6341" spans="1:2" ht="24" x14ac:dyDescent="0.25">
      <c r="A6341" s="140" t="s">
        <v>465</v>
      </c>
      <c r="B6341" s="163" t="s">
        <v>2483</v>
      </c>
    </row>
    <row r="6342" spans="1:2" ht="24" x14ac:dyDescent="0.25">
      <c r="A6342" s="140" t="s">
        <v>465</v>
      </c>
      <c r="B6342" s="163" t="s">
        <v>5629</v>
      </c>
    </row>
    <row r="6343" spans="1:2" ht="24" x14ac:dyDescent="0.25">
      <c r="A6343" s="140" t="s">
        <v>465</v>
      </c>
      <c r="B6343" s="163" t="s">
        <v>5630</v>
      </c>
    </row>
    <row r="6344" spans="1:2" ht="24" x14ac:dyDescent="0.25">
      <c r="A6344" s="140" t="s">
        <v>465</v>
      </c>
      <c r="B6344" s="163" t="s">
        <v>5631</v>
      </c>
    </row>
    <row r="6345" spans="1:2" ht="24" x14ac:dyDescent="0.25">
      <c r="A6345" s="140" t="s">
        <v>465</v>
      </c>
      <c r="B6345" s="163" t="s">
        <v>5632</v>
      </c>
    </row>
    <row r="6346" spans="1:2" ht="24" x14ac:dyDescent="0.25">
      <c r="A6346" s="140" t="s">
        <v>465</v>
      </c>
      <c r="B6346" s="163" t="s">
        <v>2067</v>
      </c>
    </row>
    <row r="6347" spans="1:2" ht="24" x14ac:dyDescent="0.25">
      <c r="A6347" s="140" t="s">
        <v>465</v>
      </c>
      <c r="B6347" s="163" t="s">
        <v>5633</v>
      </c>
    </row>
    <row r="6348" spans="1:2" ht="24" x14ac:dyDescent="0.25">
      <c r="A6348" s="140" t="s">
        <v>465</v>
      </c>
      <c r="B6348" s="163" t="s">
        <v>5634</v>
      </c>
    </row>
    <row r="6349" spans="1:2" ht="24" x14ac:dyDescent="0.25">
      <c r="A6349" s="140" t="s">
        <v>465</v>
      </c>
      <c r="B6349" s="163" t="s">
        <v>5635</v>
      </c>
    </row>
    <row r="6350" spans="1:2" ht="24" x14ac:dyDescent="0.25">
      <c r="A6350" s="140" t="s">
        <v>465</v>
      </c>
      <c r="B6350" s="163" t="s">
        <v>5623</v>
      </c>
    </row>
    <row r="6351" spans="1:2" ht="24" x14ac:dyDescent="0.25">
      <c r="A6351" s="140" t="s">
        <v>465</v>
      </c>
      <c r="B6351" s="163" t="s">
        <v>5636</v>
      </c>
    </row>
    <row r="6352" spans="1:2" ht="24" x14ac:dyDescent="0.25">
      <c r="A6352" s="140" t="s">
        <v>465</v>
      </c>
      <c r="B6352" s="163" t="s">
        <v>5637</v>
      </c>
    </row>
    <row r="6353" spans="1:2" ht="24" x14ac:dyDescent="0.25">
      <c r="A6353" s="140" t="s">
        <v>465</v>
      </c>
      <c r="B6353" s="163" t="s">
        <v>5638</v>
      </c>
    </row>
    <row r="6354" spans="1:2" ht="24" x14ac:dyDescent="0.25">
      <c r="A6354" s="140" t="s">
        <v>465</v>
      </c>
      <c r="B6354" s="163" t="s">
        <v>5639</v>
      </c>
    </row>
    <row r="6355" spans="1:2" ht="24" x14ac:dyDescent="0.25">
      <c r="A6355" s="140" t="s">
        <v>465</v>
      </c>
      <c r="B6355" s="163" t="s">
        <v>5640</v>
      </c>
    </row>
    <row r="6356" spans="1:2" ht="24" x14ac:dyDescent="0.25">
      <c r="A6356" s="140" t="s">
        <v>465</v>
      </c>
      <c r="B6356" s="163" t="s">
        <v>5641</v>
      </c>
    </row>
    <row r="6357" spans="1:2" ht="24" x14ac:dyDescent="0.25">
      <c r="A6357" s="140" t="s">
        <v>465</v>
      </c>
      <c r="B6357" s="163" t="s">
        <v>5642</v>
      </c>
    </row>
    <row r="6358" spans="1:2" ht="24" x14ac:dyDescent="0.25">
      <c r="A6358" s="140" t="s">
        <v>465</v>
      </c>
      <c r="B6358" s="163" t="s">
        <v>5643</v>
      </c>
    </row>
    <row r="6359" spans="1:2" ht="36" x14ac:dyDescent="0.25">
      <c r="A6359" s="140" t="s">
        <v>466</v>
      </c>
      <c r="B6359" s="163" t="s">
        <v>5644</v>
      </c>
    </row>
    <row r="6360" spans="1:2" ht="24" x14ac:dyDescent="0.25">
      <c r="A6360" s="140" t="s">
        <v>466</v>
      </c>
      <c r="B6360" s="163" t="s">
        <v>5645</v>
      </c>
    </row>
    <row r="6361" spans="1:2" ht="24" x14ac:dyDescent="0.25">
      <c r="A6361" s="140" t="s">
        <v>466</v>
      </c>
      <c r="B6361" s="163" t="s">
        <v>5646</v>
      </c>
    </row>
    <row r="6362" spans="1:2" ht="24" x14ac:dyDescent="0.25">
      <c r="A6362" s="140" t="s">
        <v>467</v>
      </c>
      <c r="B6362" s="163" t="s">
        <v>5647</v>
      </c>
    </row>
    <row r="6363" spans="1:2" ht="24" x14ac:dyDescent="0.25">
      <c r="A6363" s="140" t="s">
        <v>467</v>
      </c>
      <c r="B6363" s="163" t="s">
        <v>5648</v>
      </c>
    </row>
    <row r="6364" spans="1:2" ht="24" x14ac:dyDescent="0.25">
      <c r="A6364" s="140" t="s">
        <v>467</v>
      </c>
      <c r="B6364" s="163" t="s">
        <v>5649</v>
      </c>
    </row>
    <row r="6365" spans="1:2" ht="24" x14ac:dyDescent="0.25">
      <c r="A6365" s="140" t="s">
        <v>467</v>
      </c>
      <c r="B6365" s="163" t="s">
        <v>5650</v>
      </c>
    </row>
    <row r="6366" spans="1:2" ht="24" x14ac:dyDescent="0.25">
      <c r="A6366" s="140" t="s">
        <v>467</v>
      </c>
      <c r="B6366" s="163" t="s">
        <v>5651</v>
      </c>
    </row>
    <row r="6367" spans="1:2" ht="24" x14ac:dyDescent="0.25">
      <c r="A6367" s="140" t="s">
        <v>467</v>
      </c>
      <c r="B6367" s="163" t="s">
        <v>5652</v>
      </c>
    </row>
    <row r="6368" spans="1:2" ht="24" x14ac:dyDescent="0.25">
      <c r="A6368" s="140" t="s">
        <v>467</v>
      </c>
      <c r="B6368" s="163" t="s">
        <v>5653</v>
      </c>
    </row>
    <row r="6369" spans="1:2" ht="24" x14ac:dyDescent="0.25">
      <c r="A6369" s="140" t="s">
        <v>467</v>
      </c>
      <c r="B6369" s="163" t="s">
        <v>5654</v>
      </c>
    </row>
    <row r="6370" spans="1:2" ht="24" x14ac:dyDescent="0.25">
      <c r="A6370" s="140" t="s">
        <v>468</v>
      </c>
      <c r="B6370" s="163" t="s">
        <v>5655</v>
      </c>
    </row>
    <row r="6371" spans="1:2" ht="24" x14ac:dyDescent="0.25">
      <c r="A6371" s="140" t="s">
        <v>468</v>
      </c>
      <c r="B6371" s="163" t="s">
        <v>5656</v>
      </c>
    </row>
    <row r="6372" spans="1:2" ht="24" x14ac:dyDescent="0.25">
      <c r="A6372" s="140" t="s">
        <v>468</v>
      </c>
      <c r="B6372" s="163" t="s">
        <v>5657</v>
      </c>
    </row>
    <row r="6373" spans="1:2" ht="24" x14ac:dyDescent="0.25">
      <c r="A6373" s="140" t="s">
        <v>468</v>
      </c>
      <c r="B6373" s="163" t="s">
        <v>5658</v>
      </c>
    </row>
    <row r="6374" spans="1:2" ht="24" x14ac:dyDescent="0.25">
      <c r="A6374" s="140" t="s">
        <v>468</v>
      </c>
      <c r="B6374" s="163" t="s">
        <v>1353</v>
      </c>
    </row>
    <row r="6375" spans="1:2" ht="24" x14ac:dyDescent="0.25">
      <c r="A6375" s="140" t="s">
        <v>468</v>
      </c>
      <c r="B6375" s="163" t="s">
        <v>1353</v>
      </c>
    </row>
    <row r="6376" spans="1:2" ht="24" x14ac:dyDescent="0.25">
      <c r="A6376" s="140" t="s">
        <v>468</v>
      </c>
      <c r="B6376" s="163" t="s">
        <v>1353</v>
      </c>
    </row>
    <row r="6377" spans="1:2" ht="24" x14ac:dyDescent="0.25">
      <c r="A6377" s="140" t="s">
        <v>468</v>
      </c>
      <c r="B6377" s="163" t="s">
        <v>756</v>
      </c>
    </row>
    <row r="6378" spans="1:2" ht="24" x14ac:dyDescent="0.25">
      <c r="A6378" s="140" t="s">
        <v>468</v>
      </c>
      <c r="B6378" s="163" t="s">
        <v>1092</v>
      </c>
    </row>
    <row r="6379" spans="1:2" ht="24" x14ac:dyDescent="0.25">
      <c r="A6379" s="140" t="s">
        <v>468</v>
      </c>
      <c r="B6379" s="163" t="s">
        <v>756</v>
      </c>
    </row>
    <row r="6380" spans="1:2" ht="24" x14ac:dyDescent="0.25">
      <c r="A6380" s="140" t="s">
        <v>468</v>
      </c>
      <c r="B6380" s="163" t="s">
        <v>1092</v>
      </c>
    </row>
    <row r="6381" spans="1:2" ht="24" x14ac:dyDescent="0.25">
      <c r="A6381" s="140" t="s">
        <v>468</v>
      </c>
      <c r="B6381" s="163" t="s">
        <v>744</v>
      </c>
    </row>
    <row r="6382" spans="1:2" ht="24" x14ac:dyDescent="0.25">
      <c r="A6382" s="140" t="s">
        <v>468</v>
      </c>
      <c r="B6382" s="163" t="s">
        <v>744</v>
      </c>
    </row>
    <row r="6383" spans="1:2" ht="24" x14ac:dyDescent="0.25">
      <c r="A6383" s="140" t="s">
        <v>468</v>
      </c>
      <c r="B6383" s="163" t="s">
        <v>744</v>
      </c>
    </row>
    <row r="6384" spans="1:2" ht="24" x14ac:dyDescent="0.25">
      <c r="A6384" s="140" t="s">
        <v>468</v>
      </c>
      <c r="B6384" s="163" t="s">
        <v>744</v>
      </c>
    </row>
    <row r="6385" spans="1:2" ht="24" x14ac:dyDescent="0.25">
      <c r="A6385" s="140" t="s">
        <v>468</v>
      </c>
      <c r="B6385" s="163" t="s">
        <v>744</v>
      </c>
    </row>
    <row r="6386" spans="1:2" ht="24" x14ac:dyDescent="0.25">
      <c r="A6386" s="140" t="s">
        <v>468</v>
      </c>
      <c r="B6386" s="163" t="s">
        <v>1353</v>
      </c>
    </row>
    <row r="6387" spans="1:2" ht="24" x14ac:dyDescent="0.25">
      <c r="A6387" s="140" t="s">
        <v>468</v>
      </c>
      <c r="B6387" s="163" t="s">
        <v>756</v>
      </c>
    </row>
    <row r="6388" spans="1:2" ht="24" x14ac:dyDescent="0.25">
      <c r="A6388" s="140" t="s">
        <v>468</v>
      </c>
      <c r="B6388" s="163" t="s">
        <v>1353</v>
      </c>
    </row>
    <row r="6389" spans="1:2" ht="24" x14ac:dyDescent="0.25">
      <c r="A6389" s="140" t="s">
        <v>468</v>
      </c>
      <c r="B6389" s="163" t="s">
        <v>1353</v>
      </c>
    </row>
    <row r="6390" spans="1:2" ht="24" x14ac:dyDescent="0.25">
      <c r="A6390" s="140" t="s">
        <v>468</v>
      </c>
      <c r="B6390" s="163" t="s">
        <v>1353</v>
      </c>
    </row>
    <row r="6391" spans="1:2" ht="24" x14ac:dyDescent="0.25">
      <c r="A6391" s="140" t="s">
        <v>468</v>
      </c>
      <c r="B6391" s="163" t="s">
        <v>1353</v>
      </c>
    </row>
    <row r="6392" spans="1:2" ht="24" x14ac:dyDescent="0.25">
      <c r="A6392" s="140" t="s">
        <v>468</v>
      </c>
      <c r="B6392" s="163" t="s">
        <v>1353</v>
      </c>
    </row>
    <row r="6393" spans="1:2" ht="24" x14ac:dyDescent="0.25">
      <c r="A6393" s="140" t="s">
        <v>468</v>
      </c>
      <c r="B6393" s="163" t="s">
        <v>756</v>
      </c>
    </row>
    <row r="6394" spans="1:2" ht="24" x14ac:dyDescent="0.25">
      <c r="A6394" s="140" t="s">
        <v>468</v>
      </c>
      <c r="B6394" s="163" t="s">
        <v>1353</v>
      </c>
    </row>
    <row r="6395" spans="1:2" ht="24" x14ac:dyDescent="0.25">
      <c r="A6395" s="140" t="s">
        <v>468</v>
      </c>
      <c r="B6395" s="163" t="s">
        <v>5659</v>
      </c>
    </row>
    <row r="6396" spans="1:2" ht="24" x14ac:dyDescent="0.25">
      <c r="A6396" s="140" t="s">
        <v>468</v>
      </c>
      <c r="B6396" s="163" t="s">
        <v>5660</v>
      </c>
    </row>
    <row r="6397" spans="1:2" ht="24" x14ac:dyDescent="0.25">
      <c r="A6397" s="140" t="s">
        <v>468</v>
      </c>
      <c r="B6397" s="163" t="s">
        <v>1774</v>
      </c>
    </row>
    <row r="6398" spans="1:2" ht="24" x14ac:dyDescent="0.25">
      <c r="A6398" s="140" t="s">
        <v>468</v>
      </c>
      <c r="B6398" s="163" t="s">
        <v>5661</v>
      </c>
    </row>
    <row r="6399" spans="1:2" ht="24" x14ac:dyDescent="0.25">
      <c r="A6399" s="140" t="s">
        <v>468</v>
      </c>
      <c r="B6399" s="163" t="s">
        <v>1822</v>
      </c>
    </row>
    <row r="6400" spans="1:2" ht="24" x14ac:dyDescent="0.25">
      <c r="A6400" s="140" t="s">
        <v>468</v>
      </c>
      <c r="B6400" s="163" t="s">
        <v>813</v>
      </c>
    </row>
    <row r="6401" spans="1:2" ht="24" x14ac:dyDescent="0.25">
      <c r="A6401" s="140" t="s">
        <v>468</v>
      </c>
      <c r="B6401" s="163" t="s">
        <v>5662</v>
      </c>
    </row>
    <row r="6402" spans="1:2" ht="24" x14ac:dyDescent="0.25">
      <c r="A6402" s="140" t="s">
        <v>468</v>
      </c>
      <c r="B6402" s="163" t="s">
        <v>5663</v>
      </c>
    </row>
    <row r="6403" spans="1:2" ht="24" x14ac:dyDescent="0.25">
      <c r="A6403" s="140" t="s">
        <v>468</v>
      </c>
      <c r="B6403" s="163" t="s">
        <v>5663</v>
      </c>
    </row>
    <row r="6404" spans="1:2" ht="24" x14ac:dyDescent="0.25">
      <c r="A6404" s="140" t="s">
        <v>468</v>
      </c>
      <c r="B6404" s="163" t="s">
        <v>5663</v>
      </c>
    </row>
    <row r="6405" spans="1:2" ht="24" x14ac:dyDescent="0.25">
      <c r="A6405" s="140" t="s">
        <v>468</v>
      </c>
      <c r="B6405" s="163" t="s">
        <v>5663</v>
      </c>
    </row>
    <row r="6406" spans="1:2" ht="24" x14ac:dyDescent="0.25">
      <c r="A6406" s="140" t="s">
        <v>468</v>
      </c>
      <c r="B6406" s="163" t="s">
        <v>5663</v>
      </c>
    </row>
    <row r="6407" spans="1:2" ht="24" x14ac:dyDescent="0.25">
      <c r="A6407" s="140" t="s">
        <v>468</v>
      </c>
      <c r="B6407" s="163" t="s">
        <v>5663</v>
      </c>
    </row>
    <row r="6408" spans="1:2" ht="24" x14ac:dyDescent="0.25">
      <c r="A6408" s="140" t="s">
        <v>468</v>
      </c>
      <c r="B6408" s="163" t="s">
        <v>5663</v>
      </c>
    </row>
    <row r="6409" spans="1:2" ht="24" x14ac:dyDescent="0.25">
      <c r="A6409" s="140" t="s">
        <v>468</v>
      </c>
      <c r="B6409" s="163" t="s">
        <v>5663</v>
      </c>
    </row>
    <row r="6410" spans="1:2" ht="24" x14ac:dyDescent="0.25">
      <c r="A6410" s="140" t="s">
        <v>468</v>
      </c>
      <c r="B6410" s="163" t="s">
        <v>5663</v>
      </c>
    </row>
    <row r="6411" spans="1:2" ht="24" x14ac:dyDescent="0.25">
      <c r="A6411" s="140" t="s">
        <v>468</v>
      </c>
      <c r="B6411" s="163" t="s">
        <v>2650</v>
      </c>
    </row>
    <row r="6412" spans="1:2" ht="24" x14ac:dyDescent="0.25">
      <c r="A6412" s="140" t="s">
        <v>468</v>
      </c>
      <c r="B6412" s="163" t="s">
        <v>5664</v>
      </c>
    </row>
    <row r="6413" spans="1:2" ht="24" x14ac:dyDescent="0.25">
      <c r="A6413" s="140" t="s">
        <v>468</v>
      </c>
      <c r="B6413" s="163" t="s">
        <v>5663</v>
      </c>
    </row>
    <row r="6414" spans="1:2" ht="24" x14ac:dyDescent="0.25">
      <c r="A6414" s="140" t="s">
        <v>468</v>
      </c>
      <c r="B6414" s="163" t="s">
        <v>5663</v>
      </c>
    </row>
    <row r="6415" spans="1:2" ht="24" x14ac:dyDescent="0.25">
      <c r="A6415" s="140" t="s">
        <v>468</v>
      </c>
      <c r="B6415" s="163" t="s">
        <v>5663</v>
      </c>
    </row>
    <row r="6416" spans="1:2" ht="24" x14ac:dyDescent="0.25">
      <c r="A6416" s="140" t="s">
        <v>468</v>
      </c>
      <c r="B6416" s="163" t="s">
        <v>5663</v>
      </c>
    </row>
    <row r="6417" spans="1:2" ht="24" x14ac:dyDescent="0.25">
      <c r="A6417" s="140" t="s">
        <v>468</v>
      </c>
      <c r="B6417" s="163" t="s">
        <v>5663</v>
      </c>
    </row>
    <row r="6418" spans="1:2" ht="24" x14ac:dyDescent="0.25">
      <c r="A6418" s="140" t="s">
        <v>468</v>
      </c>
      <c r="B6418" s="163" t="s">
        <v>813</v>
      </c>
    </row>
    <row r="6419" spans="1:2" ht="24" x14ac:dyDescent="0.25">
      <c r="A6419" s="140" t="s">
        <v>468</v>
      </c>
      <c r="B6419" s="163" t="s">
        <v>5665</v>
      </c>
    </row>
    <row r="6420" spans="1:2" ht="24" x14ac:dyDescent="0.25">
      <c r="A6420" s="140" t="s">
        <v>468</v>
      </c>
      <c r="B6420" s="163" t="s">
        <v>5666</v>
      </c>
    </row>
    <row r="6421" spans="1:2" ht="24" x14ac:dyDescent="0.25">
      <c r="A6421" s="140" t="s">
        <v>468</v>
      </c>
      <c r="B6421" s="163" t="s">
        <v>5667</v>
      </c>
    </row>
    <row r="6422" spans="1:2" ht="24" x14ac:dyDescent="0.25">
      <c r="A6422" s="140" t="s">
        <v>468</v>
      </c>
      <c r="B6422" s="163" t="s">
        <v>813</v>
      </c>
    </row>
    <row r="6423" spans="1:2" ht="24" x14ac:dyDescent="0.25">
      <c r="A6423" s="140" t="s">
        <v>468</v>
      </c>
      <c r="B6423" s="163" t="s">
        <v>813</v>
      </c>
    </row>
    <row r="6424" spans="1:2" ht="24" x14ac:dyDescent="0.25">
      <c r="A6424" s="140" t="s">
        <v>468</v>
      </c>
      <c r="B6424" s="163" t="s">
        <v>813</v>
      </c>
    </row>
    <row r="6425" spans="1:2" ht="24" x14ac:dyDescent="0.25">
      <c r="A6425" s="140" t="s">
        <v>468</v>
      </c>
      <c r="B6425" s="163" t="s">
        <v>813</v>
      </c>
    </row>
    <row r="6426" spans="1:2" ht="24" x14ac:dyDescent="0.25">
      <c r="A6426" s="140" t="s">
        <v>468</v>
      </c>
      <c r="B6426" s="163" t="s">
        <v>813</v>
      </c>
    </row>
    <row r="6427" spans="1:2" ht="24" x14ac:dyDescent="0.25">
      <c r="A6427" s="140" t="s">
        <v>468</v>
      </c>
      <c r="B6427" s="163" t="s">
        <v>813</v>
      </c>
    </row>
    <row r="6428" spans="1:2" ht="24" x14ac:dyDescent="0.25">
      <c r="A6428" s="140" t="s">
        <v>468</v>
      </c>
      <c r="B6428" s="163" t="s">
        <v>813</v>
      </c>
    </row>
    <row r="6429" spans="1:2" ht="24" x14ac:dyDescent="0.25">
      <c r="A6429" s="140" t="s">
        <v>468</v>
      </c>
      <c r="B6429" s="163" t="s">
        <v>813</v>
      </c>
    </row>
    <row r="6430" spans="1:2" ht="24" x14ac:dyDescent="0.25">
      <c r="A6430" s="140" t="s">
        <v>468</v>
      </c>
      <c r="B6430" s="163" t="s">
        <v>813</v>
      </c>
    </row>
    <row r="6431" spans="1:2" ht="24" x14ac:dyDescent="0.25">
      <c r="A6431" s="140" t="s">
        <v>468</v>
      </c>
      <c r="B6431" s="163" t="s">
        <v>813</v>
      </c>
    </row>
    <row r="6432" spans="1:2" ht="24" x14ac:dyDescent="0.25">
      <c r="A6432" s="140" t="s">
        <v>468</v>
      </c>
      <c r="B6432" s="163" t="s">
        <v>744</v>
      </c>
    </row>
    <row r="6433" spans="1:2" ht="24" x14ac:dyDescent="0.25">
      <c r="A6433" s="140" t="s">
        <v>468</v>
      </c>
      <c r="B6433" s="163" t="s">
        <v>744</v>
      </c>
    </row>
    <row r="6434" spans="1:2" ht="24" x14ac:dyDescent="0.25">
      <c r="A6434" s="140" t="s">
        <v>468</v>
      </c>
      <c r="B6434" s="163" t="s">
        <v>756</v>
      </c>
    </row>
    <row r="6435" spans="1:2" ht="24" x14ac:dyDescent="0.25">
      <c r="A6435" s="140" t="s">
        <v>468</v>
      </c>
      <c r="B6435" s="163" t="s">
        <v>756</v>
      </c>
    </row>
    <row r="6436" spans="1:2" ht="24" x14ac:dyDescent="0.25">
      <c r="A6436" s="140" t="s">
        <v>468</v>
      </c>
      <c r="B6436" s="163" t="s">
        <v>1092</v>
      </c>
    </row>
    <row r="6437" spans="1:2" ht="24" x14ac:dyDescent="0.25">
      <c r="A6437" s="140" t="s">
        <v>468</v>
      </c>
      <c r="B6437" s="163" t="s">
        <v>1092</v>
      </c>
    </row>
    <row r="6438" spans="1:2" ht="24" x14ac:dyDescent="0.25">
      <c r="A6438" s="140" t="s">
        <v>468</v>
      </c>
      <c r="B6438" s="163" t="s">
        <v>756</v>
      </c>
    </row>
    <row r="6439" spans="1:2" ht="24" x14ac:dyDescent="0.25">
      <c r="A6439" s="140" t="s">
        <v>468</v>
      </c>
      <c r="B6439" s="163" t="s">
        <v>5668</v>
      </c>
    </row>
    <row r="6440" spans="1:2" ht="24" x14ac:dyDescent="0.25">
      <c r="A6440" s="140" t="s">
        <v>468</v>
      </c>
      <c r="B6440" s="163" t="s">
        <v>4816</v>
      </c>
    </row>
    <row r="6441" spans="1:2" ht="24" x14ac:dyDescent="0.25">
      <c r="A6441" s="140" t="s">
        <v>468</v>
      </c>
      <c r="B6441" s="163" t="s">
        <v>756</v>
      </c>
    </row>
    <row r="6442" spans="1:2" ht="24" x14ac:dyDescent="0.25">
      <c r="A6442" s="140" t="s">
        <v>468</v>
      </c>
      <c r="B6442" s="163" t="s">
        <v>756</v>
      </c>
    </row>
    <row r="6443" spans="1:2" ht="24" x14ac:dyDescent="0.25">
      <c r="A6443" s="140" t="s">
        <v>468</v>
      </c>
      <c r="B6443" s="163" t="s">
        <v>756</v>
      </c>
    </row>
    <row r="6444" spans="1:2" ht="24" x14ac:dyDescent="0.25">
      <c r="A6444" s="140" t="s">
        <v>468</v>
      </c>
      <c r="B6444" s="163" t="s">
        <v>756</v>
      </c>
    </row>
    <row r="6445" spans="1:2" ht="24" x14ac:dyDescent="0.25">
      <c r="A6445" s="140" t="s">
        <v>468</v>
      </c>
      <c r="B6445" s="163" t="s">
        <v>756</v>
      </c>
    </row>
    <row r="6446" spans="1:2" ht="24" x14ac:dyDescent="0.25">
      <c r="A6446" s="140" t="s">
        <v>468</v>
      </c>
      <c r="B6446" s="163" t="s">
        <v>5669</v>
      </c>
    </row>
    <row r="6447" spans="1:2" ht="24" x14ac:dyDescent="0.25">
      <c r="A6447" s="140" t="s">
        <v>468</v>
      </c>
      <c r="B6447" s="163" t="s">
        <v>756</v>
      </c>
    </row>
    <row r="6448" spans="1:2" ht="24" x14ac:dyDescent="0.25">
      <c r="A6448" s="140" t="s">
        <v>468</v>
      </c>
      <c r="B6448" s="163" t="s">
        <v>813</v>
      </c>
    </row>
    <row r="6449" spans="1:2" ht="24" x14ac:dyDescent="0.25">
      <c r="A6449" s="140" t="s">
        <v>468</v>
      </c>
      <c r="B6449" s="163" t="s">
        <v>813</v>
      </c>
    </row>
    <row r="6450" spans="1:2" ht="24" x14ac:dyDescent="0.25">
      <c r="A6450" s="140" t="s">
        <v>468</v>
      </c>
      <c r="B6450" s="163" t="s">
        <v>5670</v>
      </c>
    </row>
    <row r="6451" spans="1:2" ht="24" x14ac:dyDescent="0.25">
      <c r="A6451" s="140" t="s">
        <v>468</v>
      </c>
      <c r="B6451" s="163" t="s">
        <v>756</v>
      </c>
    </row>
    <row r="6452" spans="1:2" ht="36" x14ac:dyDescent="0.25">
      <c r="A6452" s="140" t="s">
        <v>468</v>
      </c>
      <c r="B6452" s="163" t="s">
        <v>5671</v>
      </c>
    </row>
    <row r="6453" spans="1:2" ht="24" x14ac:dyDescent="0.25">
      <c r="A6453" s="140" t="s">
        <v>468</v>
      </c>
      <c r="B6453" s="163" t="s">
        <v>5672</v>
      </c>
    </row>
    <row r="6454" spans="1:2" ht="24" x14ac:dyDescent="0.25">
      <c r="A6454" s="140" t="s">
        <v>468</v>
      </c>
      <c r="B6454" s="163" t="s">
        <v>744</v>
      </c>
    </row>
    <row r="6455" spans="1:2" ht="24" x14ac:dyDescent="0.25">
      <c r="A6455" s="140" t="s">
        <v>468</v>
      </c>
      <c r="B6455" s="163" t="s">
        <v>753</v>
      </c>
    </row>
    <row r="6456" spans="1:2" ht="24" x14ac:dyDescent="0.25">
      <c r="A6456" s="140" t="s">
        <v>468</v>
      </c>
      <c r="B6456" s="163" t="s">
        <v>5673</v>
      </c>
    </row>
    <row r="6457" spans="1:2" ht="24" x14ac:dyDescent="0.25">
      <c r="A6457" s="140" t="s">
        <v>468</v>
      </c>
      <c r="B6457" s="163" t="s">
        <v>5674</v>
      </c>
    </row>
    <row r="6458" spans="1:2" ht="24" x14ac:dyDescent="0.25">
      <c r="A6458" s="140" t="s">
        <v>469</v>
      </c>
      <c r="B6458" s="163" t="s">
        <v>5675</v>
      </c>
    </row>
    <row r="6459" spans="1:2" ht="24" x14ac:dyDescent="0.25">
      <c r="A6459" s="140" t="s">
        <v>469</v>
      </c>
      <c r="B6459" s="163" t="s">
        <v>753</v>
      </c>
    </row>
    <row r="6460" spans="1:2" ht="24" x14ac:dyDescent="0.25">
      <c r="A6460" s="140" t="s">
        <v>469</v>
      </c>
      <c r="B6460" s="163" t="s">
        <v>5676</v>
      </c>
    </row>
    <row r="6461" spans="1:2" ht="24" x14ac:dyDescent="0.25">
      <c r="A6461" s="140" t="s">
        <v>469</v>
      </c>
      <c r="B6461" s="163" t="s">
        <v>5677</v>
      </c>
    </row>
    <row r="6462" spans="1:2" ht="24" x14ac:dyDescent="0.25">
      <c r="A6462" s="140" t="s">
        <v>469</v>
      </c>
      <c r="B6462" s="163" t="s">
        <v>5678</v>
      </c>
    </row>
    <row r="6463" spans="1:2" ht="24" x14ac:dyDescent="0.25">
      <c r="A6463" s="140" t="s">
        <v>469</v>
      </c>
      <c r="B6463" s="163" t="s">
        <v>5679</v>
      </c>
    </row>
    <row r="6464" spans="1:2" ht="24" x14ac:dyDescent="0.25">
      <c r="A6464" s="140" t="s">
        <v>470</v>
      </c>
      <c r="B6464" s="163" t="s">
        <v>5680</v>
      </c>
    </row>
    <row r="6465" spans="1:2" ht="24" x14ac:dyDescent="0.25">
      <c r="A6465" s="140" t="s">
        <v>470</v>
      </c>
      <c r="B6465" s="163" t="s">
        <v>1804</v>
      </c>
    </row>
    <row r="6466" spans="1:2" ht="24" x14ac:dyDescent="0.25">
      <c r="A6466" s="140" t="s">
        <v>471</v>
      </c>
      <c r="B6466" s="163" t="s">
        <v>5681</v>
      </c>
    </row>
    <row r="6467" spans="1:2" ht="24" x14ac:dyDescent="0.25">
      <c r="A6467" s="140" t="s">
        <v>471</v>
      </c>
      <c r="B6467" s="163" t="s">
        <v>5682</v>
      </c>
    </row>
    <row r="6468" spans="1:2" ht="24" x14ac:dyDescent="0.25">
      <c r="A6468" s="140" t="s">
        <v>471</v>
      </c>
      <c r="B6468" s="163" t="s">
        <v>5683</v>
      </c>
    </row>
    <row r="6469" spans="1:2" ht="24" x14ac:dyDescent="0.25">
      <c r="A6469" s="140" t="s">
        <v>471</v>
      </c>
      <c r="B6469" s="163" t="s">
        <v>5675</v>
      </c>
    </row>
    <row r="6470" spans="1:2" ht="24" x14ac:dyDescent="0.25">
      <c r="A6470" s="140" t="s">
        <v>471</v>
      </c>
      <c r="B6470" s="163" t="s">
        <v>5684</v>
      </c>
    </row>
    <row r="6471" spans="1:2" ht="24" x14ac:dyDescent="0.25">
      <c r="A6471" s="140" t="s">
        <v>471</v>
      </c>
      <c r="B6471" s="163" t="s">
        <v>5685</v>
      </c>
    </row>
    <row r="6472" spans="1:2" ht="24" x14ac:dyDescent="0.25">
      <c r="A6472" s="140" t="s">
        <v>471</v>
      </c>
      <c r="B6472" s="163" t="s">
        <v>5686</v>
      </c>
    </row>
    <row r="6473" spans="1:2" ht="24" x14ac:dyDescent="0.25">
      <c r="A6473" s="140" t="s">
        <v>471</v>
      </c>
      <c r="B6473" s="163" t="s">
        <v>5687</v>
      </c>
    </row>
    <row r="6474" spans="1:2" ht="24" x14ac:dyDescent="0.25">
      <c r="A6474" s="140" t="s">
        <v>471</v>
      </c>
      <c r="B6474" s="163" t="s">
        <v>5688</v>
      </c>
    </row>
    <row r="6475" spans="1:2" ht="24" x14ac:dyDescent="0.25">
      <c r="A6475" s="140" t="s">
        <v>471</v>
      </c>
      <c r="B6475" s="163" t="s">
        <v>5689</v>
      </c>
    </row>
    <row r="6476" spans="1:2" ht="24" x14ac:dyDescent="0.25">
      <c r="A6476" s="140" t="s">
        <v>471</v>
      </c>
      <c r="B6476" s="163" t="s">
        <v>5686</v>
      </c>
    </row>
    <row r="6477" spans="1:2" ht="24" x14ac:dyDescent="0.25">
      <c r="A6477" s="140" t="s">
        <v>471</v>
      </c>
      <c r="B6477" s="163" t="s">
        <v>5684</v>
      </c>
    </row>
    <row r="6478" spans="1:2" ht="24" x14ac:dyDescent="0.25">
      <c r="A6478" s="140" t="s">
        <v>471</v>
      </c>
      <c r="B6478" s="163" t="s">
        <v>5690</v>
      </c>
    </row>
    <row r="6479" spans="1:2" ht="24" x14ac:dyDescent="0.25">
      <c r="A6479" s="140" t="s">
        <v>471</v>
      </c>
      <c r="B6479" s="163" t="s">
        <v>5691</v>
      </c>
    </row>
    <row r="6480" spans="1:2" ht="24" x14ac:dyDescent="0.25">
      <c r="A6480" s="140" t="s">
        <v>471</v>
      </c>
      <c r="B6480" s="163" t="s">
        <v>5692</v>
      </c>
    </row>
    <row r="6481" spans="1:2" ht="24" x14ac:dyDescent="0.25">
      <c r="A6481" s="140" t="s">
        <v>471</v>
      </c>
      <c r="B6481" s="163" t="s">
        <v>5693</v>
      </c>
    </row>
    <row r="6482" spans="1:2" ht="24" x14ac:dyDescent="0.25">
      <c r="A6482" s="140" t="s">
        <v>471</v>
      </c>
      <c r="B6482" s="163" t="s">
        <v>5694</v>
      </c>
    </row>
    <row r="6483" spans="1:2" ht="24" x14ac:dyDescent="0.25">
      <c r="A6483" s="140" t="s">
        <v>471</v>
      </c>
      <c r="B6483" s="163" t="s">
        <v>5683</v>
      </c>
    </row>
    <row r="6484" spans="1:2" ht="24" x14ac:dyDescent="0.25">
      <c r="A6484" s="140" t="s">
        <v>471</v>
      </c>
      <c r="B6484" s="163" t="s">
        <v>5695</v>
      </c>
    </row>
    <row r="6485" spans="1:2" ht="24" x14ac:dyDescent="0.25">
      <c r="A6485" s="140" t="s">
        <v>471</v>
      </c>
      <c r="B6485" s="163" t="s">
        <v>5696</v>
      </c>
    </row>
    <row r="6486" spans="1:2" ht="24" x14ac:dyDescent="0.25">
      <c r="A6486" s="140" t="s">
        <v>472</v>
      </c>
      <c r="B6486" s="163" t="s">
        <v>925</v>
      </c>
    </row>
    <row r="6487" spans="1:2" ht="24" x14ac:dyDescent="0.25">
      <c r="A6487" s="140" t="s">
        <v>472</v>
      </c>
      <c r="B6487" s="163" t="s">
        <v>5697</v>
      </c>
    </row>
    <row r="6488" spans="1:2" ht="24" x14ac:dyDescent="0.25">
      <c r="A6488" s="140" t="s">
        <v>472</v>
      </c>
      <c r="B6488" s="163" t="s">
        <v>3773</v>
      </c>
    </row>
    <row r="6489" spans="1:2" ht="24" x14ac:dyDescent="0.25">
      <c r="A6489" s="140" t="s">
        <v>472</v>
      </c>
      <c r="B6489" s="163" t="s">
        <v>1925</v>
      </c>
    </row>
    <row r="6490" spans="1:2" ht="24" x14ac:dyDescent="0.25">
      <c r="A6490" s="140" t="s">
        <v>472</v>
      </c>
      <c r="B6490" s="163" t="s">
        <v>4959</v>
      </c>
    </row>
    <row r="6491" spans="1:2" ht="24" x14ac:dyDescent="0.25">
      <c r="A6491" s="140" t="s">
        <v>472</v>
      </c>
      <c r="B6491" s="163" t="s">
        <v>2782</v>
      </c>
    </row>
    <row r="6492" spans="1:2" ht="24" x14ac:dyDescent="0.25">
      <c r="A6492" s="140" t="s">
        <v>472</v>
      </c>
      <c r="B6492" s="163" t="s">
        <v>5698</v>
      </c>
    </row>
    <row r="6493" spans="1:2" ht="24" x14ac:dyDescent="0.25">
      <c r="A6493" s="140" t="s">
        <v>472</v>
      </c>
      <c r="B6493" s="163" t="s">
        <v>5699</v>
      </c>
    </row>
    <row r="6494" spans="1:2" ht="24" x14ac:dyDescent="0.25">
      <c r="A6494" s="140" t="s">
        <v>472</v>
      </c>
      <c r="B6494" s="163" t="s">
        <v>5700</v>
      </c>
    </row>
    <row r="6495" spans="1:2" ht="24" x14ac:dyDescent="0.25">
      <c r="A6495" s="140" t="s">
        <v>472</v>
      </c>
      <c r="B6495" s="163" t="s">
        <v>1596</v>
      </c>
    </row>
    <row r="6496" spans="1:2" ht="24" x14ac:dyDescent="0.25">
      <c r="A6496" s="140" t="s">
        <v>472</v>
      </c>
      <c r="B6496" s="163" t="s">
        <v>5701</v>
      </c>
    </row>
    <row r="6497" spans="1:2" ht="24" x14ac:dyDescent="0.25">
      <c r="A6497" s="140" t="s">
        <v>472</v>
      </c>
      <c r="B6497" s="163" t="s">
        <v>2576</v>
      </c>
    </row>
    <row r="6498" spans="1:2" ht="24" x14ac:dyDescent="0.25">
      <c r="A6498" s="140" t="s">
        <v>472</v>
      </c>
      <c r="B6498" s="163" t="s">
        <v>2308</v>
      </c>
    </row>
    <row r="6499" spans="1:2" ht="24" x14ac:dyDescent="0.25">
      <c r="A6499" s="140" t="s">
        <v>472</v>
      </c>
      <c r="B6499" s="163" t="s">
        <v>5702</v>
      </c>
    </row>
    <row r="6500" spans="1:2" ht="24" x14ac:dyDescent="0.25">
      <c r="A6500" s="140" t="s">
        <v>472</v>
      </c>
      <c r="B6500" s="163" t="s">
        <v>5703</v>
      </c>
    </row>
    <row r="6501" spans="1:2" ht="24" x14ac:dyDescent="0.25">
      <c r="A6501" s="140" t="s">
        <v>472</v>
      </c>
      <c r="B6501" s="163" t="s">
        <v>5704</v>
      </c>
    </row>
    <row r="6502" spans="1:2" ht="36" x14ac:dyDescent="0.25">
      <c r="A6502" s="140" t="s">
        <v>472</v>
      </c>
      <c r="B6502" s="163" t="s">
        <v>5705</v>
      </c>
    </row>
    <row r="6503" spans="1:2" ht="24" x14ac:dyDescent="0.25">
      <c r="A6503" s="140" t="s">
        <v>472</v>
      </c>
      <c r="B6503" s="163" t="s">
        <v>5706</v>
      </c>
    </row>
    <row r="6504" spans="1:2" ht="24" x14ac:dyDescent="0.25">
      <c r="A6504" s="140" t="s">
        <v>472</v>
      </c>
      <c r="B6504" s="163" t="s">
        <v>5707</v>
      </c>
    </row>
    <row r="6505" spans="1:2" ht="24" x14ac:dyDescent="0.25">
      <c r="A6505" s="140" t="s">
        <v>472</v>
      </c>
      <c r="B6505" s="163" t="s">
        <v>5707</v>
      </c>
    </row>
    <row r="6506" spans="1:2" ht="36" x14ac:dyDescent="0.25">
      <c r="A6506" s="140" t="s">
        <v>472</v>
      </c>
      <c r="B6506" s="163" t="s">
        <v>5708</v>
      </c>
    </row>
    <row r="6507" spans="1:2" ht="24" x14ac:dyDescent="0.25">
      <c r="A6507" s="140" t="s">
        <v>472</v>
      </c>
      <c r="B6507" s="163" t="s">
        <v>5709</v>
      </c>
    </row>
    <row r="6508" spans="1:2" ht="24" x14ac:dyDescent="0.25">
      <c r="A6508" s="140" t="s">
        <v>472</v>
      </c>
      <c r="B6508" s="163" t="s">
        <v>5710</v>
      </c>
    </row>
    <row r="6509" spans="1:2" ht="24" x14ac:dyDescent="0.25">
      <c r="A6509" s="140" t="s">
        <v>472</v>
      </c>
      <c r="B6509" s="163" t="s">
        <v>5711</v>
      </c>
    </row>
    <row r="6510" spans="1:2" ht="24" x14ac:dyDescent="0.25">
      <c r="A6510" s="140" t="s">
        <v>472</v>
      </c>
      <c r="B6510" s="163" t="s">
        <v>2782</v>
      </c>
    </row>
    <row r="6511" spans="1:2" ht="24" x14ac:dyDescent="0.25">
      <c r="A6511" s="140" t="s">
        <v>472</v>
      </c>
      <c r="B6511" s="163" t="s">
        <v>5712</v>
      </c>
    </row>
    <row r="6512" spans="1:2" ht="24" x14ac:dyDescent="0.25">
      <c r="A6512" s="140" t="s">
        <v>472</v>
      </c>
      <c r="B6512" s="163" t="s">
        <v>5713</v>
      </c>
    </row>
    <row r="6513" spans="1:2" ht="24" x14ac:dyDescent="0.25">
      <c r="A6513" s="140" t="s">
        <v>472</v>
      </c>
      <c r="B6513" s="163" t="s">
        <v>756</v>
      </c>
    </row>
    <row r="6514" spans="1:2" ht="24" x14ac:dyDescent="0.25">
      <c r="A6514" s="140" t="s">
        <v>472</v>
      </c>
      <c r="B6514" s="163" t="s">
        <v>5714</v>
      </c>
    </row>
    <row r="6515" spans="1:2" ht="24" x14ac:dyDescent="0.25">
      <c r="A6515" s="140" t="s">
        <v>472</v>
      </c>
      <c r="B6515" s="163" t="s">
        <v>2679</v>
      </c>
    </row>
    <row r="6516" spans="1:2" ht="24" x14ac:dyDescent="0.25">
      <c r="A6516" s="140" t="s">
        <v>472</v>
      </c>
      <c r="B6516" s="163" t="s">
        <v>5715</v>
      </c>
    </row>
    <row r="6517" spans="1:2" ht="24" x14ac:dyDescent="0.25">
      <c r="A6517" s="140" t="s">
        <v>472</v>
      </c>
      <c r="B6517" s="163" t="s">
        <v>5716</v>
      </c>
    </row>
    <row r="6518" spans="1:2" ht="24" x14ac:dyDescent="0.25">
      <c r="A6518" s="140" t="s">
        <v>472</v>
      </c>
      <c r="B6518" s="163" t="s">
        <v>5717</v>
      </c>
    </row>
    <row r="6519" spans="1:2" ht="24" x14ac:dyDescent="0.25">
      <c r="A6519" s="140" t="s">
        <v>472</v>
      </c>
      <c r="B6519" s="163" t="s">
        <v>5718</v>
      </c>
    </row>
    <row r="6520" spans="1:2" ht="24" x14ac:dyDescent="0.25">
      <c r="A6520" s="140" t="s">
        <v>472</v>
      </c>
      <c r="B6520" s="163" t="s">
        <v>5719</v>
      </c>
    </row>
    <row r="6521" spans="1:2" ht="24" x14ac:dyDescent="0.25">
      <c r="A6521" s="140" t="s">
        <v>472</v>
      </c>
      <c r="B6521" s="163" t="s">
        <v>5720</v>
      </c>
    </row>
    <row r="6522" spans="1:2" ht="24" x14ac:dyDescent="0.25">
      <c r="A6522" s="140" t="s">
        <v>472</v>
      </c>
      <c r="B6522" s="163" t="s">
        <v>5721</v>
      </c>
    </row>
    <row r="6523" spans="1:2" ht="24" x14ac:dyDescent="0.25">
      <c r="A6523" s="140" t="s">
        <v>472</v>
      </c>
      <c r="B6523" s="163" t="s">
        <v>5722</v>
      </c>
    </row>
    <row r="6524" spans="1:2" ht="24" x14ac:dyDescent="0.25">
      <c r="A6524" s="140" t="s">
        <v>472</v>
      </c>
      <c r="B6524" s="163" t="s">
        <v>5723</v>
      </c>
    </row>
    <row r="6525" spans="1:2" ht="24" x14ac:dyDescent="0.25">
      <c r="A6525" s="140" t="s">
        <v>472</v>
      </c>
      <c r="B6525" s="163" t="s">
        <v>5724</v>
      </c>
    </row>
    <row r="6526" spans="1:2" ht="24" x14ac:dyDescent="0.25">
      <c r="A6526" s="140" t="s">
        <v>472</v>
      </c>
      <c r="B6526" s="163" t="s">
        <v>4545</v>
      </c>
    </row>
    <row r="6527" spans="1:2" ht="36" x14ac:dyDescent="0.25">
      <c r="A6527" s="140" t="s">
        <v>472</v>
      </c>
      <c r="B6527" s="163" t="s">
        <v>5725</v>
      </c>
    </row>
    <row r="6528" spans="1:2" ht="24" x14ac:dyDescent="0.25">
      <c r="A6528" s="140" t="s">
        <v>472</v>
      </c>
      <c r="B6528" s="163" t="s">
        <v>5726</v>
      </c>
    </row>
    <row r="6529" spans="1:2" ht="24" x14ac:dyDescent="0.25">
      <c r="A6529" s="140" t="s">
        <v>472</v>
      </c>
      <c r="B6529" s="163" t="s">
        <v>5727</v>
      </c>
    </row>
    <row r="6530" spans="1:2" ht="24" x14ac:dyDescent="0.25">
      <c r="A6530" s="140" t="s">
        <v>472</v>
      </c>
      <c r="B6530" s="163" t="s">
        <v>5728</v>
      </c>
    </row>
    <row r="6531" spans="1:2" ht="24" x14ac:dyDescent="0.25">
      <c r="A6531" s="140" t="s">
        <v>472</v>
      </c>
      <c r="B6531" s="163" t="s">
        <v>5729</v>
      </c>
    </row>
    <row r="6532" spans="1:2" ht="24" x14ac:dyDescent="0.25">
      <c r="A6532" s="140" t="s">
        <v>472</v>
      </c>
      <c r="B6532" s="163" t="s">
        <v>5730</v>
      </c>
    </row>
    <row r="6533" spans="1:2" ht="24" x14ac:dyDescent="0.25">
      <c r="A6533" s="140" t="s">
        <v>472</v>
      </c>
      <c r="B6533" s="163" t="s">
        <v>753</v>
      </c>
    </row>
    <row r="6534" spans="1:2" ht="24" x14ac:dyDescent="0.25">
      <c r="A6534" s="140" t="s">
        <v>472</v>
      </c>
      <c r="B6534" s="163" t="s">
        <v>5731</v>
      </c>
    </row>
    <row r="6535" spans="1:2" ht="24" x14ac:dyDescent="0.25">
      <c r="A6535" s="140" t="s">
        <v>472</v>
      </c>
      <c r="B6535" s="163" t="s">
        <v>2782</v>
      </c>
    </row>
    <row r="6536" spans="1:2" ht="24" x14ac:dyDescent="0.25">
      <c r="A6536" s="140" t="s">
        <v>472</v>
      </c>
      <c r="B6536" s="163" t="s">
        <v>5732</v>
      </c>
    </row>
    <row r="6537" spans="1:2" ht="24" x14ac:dyDescent="0.25">
      <c r="A6537" s="140" t="s">
        <v>472</v>
      </c>
      <c r="B6537" s="163" t="s">
        <v>5732</v>
      </c>
    </row>
    <row r="6538" spans="1:2" ht="24" x14ac:dyDescent="0.25">
      <c r="A6538" s="140" t="s">
        <v>472</v>
      </c>
      <c r="B6538" s="163" t="s">
        <v>5733</v>
      </c>
    </row>
    <row r="6539" spans="1:2" ht="24" x14ac:dyDescent="0.25">
      <c r="A6539" s="140" t="s">
        <v>472</v>
      </c>
      <c r="B6539" s="163" t="s">
        <v>1545</v>
      </c>
    </row>
    <row r="6540" spans="1:2" ht="24" x14ac:dyDescent="0.25">
      <c r="A6540" s="140" t="s">
        <v>472</v>
      </c>
      <c r="B6540" s="163" t="s">
        <v>2782</v>
      </c>
    </row>
    <row r="6541" spans="1:2" ht="24" x14ac:dyDescent="0.25">
      <c r="A6541" s="140" t="s">
        <v>472</v>
      </c>
      <c r="B6541" s="163" t="s">
        <v>756</v>
      </c>
    </row>
    <row r="6542" spans="1:2" ht="24" x14ac:dyDescent="0.25">
      <c r="A6542" s="140" t="s">
        <v>472</v>
      </c>
      <c r="B6542" s="163" t="s">
        <v>5734</v>
      </c>
    </row>
    <row r="6543" spans="1:2" ht="24" x14ac:dyDescent="0.25">
      <c r="A6543" s="140" t="s">
        <v>472</v>
      </c>
      <c r="B6543" s="163" t="s">
        <v>5735</v>
      </c>
    </row>
    <row r="6544" spans="1:2" ht="24" x14ac:dyDescent="0.25">
      <c r="A6544" s="140" t="s">
        <v>472</v>
      </c>
      <c r="B6544" s="163" t="s">
        <v>753</v>
      </c>
    </row>
    <row r="6545" spans="1:2" ht="24" x14ac:dyDescent="0.25">
      <c r="A6545" s="140" t="s">
        <v>472</v>
      </c>
      <c r="B6545" s="163" t="s">
        <v>5736</v>
      </c>
    </row>
    <row r="6546" spans="1:2" ht="24" x14ac:dyDescent="0.25">
      <c r="A6546" s="140" t="s">
        <v>472</v>
      </c>
      <c r="B6546" s="163" t="s">
        <v>5737</v>
      </c>
    </row>
    <row r="6547" spans="1:2" ht="24" x14ac:dyDescent="0.25">
      <c r="A6547" s="140" t="s">
        <v>472</v>
      </c>
      <c r="B6547" s="163" t="s">
        <v>5738</v>
      </c>
    </row>
    <row r="6548" spans="1:2" ht="24" x14ac:dyDescent="0.25">
      <c r="A6548" s="140" t="s">
        <v>472</v>
      </c>
      <c r="B6548" s="163" t="s">
        <v>5739</v>
      </c>
    </row>
    <row r="6549" spans="1:2" ht="24" x14ac:dyDescent="0.25">
      <c r="A6549" s="140" t="s">
        <v>472</v>
      </c>
      <c r="B6549" s="163" t="s">
        <v>1596</v>
      </c>
    </row>
    <row r="6550" spans="1:2" ht="24" x14ac:dyDescent="0.25">
      <c r="A6550" s="140" t="s">
        <v>472</v>
      </c>
      <c r="B6550" s="163" t="s">
        <v>5740</v>
      </c>
    </row>
    <row r="6551" spans="1:2" ht="24" x14ac:dyDescent="0.25">
      <c r="A6551" s="140" t="s">
        <v>472</v>
      </c>
      <c r="B6551" s="163" t="s">
        <v>2782</v>
      </c>
    </row>
    <row r="6552" spans="1:2" ht="24" x14ac:dyDescent="0.25">
      <c r="A6552" s="140" t="s">
        <v>472</v>
      </c>
      <c r="B6552" s="163" t="s">
        <v>2724</v>
      </c>
    </row>
    <row r="6553" spans="1:2" ht="24" x14ac:dyDescent="0.25">
      <c r="A6553" s="140" t="s">
        <v>472</v>
      </c>
      <c r="B6553" s="163" t="s">
        <v>2419</v>
      </c>
    </row>
    <row r="6554" spans="1:2" ht="24" x14ac:dyDescent="0.25">
      <c r="A6554" s="140" t="s">
        <v>472</v>
      </c>
      <c r="B6554" s="163" t="s">
        <v>5741</v>
      </c>
    </row>
    <row r="6555" spans="1:2" ht="24" x14ac:dyDescent="0.25">
      <c r="A6555" s="140" t="s">
        <v>472</v>
      </c>
      <c r="B6555" s="163" t="s">
        <v>5742</v>
      </c>
    </row>
    <row r="6556" spans="1:2" ht="24" x14ac:dyDescent="0.25">
      <c r="A6556" s="140" t="s">
        <v>472</v>
      </c>
      <c r="B6556" s="163" t="s">
        <v>5743</v>
      </c>
    </row>
    <row r="6557" spans="1:2" ht="24" x14ac:dyDescent="0.25">
      <c r="A6557" s="140" t="s">
        <v>473</v>
      </c>
      <c r="B6557" s="163" t="s">
        <v>756</v>
      </c>
    </row>
    <row r="6558" spans="1:2" ht="24" x14ac:dyDescent="0.25">
      <c r="A6558" s="140" t="s">
        <v>473</v>
      </c>
      <c r="B6558" s="163" t="s">
        <v>5744</v>
      </c>
    </row>
    <row r="6559" spans="1:2" ht="24" x14ac:dyDescent="0.25">
      <c r="A6559" s="140" t="s">
        <v>473</v>
      </c>
      <c r="B6559" s="163" t="s">
        <v>5377</v>
      </c>
    </row>
    <row r="6560" spans="1:2" ht="24" x14ac:dyDescent="0.25">
      <c r="A6560" s="140" t="s">
        <v>473</v>
      </c>
      <c r="B6560" s="163" t="s">
        <v>834</v>
      </c>
    </row>
    <row r="6561" spans="1:2" ht="24" x14ac:dyDescent="0.25">
      <c r="A6561" s="140" t="s">
        <v>473</v>
      </c>
      <c r="B6561" s="163" t="s">
        <v>5745</v>
      </c>
    </row>
    <row r="6562" spans="1:2" ht="24" x14ac:dyDescent="0.25">
      <c r="A6562" s="140" t="s">
        <v>473</v>
      </c>
      <c r="B6562" s="163" t="s">
        <v>5746</v>
      </c>
    </row>
    <row r="6563" spans="1:2" ht="24" x14ac:dyDescent="0.25">
      <c r="A6563" s="140" t="s">
        <v>473</v>
      </c>
      <c r="B6563" s="163" t="s">
        <v>5747</v>
      </c>
    </row>
    <row r="6564" spans="1:2" ht="24" x14ac:dyDescent="0.25">
      <c r="A6564" s="140" t="s">
        <v>473</v>
      </c>
      <c r="B6564" s="163" t="s">
        <v>5748</v>
      </c>
    </row>
    <row r="6565" spans="1:2" ht="24" x14ac:dyDescent="0.25">
      <c r="A6565" s="140" t="s">
        <v>473</v>
      </c>
      <c r="B6565" s="163" t="s">
        <v>5749</v>
      </c>
    </row>
    <row r="6566" spans="1:2" ht="24" x14ac:dyDescent="0.25">
      <c r="A6566" s="140" t="s">
        <v>473</v>
      </c>
      <c r="B6566" s="163" t="s">
        <v>5750</v>
      </c>
    </row>
    <row r="6567" spans="1:2" ht="24" x14ac:dyDescent="0.25">
      <c r="A6567" s="140" t="s">
        <v>473</v>
      </c>
      <c r="B6567" s="163" t="s">
        <v>5749</v>
      </c>
    </row>
    <row r="6568" spans="1:2" ht="24" x14ac:dyDescent="0.25">
      <c r="A6568" s="140" t="s">
        <v>473</v>
      </c>
      <c r="B6568" s="163" t="s">
        <v>5751</v>
      </c>
    </row>
    <row r="6569" spans="1:2" ht="24" x14ac:dyDescent="0.25">
      <c r="A6569" s="140" t="s">
        <v>473</v>
      </c>
      <c r="B6569" s="163" t="s">
        <v>5752</v>
      </c>
    </row>
    <row r="6570" spans="1:2" ht="24" x14ac:dyDescent="0.25">
      <c r="A6570" s="140" t="s">
        <v>473</v>
      </c>
      <c r="B6570" s="163" t="s">
        <v>5749</v>
      </c>
    </row>
    <row r="6571" spans="1:2" ht="24" x14ac:dyDescent="0.25">
      <c r="A6571" s="140" t="s">
        <v>473</v>
      </c>
      <c r="B6571" s="163" t="s">
        <v>5753</v>
      </c>
    </row>
    <row r="6572" spans="1:2" ht="24" x14ac:dyDescent="0.25">
      <c r="A6572" s="140" t="s">
        <v>473</v>
      </c>
      <c r="B6572" s="163" t="s">
        <v>5749</v>
      </c>
    </row>
    <row r="6573" spans="1:2" ht="24" x14ac:dyDescent="0.25">
      <c r="A6573" s="140" t="s">
        <v>473</v>
      </c>
      <c r="B6573" s="163" t="s">
        <v>5754</v>
      </c>
    </row>
    <row r="6574" spans="1:2" ht="24" x14ac:dyDescent="0.25">
      <c r="A6574" s="140" t="s">
        <v>473</v>
      </c>
      <c r="B6574" s="163" t="s">
        <v>5755</v>
      </c>
    </row>
    <row r="6575" spans="1:2" ht="24" x14ac:dyDescent="0.25">
      <c r="A6575" s="140" t="s">
        <v>473</v>
      </c>
      <c r="B6575" s="163" t="s">
        <v>5756</v>
      </c>
    </row>
    <row r="6576" spans="1:2" ht="24" x14ac:dyDescent="0.25">
      <c r="A6576" s="140" t="s">
        <v>473</v>
      </c>
      <c r="B6576" s="163" t="s">
        <v>3501</v>
      </c>
    </row>
    <row r="6577" spans="1:2" ht="24" x14ac:dyDescent="0.25">
      <c r="A6577" s="140" t="s">
        <v>473</v>
      </c>
      <c r="B6577" s="163" t="s">
        <v>5757</v>
      </c>
    </row>
    <row r="6578" spans="1:2" ht="24" x14ac:dyDescent="0.25">
      <c r="A6578" s="140" t="s">
        <v>473</v>
      </c>
      <c r="B6578" s="163" t="s">
        <v>3501</v>
      </c>
    </row>
    <row r="6579" spans="1:2" ht="24" x14ac:dyDescent="0.25">
      <c r="A6579" s="140" t="s">
        <v>473</v>
      </c>
      <c r="B6579" s="163" t="s">
        <v>5758</v>
      </c>
    </row>
    <row r="6580" spans="1:2" ht="24" x14ac:dyDescent="0.25">
      <c r="A6580" s="140" t="s">
        <v>473</v>
      </c>
      <c r="B6580" s="163" t="s">
        <v>3501</v>
      </c>
    </row>
    <row r="6581" spans="1:2" ht="24" x14ac:dyDescent="0.25">
      <c r="A6581" s="140" t="s">
        <v>473</v>
      </c>
      <c r="B6581" s="163" t="s">
        <v>3501</v>
      </c>
    </row>
    <row r="6582" spans="1:2" ht="24" x14ac:dyDescent="0.25">
      <c r="A6582" s="140" t="s">
        <v>473</v>
      </c>
      <c r="B6582" s="163" t="s">
        <v>5759</v>
      </c>
    </row>
    <row r="6583" spans="1:2" ht="24" x14ac:dyDescent="0.25">
      <c r="A6583" s="140" t="s">
        <v>473</v>
      </c>
      <c r="B6583" s="163" t="s">
        <v>3501</v>
      </c>
    </row>
    <row r="6584" spans="1:2" ht="24" x14ac:dyDescent="0.25">
      <c r="A6584" s="140" t="s">
        <v>473</v>
      </c>
      <c r="B6584" s="163" t="s">
        <v>5760</v>
      </c>
    </row>
    <row r="6585" spans="1:2" ht="24" x14ac:dyDescent="0.25">
      <c r="A6585" s="140" t="s">
        <v>473</v>
      </c>
      <c r="B6585" s="163" t="s">
        <v>768</v>
      </c>
    </row>
    <row r="6586" spans="1:2" ht="24" x14ac:dyDescent="0.25">
      <c r="A6586" s="140" t="s">
        <v>473</v>
      </c>
      <c r="B6586" s="163" t="s">
        <v>5761</v>
      </c>
    </row>
    <row r="6587" spans="1:2" ht="24" x14ac:dyDescent="0.25">
      <c r="A6587" s="140" t="s">
        <v>473</v>
      </c>
      <c r="B6587" s="163" t="s">
        <v>5762</v>
      </c>
    </row>
    <row r="6588" spans="1:2" ht="24" x14ac:dyDescent="0.25">
      <c r="A6588" s="140" t="s">
        <v>473</v>
      </c>
      <c r="B6588" s="163" t="s">
        <v>5763</v>
      </c>
    </row>
    <row r="6589" spans="1:2" ht="24" x14ac:dyDescent="0.25">
      <c r="A6589" s="140" t="s">
        <v>473</v>
      </c>
      <c r="B6589" s="163" t="s">
        <v>5764</v>
      </c>
    </row>
    <row r="6590" spans="1:2" ht="24" x14ac:dyDescent="0.25">
      <c r="A6590" s="140" t="s">
        <v>473</v>
      </c>
      <c r="B6590" s="163" t="s">
        <v>1563</v>
      </c>
    </row>
    <row r="6591" spans="1:2" ht="24" x14ac:dyDescent="0.25">
      <c r="A6591" s="140" t="s">
        <v>473</v>
      </c>
      <c r="B6591" s="163" t="s">
        <v>5765</v>
      </c>
    </row>
    <row r="6592" spans="1:2" ht="24" x14ac:dyDescent="0.25">
      <c r="A6592" s="140" t="s">
        <v>473</v>
      </c>
      <c r="B6592" s="163" t="s">
        <v>5766</v>
      </c>
    </row>
    <row r="6593" spans="1:2" ht="24" x14ac:dyDescent="0.25">
      <c r="A6593" s="140" t="s">
        <v>473</v>
      </c>
      <c r="B6593" s="163" t="s">
        <v>5767</v>
      </c>
    </row>
    <row r="6594" spans="1:2" ht="24" x14ac:dyDescent="0.25">
      <c r="A6594" s="140" t="s">
        <v>473</v>
      </c>
      <c r="B6594" s="163" t="s">
        <v>5768</v>
      </c>
    </row>
    <row r="6595" spans="1:2" ht="24" x14ac:dyDescent="0.25">
      <c r="A6595" s="140" t="s">
        <v>473</v>
      </c>
      <c r="B6595" s="163" t="s">
        <v>5769</v>
      </c>
    </row>
    <row r="6596" spans="1:2" ht="24" x14ac:dyDescent="0.25">
      <c r="A6596" s="140" t="s">
        <v>473</v>
      </c>
      <c r="B6596" s="163" t="s">
        <v>5770</v>
      </c>
    </row>
    <row r="6597" spans="1:2" ht="24" x14ac:dyDescent="0.25">
      <c r="A6597" s="140" t="s">
        <v>473</v>
      </c>
      <c r="B6597" s="163" t="s">
        <v>5771</v>
      </c>
    </row>
    <row r="6598" spans="1:2" ht="24" x14ac:dyDescent="0.25">
      <c r="A6598" s="140" t="s">
        <v>473</v>
      </c>
      <c r="B6598" s="163" t="s">
        <v>5772</v>
      </c>
    </row>
    <row r="6599" spans="1:2" ht="24" x14ac:dyDescent="0.25">
      <c r="A6599" s="140" t="s">
        <v>473</v>
      </c>
      <c r="B6599" s="163" t="s">
        <v>1491</v>
      </c>
    </row>
    <row r="6600" spans="1:2" ht="24" x14ac:dyDescent="0.25">
      <c r="A6600" s="140" t="s">
        <v>473</v>
      </c>
      <c r="B6600" s="163" t="s">
        <v>5773</v>
      </c>
    </row>
    <row r="6601" spans="1:2" ht="24" x14ac:dyDescent="0.25">
      <c r="A6601" s="140" t="s">
        <v>473</v>
      </c>
      <c r="B6601" s="163" t="s">
        <v>5774</v>
      </c>
    </row>
    <row r="6602" spans="1:2" ht="24" x14ac:dyDescent="0.25">
      <c r="A6602" s="140" t="s">
        <v>473</v>
      </c>
      <c r="B6602" s="163" t="s">
        <v>1491</v>
      </c>
    </row>
    <row r="6603" spans="1:2" ht="24" x14ac:dyDescent="0.25">
      <c r="A6603" s="140" t="s">
        <v>473</v>
      </c>
      <c r="B6603" s="163" t="s">
        <v>5775</v>
      </c>
    </row>
    <row r="6604" spans="1:2" ht="24" x14ac:dyDescent="0.25">
      <c r="A6604" s="140" t="s">
        <v>473</v>
      </c>
      <c r="B6604" s="163" t="s">
        <v>5776</v>
      </c>
    </row>
    <row r="6605" spans="1:2" ht="24" x14ac:dyDescent="0.25">
      <c r="A6605" s="140" t="s">
        <v>473</v>
      </c>
      <c r="B6605" s="163" t="s">
        <v>5777</v>
      </c>
    </row>
    <row r="6606" spans="1:2" ht="24" x14ac:dyDescent="0.25">
      <c r="A6606" s="140" t="s">
        <v>473</v>
      </c>
      <c r="B6606" s="163" t="s">
        <v>5778</v>
      </c>
    </row>
    <row r="6607" spans="1:2" ht="24" x14ac:dyDescent="0.25">
      <c r="A6607" s="140" t="s">
        <v>473</v>
      </c>
      <c r="B6607" s="163" t="s">
        <v>756</v>
      </c>
    </row>
    <row r="6608" spans="1:2" ht="24" x14ac:dyDescent="0.25">
      <c r="A6608" s="140" t="s">
        <v>473</v>
      </c>
      <c r="B6608" s="163" t="s">
        <v>5779</v>
      </c>
    </row>
    <row r="6609" spans="1:2" ht="24" x14ac:dyDescent="0.25">
      <c r="A6609" s="140" t="s">
        <v>473</v>
      </c>
      <c r="B6609" s="163" t="s">
        <v>756</v>
      </c>
    </row>
    <row r="6610" spans="1:2" ht="24" x14ac:dyDescent="0.25">
      <c r="A6610" s="140" t="s">
        <v>473</v>
      </c>
      <c r="B6610" s="163" t="s">
        <v>5780</v>
      </c>
    </row>
    <row r="6611" spans="1:2" ht="24" x14ac:dyDescent="0.25">
      <c r="A6611" s="140" t="s">
        <v>473</v>
      </c>
      <c r="B6611" s="163" t="s">
        <v>5781</v>
      </c>
    </row>
    <row r="6612" spans="1:2" ht="24" x14ac:dyDescent="0.25">
      <c r="A6612" s="140" t="s">
        <v>473</v>
      </c>
      <c r="B6612" s="163" t="s">
        <v>5782</v>
      </c>
    </row>
    <row r="6613" spans="1:2" ht="24" x14ac:dyDescent="0.25">
      <c r="A6613" s="140" t="s">
        <v>473</v>
      </c>
      <c r="B6613" s="163" t="s">
        <v>5783</v>
      </c>
    </row>
    <row r="6614" spans="1:2" ht="24" x14ac:dyDescent="0.25">
      <c r="A6614" s="140" t="s">
        <v>473</v>
      </c>
      <c r="B6614" s="163" t="s">
        <v>5784</v>
      </c>
    </row>
    <row r="6615" spans="1:2" ht="24" x14ac:dyDescent="0.25">
      <c r="A6615" s="140" t="s">
        <v>473</v>
      </c>
      <c r="B6615" s="163" t="s">
        <v>5785</v>
      </c>
    </row>
    <row r="6616" spans="1:2" ht="24" x14ac:dyDescent="0.25">
      <c r="A6616" s="140" t="s">
        <v>473</v>
      </c>
      <c r="B6616" s="163" t="s">
        <v>5786</v>
      </c>
    </row>
    <row r="6617" spans="1:2" ht="24" x14ac:dyDescent="0.25">
      <c r="A6617" s="140" t="s">
        <v>473</v>
      </c>
      <c r="B6617" s="163" t="s">
        <v>5787</v>
      </c>
    </row>
    <row r="6618" spans="1:2" ht="24" x14ac:dyDescent="0.25">
      <c r="A6618" s="140" t="s">
        <v>473</v>
      </c>
      <c r="B6618" s="163" t="s">
        <v>5788</v>
      </c>
    </row>
    <row r="6619" spans="1:2" ht="24" x14ac:dyDescent="0.25">
      <c r="A6619" s="140" t="s">
        <v>473</v>
      </c>
      <c r="B6619" s="163" t="s">
        <v>5789</v>
      </c>
    </row>
    <row r="6620" spans="1:2" ht="24" x14ac:dyDescent="0.25">
      <c r="A6620" s="140" t="s">
        <v>473</v>
      </c>
      <c r="B6620" s="163" t="s">
        <v>756</v>
      </c>
    </row>
    <row r="6621" spans="1:2" ht="48" x14ac:dyDescent="0.25">
      <c r="A6621" s="140" t="s">
        <v>473</v>
      </c>
      <c r="B6621" s="163" t="s">
        <v>5790</v>
      </c>
    </row>
    <row r="6622" spans="1:2" ht="24" x14ac:dyDescent="0.25">
      <c r="A6622" s="140" t="s">
        <v>473</v>
      </c>
      <c r="B6622" s="163" t="s">
        <v>5791</v>
      </c>
    </row>
    <row r="6623" spans="1:2" ht="24" x14ac:dyDescent="0.25">
      <c r="A6623" s="140" t="s">
        <v>473</v>
      </c>
      <c r="B6623" s="163" t="s">
        <v>5792</v>
      </c>
    </row>
    <row r="6624" spans="1:2" ht="24" x14ac:dyDescent="0.25">
      <c r="A6624" s="140" t="s">
        <v>473</v>
      </c>
      <c r="B6624" s="163" t="s">
        <v>5793</v>
      </c>
    </row>
    <row r="6625" spans="1:2" ht="24" x14ac:dyDescent="0.25">
      <c r="A6625" s="140" t="s">
        <v>473</v>
      </c>
      <c r="B6625" s="163" t="s">
        <v>5794</v>
      </c>
    </row>
    <row r="6626" spans="1:2" ht="24" x14ac:dyDescent="0.25">
      <c r="A6626" s="140" t="s">
        <v>473</v>
      </c>
      <c r="B6626" s="163" t="s">
        <v>5795</v>
      </c>
    </row>
    <row r="6627" spans="1:2" ht="24" x14ac:dyDescent="0.25">
      <c r="A6627" s="140" t="s">
        <v>473</v>
      </c>
      <c r="B6627" s="163" t="s">
        <v>5796</v>
      </c>
    </row>
    <row r="6628" spans="1:2" ht="24" x14ac:dyDescent="0.25">
      <c r="A6628" s="140" t="s">
        <v>473</v>
      </c>
      <c r="B6628" s="163" t="s">
        <v>2483</v>
      </c>
    </row>
    <row r="6629" spans="1:2" ht="24" x14ac:dyDescent="0.25">
      <c r="A6629" s="140" t="s">
        <v>473</v>
      </c>
      <c r="B6629" s="163" t="s">
        <v>5797</v>
      </c>
    </row>
    <row r="6630" spans="1:2" ht="24" x14ac:dyDescent="0.25">
      <c r="A6630" s="140" t="s">
        <v>473</v>
      </c>
      <c r="B6630" s="163" t="s">
        <v>5798</v>
      </c>
    </row>
    <row r="6631" spans="1:2" ht="24" x14ac:dyDescent="0.25">
      <c r="A6631" s="140" t="s">
        <v>473</v>
      </c>
      <c r="B6631" s="163" t="s">
        <v>5799</v>
      </c>
    </row>
    <row r="6632" spans="1:2" ht="24" x14ac:dyDescent="0.25">
      <c r="A6632" s="140" t="s">
        <v>473</v>
      </c>
      <c r="B6632" s="163" t="s">
        <v>5800</v>
      </c>
    </row>
    <row r="6633" spans="1:2" ht="24" x14ac:dyDescent="0.25">
      <c r="A6633" s="140" t="s">
        <v>473</v>
      </c>
      <c r="B6633" s="163" t="s">
        <v>5801</v>
      </c>
    </row>
    <row r="6634" spans="1:2" ht="24" x14ac:dyDescent="0.25">
      <c r="A6634" s="140" t="s">
        <v>473</v>
      </c>
      <c r="B6634" s="163" t="s">
        <v>5802</v>
      </c>
    </row>
    <row r="6635" spans="1:2" ht="24" x14ac:dyDescent="0.25">
      <c r="A6635" s="140" t="s">
        <v>473</v>
      </c>
      <c r="B6635" s="163" t="s">
        <v>5803</v>
      </c>
    </row>
    <row r="6636" spans="1:2" ht="24" x14ac:dyDescent="0.25">
      <c r="A6636" s="140" t="s">
        <v>473</v>
      </c>
      <c r="B6636" s="163" t="s">
        <v>5804</v>
      </c>
    </row>
    <row r="6637" spans="1:2" ht="24" x14ac:dyDescent="0.25">
      <c r="A6637" s="140" t="s">
        <v>473</v>
      </c>
      <c r="B6637" s="163" t="s">
        <v>5805</v>
      </c>
    </row>
    <row r="6638" spans="1:2" ht="24" x14ac:dyDescent="0.25">
      <c r="A6638" s="140" t="s">
        <v>473</v>
      </c>
      <c r="B6638" s="163" t="s">
        <v>1491</v>
      </c>
    </row>
    <row r="6639" spans="1:2" ht="24" x14ac:dyDescent="0.25">
      <c r="A6639" s="140" t="s">
        <v>473</v>
      </c>
      <c r="B6639" s="163" t="s">
        <v>5806</v>
      </c>
    </row>
    <row r="6640" spans="1:2" ht="24" x14ac:dyDescent="0.25">
      <c r="A6640" s="140" t="s">
        <v>473</v>
      </c>
      <c r="B6640" s="163" t="s">
        <v>5807</v>
      </c>
    </row>
    <row r="6641" spans="1:2" ht="24" x14ac:dyDescent="0.25">
      <c r="A6641" s="140" t="s">
        <v>474</v>
      </c>
      <c r="B6641" s="163" t="s">
        <v>5808</v>
      </c>
    </row>
    <row r="6642" spans="1:2" ht="24" x14ac:dyDescent="0.25">
      <c r="A6642" s="140" t="s">
        <v>474</v>
      </c>
      <c r="B6642" s="163" t="s">
        <v>5809</v>
      </c>
    </row>
    <row r="6643" spans="1:2" ht="24" x14ac:dyDescent="0.25">
      <c r="A6643" s="140" t="s">
        <v>474</v>
      </c>
      <c r="B6643" s="163" t="s">
        <v>5810</v>
      </c>
    </row>
    <row r="6644" spans="1:2" ht="24" x14ac:dyDescent="0.25">
      <c r="A6644" s="140" t="s">
        <v>474</v>
      </c>
      <c r="B6644" s="163" t="s">
        <v>5811</v>
      </c>
    </row>
    <row r="6645" spans="1:2" ht="24" x14ac:dyDescent="0.25">
      <c r="A6645" s="140" t="s">
        <v>474</v>
      </c>
      <c r="B6645" s="163" t="s">
        <v>5812</v>
      </c>
    </row>
    <row r="6646" spans="1:2" ht="24" x14ac:dyDescent="0.25">
      <c r="A6646" s="140" t="s">
        <v>474</v>
      </c>
      <c r="B6646" s="163" t="s">
        <v>5813</v>
      </c>
    </row>
    <row r="6647" spans="1:2" ht="24" x14ac:dyDescent="0.25">
      <c r="A6647" s="140" t="s">
        <v>474</v>
      </c>
      <c r="B6647" s="163" t="s">
        <v>5814</v>
      </c>
    </row>
    <row r="6648" spans="1:2" ht="24" x14ac:dyDescent="0.25">
      <c r="A6648" s="140" t="s">
        <v>474</v>
      </c>
      <c r="B6648" s="163" t="s">
        <v>3022</v>
      </c>
    </row>
    <row r="6649" spans="1:2" ht="24" x14ac:dyDescent="0.25">
      <c r="A6649" s="140" t="s">
        <v>474</v>
      </c>
      <c r="B6649" s="163" t="s">
        <v>5815</v>
      </c>
    </row>
    <row r="6650" spans="1:2" ht="24" x14ac:dyDescent="0.25">
      <c r="A6650" s="140" t="s">
        <v>474</v>
      </c>
      <c r="B6650" s="163" t="s">
        <v>5816</v>
      </c>
    </row>
    <row r="6651" spans="1:2" ht="24" x14ac:dyDescent="0.25">
      <c r="A6651" s="140" t="s">
        <v>474</v>
      </c>
      <c r="B6651" s="163" t="s">
        <v>5816</v>
      </c>
    </row>
    <row r="6652" spans="1:2" ht="24" x14ac:dyDescent="0.25">
      <c r="A6652" s="140" t="s">
        <v>474</v>
      </c>
      <c r="B6652" s="163" t="s">
        <v>5817</v>
      </c>
    </row>
    <row r="6653" spans="1:2" ht="24" x14ac:dyDescent="0.25">
      <c r="A6653" s="140" t="s">
        <v>474</v>
      </c>
      <c r="B6653" s="163" t="s">
        <v>5818</v>
      </c>
    </row>
    <row r="6654" spans="1:2" ht="24" x14ac:dyDescent="0.25">
      <c r="A6654" s="140" t="s">
        <v>474</v>
      </c>
      <c r="B6654" s="163" t="s">
        <v>5819</v>
      </c>
    </row>
    <row r="6655" spans="1:2" ht="24" x14ac:dyDescent="0.25">
      <c r="A6655" s="140" t="s">
        <v>474</v>
      </c>
      <c r="B6655" s="163" t="s">
        <v>3022</v>
      </c>
    </row>
    <row r="6656" spans="1:2" ht="24" x14ac:dyDescent="0.25">
      <c r="A6656" s="140" t="s">
        <v>474</v>
      </c>
      <c r="B6656" s="163" t="s">
        <v>5820</v>
      </c>
    </row>
    <row r="6657" spans="1:2" ht="24" x14ac:dyDescent="0.25">
      <c r="A6657" s="140" t="s">
        <v>474</v>
      </c>
      <c r="B6657" s="163" t="s">
        <v>5821</v>
      </c>
    </row>
    <row r="6658" spans="1:2" ht="24" x14ac:dyDescent="0.25">
      <c r="A6658" s="140" t="s">
        <v>474</v>
      </c>
      <c r="B6658" s="163" t="s">
        <v>5811</v>
      </c>
    </row>
    <row r="6659" spans="1:2" ht="24" x14ac:dyDescent="0.25">
      <c r="A6659" s="140" t="s">
        <v>474</v>
      </c>
      <c r="B6659" s="163" t="s">
        <v>5811</v>
      </c>
    </row>
    <row r="6660" spans="1:2" ht="24" x14ac:dyDescent="0.25">
      <c r="A6660" s="140" t="s">
        <v>474</v>
      </c>
      <c r="B6660" s="163" t="s">
        <v>5822</v>
      </c>
    </row>
    <row r="6661" spans="1:2" ht="24" x14ac:dyDescent="0.25">
      <c r="A6661" s="140" t="s">
        <v>474</v>
      </c>
      <c r="B6661" s="163" t="s">
        <v>5823</v>
      </c>
    </row>
    <row r="6662" spans="1:2" ht="24" x14ac:dyDescent="0.25">
      <c r="A6662" s="140" t="s">
        <v>474</v>
      </c>
      <c r="B6662" s="163" t="s">
        <v>5824</v>
      </c>
    </row>
    <row r="6663" spans="1:2" ht="24" x14ac:dyDescent="0.25">
      <c r="A6663" s="140" t="s">
        <v>474</v>
      </c>
      <c r="B6663" s="163" t="s">
        <v>5825</v>
      </c>
    </row>
    <row r="6664" spans="1:2" ht="24" x14ac:dyDescent="0.25">
      <c r="A6664" s="140" t="s">
        <v>474</v>
      </c>
      <c r="B6664" s="163" t="s">
        <v>5826</v>
      </c>
    </row>
    <row r="6665" spans="1:2" ht="24" x14ac:dyDescent="0.25">
      <c r="A6665" s="140" t="s">
        <v>474</v>
      </c>
      <c r="B6665" s="163" t="s">
        <v>5827</v>
      </c>
    </row>
    <row r="6666" spans="1:2" ht="24" x14ac:dyDescent="0.25">
      <c r="A6666" s="140" t="s">
        <v>474</v>
      </c>
      <c r="B6666" s="163" t="s">
        <v>5828</v>
      </c>
    </row>
    <row r="6667" spans="1:2" ht="24" x14ac:dyDescent="0.25">
      <c r="A6667" s="140" t="s">
        <v>474</v>
      </c>
      <c r="B6667" s="163" t="s">
        <v>5829</v>
      </c>
    </row>
    <row r="6668" spans="1:2" ht="24" x14ac:dyDescent="0.25">
      <c r="A6668" s="140" t="s">
        <v>474</v>
      </c>
      <c r="B6668" s="163" t="s">
        <v>5830</v>
      </c>
    </row>
    <row r="6669" spans="1:2" ht="24" x14ac:dyDescent="0.25">
      <c r="A6669" s="140" t="s">
        <v>474</v>
      </c>
      <c r="B6669" s="163" t="s">
        <v>5831</v>
      </c>
    </row>
    <row r="6670" spans="1:2" ht="24" x14ac:dyDescent="0.25">
      <c r="A6670" s="140" t="s">
        <v>474</v>
      </c>
      <c r="B6670" s="163" t="s">
        <v>2515</v>
      </c>
    </row>
    <row r="6671" spans="1:2" ht="24" x14ac:dyDescent="0.25">
      <c r="A6671" s="140" t="s">
        <v>474</v>
      </c>
      <c r="B6671" s="163" t="s">
        <v>5832</v>
      </c>
    </row>
    <row r="6672" spans="1:2" ht="24" x14ac:dyDescent="0.25">
      <c r="A6672" s="140" t="s">
        <v>474</v>
      </c>
      <c r="B6672" s="163" t="s">
        <v>3892</v>
      </c>
    </row>
    <row r="6673" spans="1:2" ht="24" x14ac:dyDescent="0.25">
      <c r="A6673" s="140" t="s">
        <v>474</v>
      </c>
      <c r="B6673" s="163" t="s">
        <v>5833</v>
      </c>
    </row>
    <row r="6674" spans="1:2" ht="24" x14ac:dyDescent="0.25">
      <c r="A6674" s="140" t="s">
        <v>474</v>
      </c>
      <c r="B6674" s="163" t="s">
        <v>5811</v>
      </c>
    </row>
    <row r="6675" spans="1:2" ht="24" x14ac:dyDescent="0.25">
      <c r="A6675" s="140" t="s">
        <v>474</v>
      </c>
      <c r="B6675" s="163" t="s">
        <v>5834</v>
      </c>
    </row>
    <row r="6676" spans="1:2" ht="24" x14ac:dyDescent="0.25">
      <c r="A6676" s="140" t="s">
        <v>474</v>
      </c>
      <c r="B6676" s="163" t="s">
        <v>2308</v>
      </c>
    </row>
    <row r="6677" spans="1:2" ht="24" x14ac:dyDescent="0.25">
      <c r="A6677" s="140" t="s">
        <v>474</v>
      </c>
      <c r="B6677" s="163" t="s">
        <v>5835</v>
      </c>
    </row>
    <row r="6678" spans="1:2" ht="24" x14ac:dyDescent="0.25">
      <c r="A6678" s="140" t="s">
        <v>475</v>
      </c>
      <c r="B6678" s="163" t="s">
        <v>5836</v>
      </c>
    </row>
    <row r="6679" spans="1:2" ht="24" x14ac:dyDescent="0.25">
      <c r="A6679" s="140" t="s">
        <v>475</v>
      </c>
      <c r="B6679" s="163" t="s">
        <v>5837</v>
      </c>
    </row>
    <row r="6680" spans="1:2" ht="24" x14ac:dyDescent="0.25">
      <c r="A6680" s="140" t="s">
        <v>475</v>
      </c>
      <c r="B6680" s="163" t="s">
        <v>5838</v>
      </c>
    </row>
    <row r="6681" spans="1:2" ht="24" x14ac:dyDescent="0.25">
      <c r="A6681" s="140" t="s">
        <v>475</v>
      </c>
      <c r="B6681" s="163" t="s">
        <v>5839</v>
      </c>
    </row>
    <row r="6682" spans="1:2" ht="24" x14ac:dyDescent="0.25">
      <c r="A6682" s="140" t="s">
        <v>475</v>
      </c>
      <c r="B6682" s="163" t="s">
        <v>5840</v>
      </c>
    </row>
    <row r="6683" spans="1:2" ht="24" x14ac:dyDescent="0.25">
      <c r="A6683" s="140" t="s">
        <v>475</v>
      </c>
      <c r="B6683" s="163" t="s">
        <v>783</v>
      </c>
    </row>
    <row r="6684" spans="1:2" ht="24" x14ac:dyDescent="0.25">
      <c r="A6684" s="140" t="s">
        <v>475</v>
      </c>
      <c r="B6684" s="163" t="s">
        <v>5841</v>
      </c>
    </row>
    <row r="6685" spans="1:2" ht="24" x14ac:dyDescent="0.25">
      <c r="A6685" s="140" t="s">
        <v>475</v>
      </c>
      <c r="B6685" s="163" t="s">
        <v>5842</v>
      </c>
    </row>
    <row r="6686" spans="1:2" ht="24" x14ac:dyDescent="0.25">
      <c r="A6686" s="140" t="s">
        <v>475</v>
      </c>
      <c r="B6686" s="163" t="s">
        <v>258</v>
      </c>
    </row>
    <row r="6687" spans="1:2" ht="24" x14ac:dyDescent="0.25">
      <c r="A6687" s="140" t="s">
        <v>475</v>
      </c>
      <c r="B6687" s="163" t="s">
        <v>5843</v>
      </c>
    </row>
    <row r="6688" spans="1:2" ht="24" x14ac:dyDescent="0.25">
      <c r="A6688" s="140" t="s">
        <v>475</v>
      </c>
      <c r="B6688" s="163" t="s">
        <v>5844</v>
      </c>
    </row>
    <row r="6689" spans="1:2" ht="24" x14ac:dyDescent="0.25">
      <c r="A6689" s="140" t="s">
        <v>475</v>
      </c>
      <c r="B6689" s="163" t="s">
        <v>5845</v>
      </c>
    </row>
    <row r="6690" spans="1:2" ht="36" x14ac:dyDescent="0.25">
      <c r="A6690" s="140" t="s">
        <v>475</v>
      </c>
      <c r="B6690" s="163" t="s">
        <v>5846</v>
      </c>
    </row>
    <row r="6691" spans="1:2" ht="72" x14ac:dyDescent="0.25">
      <c r="A6691" s="140" t="s">
        <v>475</v>
      </c>
      <c r="B6691" s="163" t="s">
        <v>5847</v>
      </c>
    </row>
    <row r="6692" spans="1:2" ht="24" x14ac:dyDescent="0.25">
      <c r="A6692" s="140" t="s">
        <v>475</v>
      </c>
      <c r="B6692" s="163" t="s">
        <v>2290</v>
      </c>
    </row>
    <row r="6693" spans="1:2" ht="24" x14ac:dyDescent="0.25">
      <c r="A6693" s="140" t="s">
        <v>475</v>
      </c>
      <c r="B6693" s="163" t="s">
        <v>1596</v>
      </c>
    </row>
    <row r="6694" spans="1:2" ht="24" x14ac:dyDescent="0.25">
      <c r="A6694" s="140" t="s">
        <v>475</v>
      </c>
      <c r="B6694" s="163" t="s">
        <v>5848</v>
      </c>
    </row>
    <row r="6695" spans="1:2" ht="24" x14ac:dyDescent="0.25">
      <c r="A6695" s="140" t="s">
        <v>475</v>
      </c>
      <c r="B6695" s="163" t="s">
        <v>5849</v>
      </c>
    </row>
    <row r="6696" spans="1:2" ht="24" x14ac:dyDescent="0.25">
      <c r="A6696" s="140" t="s">
        <v>475</v>
      </c>
      <c r="B6696" s="163" t="s">
        <v>5850</v>
      </c>
    </row>
    <row r="6697" spans="1:2" ht="24" x14ac:dyDescent="0.25">
      <c r="A6697" s="140" t="s">
        <v>475</v>
      </c>
      <c r="B6697" s="163" t="s">
        <v>5851</v>
      </c>
    </row>
    <row r="6698" spans="1:2" ht="24" x14ac:dyDescent="0.25">
      <c r="A6698" s="140" t="s">
        <v>475</v>
      </c>
      <c r="B6698" s="163" t="s">
        <v>5852</v>
      </c>
    </row>
    <row r="6699" spans="1:2" ht="24" x14ac:dyDescent="0.25">
      <c r="A6699" s="140" t="s">
        <v>475</v>
      </c>
      <c r="B6699" s="163" t="s">
        <v>5853</v>
      </c>
    </row>
    <row r="6700" spans="1:2" ht="24" x14ac:dyDescent="0.25">
      <c r="A6700" s="140" t="s">
        <v>475</v>
      </c>
      <c r="B6700" s="163" t="s">
        <v>5854</v>
      </c>
    </row>
    <row r="6701" spans="1:2" ht="24" x14ac:dyDescent="0.25">
      <c r="A6701" s="140" t="s">
        <v>475</v>
      </c>
      <c r="B6701" s="163" t="s">
        <v>5855</v>
      </c>
    </row>
    <row r="6702" spans="1:2" ht="24" x14ac:dyDescent="0.25">
      <c r="A6702" s="140" t="s">
        <v>475</v>
      </c>
      <c r="B6702" s="163" t="s">
        <v>5856</v>
      </c>
    </row>
    <row r="6703" spans="1:2" ht="24" x14ac:dyDescent="0.25">
      <c r="A6703" s="140" t="s">
        <v>475</v>
      </c>
      <c r="B6703" s="163" t="s">
        <v>5857</v>
      </c>
    </row>
    <row r="6704" spans="1:2" ht="24" x14ac:dyDescent="0.25">
      <c r="A6704" s="140" t="s">
        <v>475</v>
      </c>
      <c r="B6704" s="163" t="s">
        <v>3140</v>
      </c>
    </row>
    <row r="6705" spans="1:2" ht="24" x14ac:dyDescent="0.25">
      <c r="A6705" s="140" t="s">
        <v>475</v>
      </c>
      <c r="B6705" s="163" t="s">
        <v>5858</v>
      </c>
    </row>
    <row r="6706" spans="1:2" ht="24" x14ac:dyDescent="0.25">
      <c r="A6706" s="140" t="s">
        <v>475</v>
      </c>
      <c r="B6706" s="163" t="s">
        <v>2486</v>
      </c>
    </row>
    <row r="6707" spans="1:2" ht="24" x14ac:dyDescent="0.25">
      <c r="A6707" s="140" t="s">
        <v>475</v>
      </c>
      <c r="B6707" s="163" t="s">
        <v>5859</v>
      </c>
    </row>
    <row r="6708" spans="1:2" ht="24" x14ac:dyDescent="0.25">
      <c r="A6708" s="140" t="s">
        <v>475</v>
      </c>
      <c r="B6708" s="163" t="s">
        <v>5860</v>
      </c>
    </row>
    <row r="6709" spans="1:2" ht="24" x14ac:dyDescent="0.25">
      <c r="A6709" s="140" t="s">
        <v>475</v>
      </c>
      <c r="B6709" s="163" t="s">
        <v>5861</v>
      </c>
    </row>
    <row r="6710" spans="1:2" ht="24" x14ac:dyDescent="0.25">
      <c r="A6710" s="140" t="s">
        <v>475</v>
      </c>
      <c r="B6710" s="163" t="s">
        <v>1905</v>
      </c>
    </row>
    <row r="6711" spans="1:2" ht="24" x14ac:dyDescent="0.25">
      <c r="A6711" s="140" t="s">
        <v>475</v>
      </c>
      <c r="B6711" s="163" t="s">
        <v>3503</v>
      </c>
    </row>
    <row r="6712" spans="1:2" ht="24" x14ac:dyDescent="0.25">
      <c r="A6712" s="140" t="s">
        <v>475</v>
      </c>
      <c r="B6712" s="163" t="s">
        <v>2875</v>
      </c>
    </row>
    <row r="6713" spans="1:2" ht="24" x14ac:dyDescent="0.25">
      <c r="A6713" s="140" t="s">
        <v>475</v>
      </c>
      <c r="B6713" s="163" t="s">
        <v>5862</v>
      </c>
    </row>
    <row r="6714" spans="1:2" ht="24" x14ac:dyDescent="0.25">
      <c r="A6714" s="140" t="s">
        <v>475</v>
      </c>
      <c r="B6714" s="163" t="s">
        <v>2875</v>
      </c>
    </row>
    <row r="6715" spans="1:2" ht="24" x14ac:dyDescent="0.25">
      <c r="A6715" s="140" t="s">
        <v>475</v>
      </c>
      <c r="B6715" s="163" t="s">
        <v>5863</v>
      </c>
    </row>
    <row r="6716" spans="1:2" ht="24" x14ac:dyDescent="0.25">
      <c r="A6716" s="140" t="s">
        <v>475</v>
      </c>
      <c r="B6716" s="163" t="s">
        <v>1491</v>
      </c>
    </row>
    <row r="6717" spans="1:2" ht="24" x14ac:dyDescent="0.25">
      <c r="A6717" s="140" t="s">
        <v>475</v>
      </c>
      <c r="B6717" s="163" t="s">
        <v>1628</v>
      </c>
    </row>
    <row r="6718" spans="1:2" ht="24" x14ac:dyDescent="0.25">
      <c r="A6718" s="140" t="s">
        <v>475</v>
      </c>
      <c r="B6718" s="163" t="s">
        <v>5864</v>
      </c>
    </row>
    <row r="6719" spans="1:2" ht="24" x14ac:dyDescent="0.25">
      <c r="A6719" s="140" t="s">
        <v>475</v>
      </c>
      <c r="B6719" s="163" t="s">
        <v>756</v>
      </c>
    </row>
    <row r="6720" spans="1:2" ht="84" x14ac:dyDescent="0.25">
      <c r="A6720" s="140" t="s">
        <v>475</v>
      </c>
      <c r="B6720" s="163" t="s">
        <v>5865</v>
      </c>
    </row>
    <row r="6721" spans="1:2" ht="24" x14ac:dyDescent="0.25">
      <c r="A6721" s="140" t="s">
        <v>475</v>
      </c>
      <c r="B6721" s="163" t="s">
        <v>741</v>
      </c>
    </row>
    <row r="6722" spans="1:2" ht="24" x14ac:dyDescent="0.25">
      <c r="A6722" s="140" t="s">
        <v>475</v>
      </c>
      <c r="B6722" s="163" t="s">
        <v>2329</v>
      </c>
    </row>
    <row r="6723" spans="1:2" ht="24" x14ac:dyDescent="0.25">
      <c r="A6723" s="140" t="s">
        <v>475</v>
      </c>
      <c r="B6723" s="163" t="s">
        <v>1278</v>
      </c>
    </row>
    <row r="6724" spans="1:2" ht="24" x14ac:dyDescent="0.25">
      <c r="A6724" s="140" t="s">
        <v>475</v>
      </c>
      <c r="B6724" s="163" t="s">
        <v>5866</v>
      </c>
    </row>
    <row r="6725" spans="1:2" ht="24" x14ac:dyDescent="0.25">
      <c r="A6725" s="140" t="s">
        <v>475</v>
      </c>
      <c r="B6725" s="163" t="s">
        <v>756</v>
      </c>
    </row>
    <row r="6726" spans="1:2" ht="24" x14ac:dyDescent="0.25">
      <c r="A6726" s="140" t="s">
        <v>475</v>
      </c>
      <c r="B6726" s="163" t="s">
        <v>5867</v>
      </c>
    </row>
    <row r="6727" spans="1:2" ht="24" x14ac:dyDescent="0.25">
      <c r="A6727" s="140" t="s">
        <v>475</v>
      </c>
      <c r="B6727" s="163" t="s">
        <v>2308</v>
      </c>
    </row>
    <row r="6728" spans="1:2" ht="24" x14ac:dyDescent="0.25">
      <c r="A6728" s="140" t="s">
        <v>475</v>
      </c>
      <c r="B6728" s="163" t="s">
        <v>5868</v>
      </c>
    </row>
    <row r="6729" spans="1:2" ht="24" x14ac:dyDescent="0.25">
      <c r="A6729" s="140" t="s">
        <v>475</v>
      </c>
      <c r="B6729" s="163" t="s">
        <v>5869</v>
      </c>
    </row>
    <row r="6730" spans="1:2" ht="24" x14ac:dyDescent="0.25">
      <c r="A6730" s="140" t="s">
        <v>475</v>
      </c>
      <c r="B6730" s="163" t="s">
        <v>5870</v>
      </c>
    </row>
    <row r="6731" spans="1:2" ht="24" x14ac:dyDescent="0.25">
      <c r="A6731" s="140" t="s">
        <v>475</v>
      </c>
      <c r="B6731" s="163" t="s">
        <v>5871</v>
      </c>
    </row>
    <row r="6732" spans="1:2" ht="24" x14ac:dyDescent="0.25">
      <c r="A6732" s="140" t="s">
        <v>476</v>
      </c>
      <c r="B6732" s="163" t="s">
        <v>5872</v>
      </c>
    </row>
    <row r="6733" spans="1:2" ht="24" x14ac:dyDescent="0.25">
      <c r="A6733" s="140" t="s">
        <v>476</v>
      </c>
      <c r="B6733" s="163" t="s">
        <v>4289</v>
      </c>
    </row>
    <row r="6734" spans="1:2" ht="24" x14ac:dyDescent="0.25">
      <c r="A6734" s="140" t="s">
        <v>476</v>
      </c>
      <c r="B6734" s="163" t="s">
        <v>980</v>
      </c>
    </row>
    <row r="6735" spans="1:2" ht="24" x14ac:dyDescent="0.25">
      <c r="A6735" s="140" t="s">
        <v>476</v>
      </c>
      <c r="B6735" s="163" t="s">
        <v>5633</v>
      </c>
    </row>
    <row r="6736" spans="1:2" ht="24" x14ac:dyDescent="0.25">
      <c r="A6736" s="140" t="s">
        <v>476</v>
      </c>
      <c r="B6736" s="163" t="s">
        <v>5873</v>
      </c>
    </row>
    <row r="6737" spans="1:2" ht="24" x14ac:dyDescent="0.25">
      <c r="A6737" s="140" t="s">
        <v>476</v>
      </c>
      <c r="B6737" s="163" t="s">
        <v>5874</v>
      </c>
    </row>
    <row r="6738" spans="1:2" ht="24" x14ac:dyDescent="0.25">
      <c r="A6738" s="140" t="s">
        <v>476</v>
      </c>
      <c r="B6738" s="163" t="s">
        <v>4979</v>
      </c>
    </row>
    <row r="6739" spans="1:2" ht="24" x14ac:dyDescent="0.25">
      <c r="A6739" s="140" t="s">
        <v>476</v>
      </c>
      <c r="B6739" s="163" t="s">
        <v>1628</v>
      </c>
    </row>
    <row r="6740" spans="1:2" ht="24" x14ac:dyDescent="0.25">
      <c r="A6740" s="140" t="s">
        <v>476</v>
      </c>
      <c r="B6740" s="163" t="s">
        <v>1628</v>
      </c>
    </row>
    <row r="6741" spans="1:2" ht="24" x14ac:dyDescent="0.25">
      <c r="A6741" s="140" t="s">
        <v>476</v>
      </c>
      <c r="B6741" s="163" t="s">
        <v>1142</v>
      </c>
    </row>
    <row r="6742" spans="1:2" ht="24" x14ac:dyDescent="0.25">
      <c r="A6742" s="140" t="s">
        <v>476</v>
      </c>
      <c r="B6742" s="163" t="s">
        <v>5875</v>
      </c>
    </row>
    <row r="6743" spans="1:2" ht="24" x14ac:dyDescent="0.25">
      <c r="A6743" s="140" t="s">
        <v>476</v>
      </c>
      <c r="B6743" s="163" t="s">
        <v>5876</v>
      </c>
    </row>
    <row r="6744" spans="1:2" ht="24" x14ac:dyDescent="0.25">
      <c r="A6744" s="140" t="s">
        <v>476</v>
      </c>
      <c r="B6744" s="163" t="s">
        <v>2562</v>
      </c>
    </row>
    <row r="6745" spans="1:2" ht="24" x14ac:dyDescent="0.25">
      <c r="A6745" s="140" t="s">
        <v>476</v>
      </c>
      <c r="B6745" s="163" t="s">
        <v>5877</v>
      </c>
    </row>
    <row r="6746" spans="1:2" ht="24" x14ac:dyDescent="0.25">
      <c r="A6746" s="140" t="s">
        <v>476</v>
      </c>
      <c r="B6746" s="163" t="s">
        <v>3830</v>
      </c>
    </row>
    <row r="6747" spans="1:2" ht="24" x14ac:dyDescent="0.25">
      <c r="A6747" s="140" t="s">
        <v>476</v>
      </c>
      <c r="B6747" s="163" t="s">
        <v>5878</v>
      </c>
    </row>
    <row r="6748" spans="1:2" ht="24" x14ac:dyDescent="0.25">
      <c r="A6748" s="140" t="s">
        <v>476</v>
      </c>
      <c r="B6748" s="163" t="s">
        <v>1491</v>
      </c>
    </row>
    <row r="6749" spans="1:2" ht="24" x14ac:dyDescent="0.25">
      <c r="A6749" s="140" t="s">
        <v>476</v>
      </c>
      <c r="B6749" s="163" t="s">
        <v>1491</v>
      </c>
    </row>
    <row r="6750" spans="1:2" ht="24" x14ac:dyDescent="0.25">
      <c r="A6750" s="140" t="s">
        <v>476</v>
      </c>
      <c r="B6750" s="163" t="s">
        <v>1491</v>
      </c>
    </row>
    <row r="6751" spans="1:2" ht="24" x14ac:dyDescent="0.25">
      <c r="A6751" s="140" t="s">
        <v>476</v>
      </c>
      <c r="B6751" s="163" t="s">
        <v>1491</v>
      </c>
    </row>
    <row r="6752" spans="1:2" ht="24" x14ac:dyDescent="0.25">
      <c r="A6752" s="140" t="s">
        <v>476</v>
      </c>
      <c r="B6752" s="163" t="s">
        <v>1491</v>
      </c>
    </row>
    <row r="6753" spans="1:2" ht="24" x14ac:dyDescent="0.25">
      <c r="A6753" s="140" t="s">
        <v>476</v>
      </c>
      <c r="B6753" s="163" t="s">
        <v>1491</v>
      </c>
    </row>
    <row r="6754" spans="1:2" ht="24" x14ac:dyDescent="0.25">
      <c r="A6754" s="140" t="s">
        <v>476</v>
      </c>
      <c r="B6754" s="163" t="s">
        <v>1491</v>
      </c>
    </row>
    <row r="6755" spans="1:2" ht="24" x14ac:dyDescent="0.25">
      <c r="A6755" s="140" t="s">
        <v>476</v>
      </c>
      <c r="B6755" s="163" t="s">
        <v>1491</v>
      </c>
    </row>
    <row r="6756" spans="1:2" ht="24" x14ac:dyDescent="0.25">
      <c r="A6756" s="140" t="s">
        <v>476</v>
      </c>
      <c r="B6756" s="163" t="s">
        <v>1491</v>
      </c>
    </row>
    <row r="6757" spans="1:2" ht="24" x14ac:dyDescent="0.25">
      <c r="A6757" s="140" t="s">
        <v>476</v>
      </c>
      <c r="B6757" s="163" t="s">
        <v>1491</v>
      </c>
    </row>
    <row r="6758" spans="1:2" ht="24" x14ac:dyDescent="0.25">
      <c r="A6758" s="140" t="s">
        <v>476</v>
      </c>
      <c r="B6758" s="163" t="s">
        <v>1491</v>
      </c>
    </row>
    <row r="6759" spans="1:2" ht="24" x14ac:dyDescent="0.25">
      <c r="A6759" s="140" t="s">
        <v>476</v>
      </c>
      <c r="B6759" s="163" t="s">
        <v>1491</v>
      </c>
    </row>
    <row r="6760" spans="1:2" ht="24" x14ac:dyDescent="0.25">
      <c r="A6760" s="140" t="s">
        <v>476</v>
      </c>
      <c r="B6760" s="163" t="s">
        <v>1491</v>
      </c>
    </row>
    <row r="6761" spans="1:2" ht="24" x14ac:dyDescent="0.25">
      <c r="A6761" s="140" t="s">
        <v>476</v>
      </c>
      <c r="B6761" s="163" t="s">
        <v>1491</v>
      </c>
    </row>
    <row r="6762" spans="1:2" ht="24" x14ac:dyDescent="0.25">
      <c r="A6762" s="140" t="s">
        <v>477</v>
      </c>
      <c r="B6762" s="163" t="s">
        <v>5879</v>
      </c>
    </row>
    <row r="6763" spans="1:2" ht="24" x14ac:dyDescent="0.25">
      <c r="A6763" s="140" t="s">
        <v>477</v>
      </c>
      <c r="B6763" s="163" t="s">
        <v>5880</v>
      </c>
    </row>
    <row r="6764" spans="1:2" ht="24" x14ac:dyDescent="0.25">
      <c r="A6764" s="140" t="s">
        <v>477</v>
      </c>
      <c r="B6764" s="163" t="s">
        <v>5881</v>
      </c>
    </row>
    <row r="6765" spans="1:2" ht="24" x14ac:dyDescent="0.25">
      <c r="A6765" s="140" t="s">
        <v>477</v>
      </c>
      <c r="B6765" s="163" t="s">
        <v>2329</v>
      </c>
    </row>
    <row r="6766" spans="1:2" ht="24" x14ac:dyDescent="0.25">
      <c r="A6766" s="140" t="s">
        <v>477</v>
      </c>
      <c r="B6766" s="163" t="s">
        <v>5882</v>
      </c>
    </row>
    <row r="6767" spans="1:2" ht="24" x14ac:dyDescent="0.25">
      <c r="A6767" s="140" t="s">
        <v>477</v>
      </c>
      <c r="B6767" s="163" t="s">
        <v>5883</v>
      </c>
    </row>
    <row r="6768" spans="1:2" ht="24" x14ac:dyDescent="0.25">
      <c r="A6768" s="140" t="s">
        <v>477</v>
      </c>
      <c r="B6768" s="163" t="s">
        <v>1941</v>
      </c>
    </row>
    <row r="6769" spans="1:2" ht="24" x14ac:dyDescent="0.25">
      <c r="A6769" s="140" t="s">
        <v>477</v>
      </c>
      <c r="B6769" s="163" t="s">
        <v>5884</v>
      </c>
    </row>
    <row r="6770" spans="1:2" ht="24" x14ac:dyDescent="0.25">
      <c r="A6770" s="140" t="s">
        <v>477</v>
      </c>
      <c r="B6770" s="163" t="s">
        <v>731</v>
      </c>
    </row>
    <row r="6771" spans="1:2" ht="24" x14ac:dyDescent="0.25">
      <c r="A6771" s="140" t="s">
        <v>477</v>
      </c>
      <c r="B6771" s="163" t="s">
        <v>5885</v>
      </c>
    </row>
    <row r="6772" spans="1:2" ht="24" x14ac:dyDescent="0.25">
      <c r="A6772" s="140" t="s">
        <v>477</v>
      </c>
      <c r="B6772" s="163" t="s">
        <v>5886</v>
      </c>
    </row>
    <row r="6773" spans="1:2" ht="24" x14ac:dyDescent="0.25">
      <c r="A6773" s="140" t="s">
        <v>477</v>
      </c>
      <c r="B6773" s="163" t="s">
        <v>5887</v>
      </c>
    </row>
    <row r="6774" spans="1:2" ht="24" x14ac:dyDescent="0.25">
      <c r="A6774" s="140" t="s">
        <v>477</v>
      </c>
      <c r="B6774" s="163" t="s">
        <v>5888</v>
      </c>
    </row>
    <row r="6775" spans="1:2" ht="24" x14ac:dyDescent="0.25">
      <c r="A6775" s="140" t="s">
        <v>477</v>
      </c>
      <c r="B6775" s="163" t="s">
        <v>5889</v>
      </c>
    </row>
    <row r="6776" spans="1:2" ht="24" x14ac:dyDescent="0.25">
      <c r="A6776" s="140" t="s">
        <v>477</v>
      </c>
      <c r="B6776" s="163" t="s">
        <v>5890</v>
      </c>
    </row>
    <row r="6777" spans="1:2" ht="24" x14ac:dyDescent="0.25">
      <c r="A6777" s="140" t="s">
        <v>477</v>
      </c>
      <c r="B6777" s="163" t="s">
        <v>5891</v>
      </c>
    </row>
    <row r="6778" spans="1:2" ht="24" x14ac:dyDescent="0.25">
      <c r="A6778" s="140" t="s">
        <v>477</v>
      </c>
      <c r="B6778" s="163" t="s">
        <v>3493</v>
      </c>
    </row>
    <row r="6779" spans="1:2" ht="24" x14ac:dyDescent="0.25">
      <c r="A6779" s="140" t="s">
        <v>477</v>
      </c>
      <c r="B6779" s="163" t="s">
        <v>5892</v>
      </c>
    </row>
    <row r="6780" spans="1:2" ht="24" x14ac:dyDescent="0.25">
      <c r="A6780" s="140" t="s">
        <v>477</v>
      </c>
      <c r="B6780" s="163" t="s">
        <v>5893</v>
      </c>
    </row>
    <row r="6781" spans="1:2" ht="24" x14ac:dyDescent="0.25">
      <c r="A6781" s="140" t="s">
        <v>477</v>
      </c>
      <c r="B6781" s="163" t="s">
        <v>5894</v>
      </c>
    </row>
    <row r="6782" spans="1:2" ht="24" x14ac:dyDescent="0.25">
      <c r="A6782" s="140" t="s">
        <v>477</v>
      </c>
      <c r="B6782" s="163" t="s">
        <v>5895</v>
      </c>
    </row>
    <row r="6783" spans="1:2" ht="24" x14ac:dyDescent="0.25">
      <c r="A6783" s="140" t="s">
        <v>477</v>
      </c>
      <c r="B6783" s="163" t="s">
        <v>864</v>
      </c>
    </row>
    <row r="6784" spans="1:2" ht="24" x14ac:dyDescent="0.25">
      <c r="A6784" s="140" t="s">
        <v>477</v>
      </c>
      <c r="B6784" s="163" t="s">
        <v>5896</v>
      </c>
    </row>
    <row r="6785" spans="1:2" ht="24" x14ac:dyDescent="0.25">
      <c r="A6785" s="140" t="s">
        <v>477</v>
      </c>
      <c r="B6785" s="163" t="s">
        <v>5897</v>
      </c>
    </row>
    <row r="6786" spans="1:2" ht="24" x14ac:dyDescent="0.25">
      <c r="A6786" s="140" t="s">
        <v>477</v>
      </c>
      <c r="B6786" s="163" t="s">
        <v>5898</v>
      </c>
    </row>
    <row r="6787" spans="1:2" ht="24" x14ac:dyDescent="0.25">
      <c r="A6787" s="140" t="s">
        <v>477</v>
      </c>
      <c r="B6787" s="163" t="s">
        <v>5899</v>
      </c>
    </row>
    <row r="6788" spans="1:2" ht="24" x14ac:dyDescent="0.25">
      <c r="A6788" s="140" t="s">
        <v>477</v>
      </c>
      <c r="B6788" s="163" t="s">
        <v>5900</v>
      </c>
    </row>
    <row r="6789" spans="1:2" ht="24" x14ac:dyDescent="0.25">
      <c r="A6789" s="140" t="s">
        <v>477</v>
      </c>
      <c r="B6789" s="163" t="s">
        <v>5901</v>
      </c>
    </row>
    <row r="6790" spans="1:2" ht="24" x14ac:dyDescent="0.25">
      <c r="A6790" s="140" t="s">
        <v>477</v>
      </c>
      <c r="B6790" s="163" t="s">
        <v>2679</v>
      </c>
    </row>
    <row r="6791" spans="1:2" ht="24" x14ac:dyDescent="0.25">
      <c r="A6791" s="140" t="s">
        <v>477</v>
      </c>
      <c r="B6791" s="163" t="s">
        <v>5902</v>
      </c>
    </row>
    <row r="6792" spans="1:2" ht="24" x14ac:dyDescent="0.25">
      <c r="A6792" s="140" t="s">
        <v>477</v>
      </c>
      <c r="B6792" s="163" t="s">
        <v>2329</v>
      </c>
    </row>
    <row r="6793" spans="1:2" ht="24" x14ac:dyDescent="0.25">
      <c r="A6793" s="140" t="s">
        <v>477</v>
      </c>
      <c r="B6793" s="163" t="s">
        <v>5900</v>
      </c>
    </row>
    <row r="6794" spans="1:2" ht="24" x14ac:dyDescent="0.25">
      <c r="A6794" s="140" t="s">
        <v>477</v>
      </c>
      <c r="B6794" s="163" t="s">
        <v>5903</v>
      </c>
    </row>
    <row r="6795" spans="1:2" ht="24" x14ac:dyDescent="0.25">
      <c r="A6795" s="140" t="s">
        <v>477</v>
      </c>
      <c r="B6795" s="163" t="s">
        <v>5904</v>
      </c>
    </row>
    <row r="6796" spans="1:2" ht="24" x14ac:dyDescent="0.25">
      <c r="A6796" s="140" t="s">
        <v>477</v>
      </c>
      <c r="B6796" s="163" t="s">
        <v>3493</v>
      </c>
    </row>
    <row r="6797" spans="1:2" ht="24" x14ac:dyDescent="0.25">
      <c r="A6797" s="140" t="s">
        <v>477</v>
      </c>
      <c r="B6797" s="163" t="s">
        <v>2308</v>
      </c>
    </row>
    <row r="6798" spans="1:2" ht="24" x14ac:dyDescent="0.25">
      <c r="A6798" s="140" t="s">
        <v>477</v>
      </c>
      <c r="B6798" s="163" t="s">
        <v>5905</v>
      </c>
    </row>
    <row r="6799" spans="1:2" ht="24" x14ac:dyDescent="0.25">
      <c r="A6799" s="140" t="s">
        <v>477</v>
      </c>
      <c r="B6799" s="163" t="s">
        <v>5906</v>
      </c>
    </row>
    <row r="6800" spans="1:2" ht="24" x14ac:dyDescent="0.25">
      <c r="A6800" s="140" t="s">
        <v>477</v>
      </c>
      <c r="B6800" s="163" t="s">
        <v>5907</v>
      </c>
    </row>
    <row r="6801" spans="1:2" ht="24" x14ac:dyDescent="0.25">
      <c r="A6801" s="140" t="s">
        <v>477</v>
      </c>
      <c r="B6801" s="163" t="s">
        <v>2329</v>
      </c>
    </row>
    <row r="6802" spans="1:2" ht="24" x14ac:dyDescent="0.25">
      <c r="A6802" s="140" t="s">
        <v>477</v>
      </c>
      <c r="B6802" s="163" t="s">
        <v>5908</v>
      </c>
    </row>
    <row r="6803" spans="1:2" ht="24" x14ac:dyDescent="0.25">
      <c r="A6803" s="140" t="s">
        <v>477</v>
      </c>
      <c r="B6803" s="163" t="s">
        <v>2329</v>
      </c>
    </row>
    <row r="6804" spans="1:2" ht="24" x14ac:dyDescent="0.25">
      <c r="A6804" s="140" t="s">
        <v>477</v>
      </c>
      <c r="B6804" s="163" t="s">
        <v>5909</v>
      </c>
    </row>
    <row r="6805" spans="1:2" ht="24" x14ac:dyDescent="0.25">
      <c r="A6805" s="140" t="s">
        <v>477</v>
      </c>
      <c r="B6805" s="163" t="s">
        <v>3493</v>
      </c>
    </row>
    <row r="6806" spans="1:2" ht="24" x14ac:dyDescent="0.25">
      <c r="A6806" s="140" t="s">
        <v>477</v>
      </c>
      <c r="B6806" s="163" t="s">
        <v>258</v>
      </c>
    </row>
    <row r="6807" spans="1:2" ht="24" x14ac:dyDescent="0.25">
      <c r="A6807" s="140" t="s">
        <v>477</v>
      </c>
      <c r="B6807" s="163" t="s">
        <v>5910</v>
      </c>
    </row>
    <row r="6808" spans="1:2" ht="24" x14ac:dyDescent="0.25">
      <c r="A6808" s="140" t="s">
        <v>477</v>
      </c>
      <c r="B6808" s="163" t="s">
        <v>2003</v>
      </c>
    </row>
    <row r="6809" spans="1:2" ht="24" x14ac:dyDescent="0.25">
      <c r="A6809" s="140" t="s">
        <v>477</v>
      </c>
      <c r="B6809" s="163" t="s">
        <v>3140</v>
      </c>
    </row>
    <row r="6810" spans="1:2" ht="24" x14ac:dyDescent="0.25">
      <c r="A6810" s="140" t="s">
        <v>477</v>
      </c>
      <c r="B6810" s="163" t="s">
        <v>5911</v>
      </c>
    </row>
    <row r="6811" spans="1:2" ht="24" x14ac:dyDescent="0.25">
      <c r="A6811" s="140" t="s">
        <v>477</v>
      </c>
      <c r="B6811" s="163" t="s">
        <v>5912</v>
      </c>
    </row>
    <row r="6812" spans="1:2" ht="24" x14ac:dyDescent="0.25">
      <c r="A6812" s="140" t="s">
        <v>477</v>
      </c>
      <c r="B6812" s="163" t="s">
        <v>2003</v>
      </c>
    </row>
    <row r="6813" spans="1:2" ht="24" x14ac:dyDescent="0.25">
      <c r="A6813" s="140" t="s">
        <v>477</v>
      </c>
      <c r="B6813" s="163" t="s">
        <v>3165</v>
      </c>
    </row>
    <row r="6814" spans="1:2" ht="24" x14ac:dyDescent="0.25">
      <c r="A6814" s="140" t="s">
        <v>477</v>
      </c>
      <c r="B6814" s="163" t="s">
        <v>5913</v>
      </c>
    </row>
    <row r="6815" spans="1:2" ht="24" x14ac:dyDescent="0.25">
      <c r="A6815" s="140" t="s">
        <v>477</v>
      </c>
      <c r="B6815" s="163" t="s">
        <v>5914</v>
      </c>
    </row>
    <row r="6816" spans="1:2" ht="24" x14ac:dyDescent="0.25">
      <c r="A6816" s="140" t="s">
        <v>477</v>
      </c>
      <c r="B6816" s="163" t="s">
        <v>5915</v>
      </c>
    </row>
    <row r="6817" spans="1:2" ht="24" x14ac:dyDescent="0.25">
      <c r="A6817" s="140" t="s">
        <v>477</v>
      </c>
      <c r="B6817" s="163" t="s">
        <v>5916</v>
      </c>
    </row>
    <row r="6818" spans="1:2" ht="24" x14ac:dyDescent="0.25">
      <c r="A6818" s="140" t="s">
        <v>477</v>
      </c>
      <c r="B6818" s="163" t="s">
        <v>3140</v>
      </c>
    </row>
    <row r="6819" spans="1:2" ht="24" x14ac:dyDescent="0.25">
      <c r="A6819" s="140" t="s">
        <v>477</v>
      </c>
      <c r="B6819" s="163" t="s">
        <v>5917</v>
      </c>
    </row>
    <row r="6820" spans="1:2" ht="24" x14ac:dyDescent="0.25">
      <c r="A6820" s="140" t="s">
        <v>477</v>
      </c>
      <c r="B6820" s="163" t="s">
        <v>5918</v>
      </c>
    </row>
    <row r="6821" spans="1:2" ht="24" x14ac:dyDescent="0.25">
      <c r="A6821" s="140" t="s">
        <v>477</v>
      </c>
      <c r="B6821" s="163" t="s">
        <v>5919</v>
      </c>
    </row>
    <row r="6822" spans="1:2" ht="24" x14ac:dyDescent="0.25">
      <c r="A6822" s="140" t="s">
        <v>477</v>
      </c>
      <c r="B6822" s="163" t="s">
        <v>3274</v>
      </c>
    </row>
    <row r="6823" spans="1:2" ht="24" x14ac:dyDescent="0.25">
      <c r="A6823" s="140" t="s">
        <v>477</v>
      </c>
      <c r="B6823" s="163" t="s">
        <v>914</v>
      </c>
    </row>
    <row r="6824" spans="1:2" ht="24" x14ac:dyDescent="0.25">
      <c r="A6824" s="140" t="s">
        <v>477</v>
      </c>
      <c r="B6824" s="163" t="s">
        <v>2003</v>
      </c>
    </row>
    <row r="6825" spans="1:2" ht="24" x14ac:dyDescent="0.25">
      <c r="A6825" s="140" t="s">
        <v>477</v>
      </c>
      <c r="B6825" s="163" t="s">
        <v>5920</v>
      </c>
    </row>
    <row r="6826" spans="1:2" ht="24" x14ac:dyDescent="0.25">
      <c r="A6826" s="140" t="s">
        <v>477</v>
      </c>
      <c r="B6826" s="163" t="s">
        <v>914</v>
      </c>
    </row>
    <row r="6827" spans="1:2" ht="24" x14ac:dyDescent="0.25">
      <c r="A6827" s="140" t="s">
        <v>477</v>
      </c>
      <c r="B6827" s="163" t="s">
        <v>5921</v>
      </c>
    </row>
    <row r="6828" spans="1:2" ht="24" x14ac:dyDescent="0.25">
      <c r="A6828" s="140" t="s">
        <v>477</v>
      </c>
      <c r="B6828" s="163" t="s">
        <v>5066</v>
      </c>
    </row>
    <row r="6829" spans="1:2" ht="24" x14ac:dyDescent="0.25">
      <c r="A6829" s="140" t="s">
        <v>477</v>
      </c>
      <c r="B6829" s="163" t="s">
        <v>3493</v>
      </c>
    </row>
    <row r="6830" spans="1:2" ht="24" x14ac:dyDescent="0.25">
      <c r="A6830" s="140" t="s">
        <v>477</v>
      </c>
      <c r="B6830" s="163" t="s">
        <v>5922</v>
      </c>
    </row>
    <row r="6831" spans="1:2" ht="24" x14ac:dyDescent="0.25">
      <c r="A6831" s="140" t="s">
        <v>477</v>
      </c>
      <c r="B6831" s="163" t="s">
        <v>3493</v>
      </c>
    </row>
    <row r="6832" spans="1:2" ht="24" x14ac:dyDescent="0.25">
      <c r="A6832" s="140" t="s">
        <v>477</v>
      </c>
      <c r="B6832" s="163" t="s">
        <v>3493</v>
      </c>
    </row>
    <row r="6833" spans="1:2" ht="24" x14ac:dyDescent="0.25">
      <c r="A6833" s="140" t="s">
        <v>477</v>
      </c>
      <c r="B6833" s="163" t="s">
        <v>3493</v>
      </c>
    </row>
    <row r="6834" spans="1:2" ht="24" x14ac:dyDescent="0.25">
      <c r="A6834" s="140" t="s">
        <v>477</v>
      </c>
      <c r="B6834" s="163" t="s">
        <v>3493</v>
      </c>
    </row>
    <row r="6835" spans="1:2" ht="24" x14ac:dyDescent="0.25">
      <c r="A6835" s="140" t="s">
        <v>477</v>
      </c>
      <c r="B6835" s="163" t="s">
        <v>3493</v>
      </c>
    </row>
    <row r="6836" spans="1:2" ht="24" x14ac:dyDescent="0.25">
      <c r="A6836" s="140" t="s">
        <v>477</v>
      </c>
      <c r="B6836" s="163" t="s">
        <v>2308</v>
      </c>
    </row>
    <row r="6837" spans="1:2" ht="24" x14ac:dyDescent="0.25">
      <c r="A6837" s="140" t="s">
        <v>477</v>
      </c>
      <c r="B6837" s="163" t="s">
        <v>756</v>
      </c>
    </row>
    <row r="6838" spans="1:2" ht="24" x14ac:dyDescent="0.25">
      <c r="A6838" s="140" t="s">
        <v>477</v>
      </c>
      <c r="B6838" s="163" t="s">
        <v>5923</v>
      </c>
    </row>
    <row r="6839" spans="1:2" ht="24" x14ac:dyDescent="0.25">
      <c r="A6839" s="140" t="s">
        <v>477</v>
      </c>
      <c r="B6839" s="163" t="s">
        <v>3493</v>
      </c>
    </row>
    <row r="6840" spans="1:2" ht="24" x14ac:dyDescent="0.25">
      <c r="A6840" s="140" t="s">
        <v>477</v>
      </c>
      <c r="B6840" s="163" t="s">
        <v>5924</v>
      </c>
    </row>
    <row r="6841" spans="1:2" ht="24" x14ac:dyDescent="0.25">
      <c r="A6841" s="140" t="s">
        <v>477</v>
      </c>
      <c r="B6841" s="163" t="s">
        <v>5895</v>
      </c>
    </row>
    <row r="6842" spans="1:2" ht="24" x14ac:dyDescent="0.25">
      <c r="A6842" s="140" t="s">
        <v>477</v>
      </c>
      <c r="B6842" s="163" t="s">
        <v>5924</v>
      </c>
    </row>
    <row r="6843" spans="1:2" ht="24" x14ac:dyDescent="0.25">
      <c r="A6843" s="140" t="s">
        <v>477</v>
      </c>
      <c r="B6843" s="163" t="s">
        <v>5895</v>
      </c>
    </row>
    <row r="6844" spans="1:2" ht="24" x14ac:dyDescent="0.25">
      <c r="A6844" s="140" t="s">
        <v>477</v>
      </c>
      <c r="B6844" s="163" t="s">
        <v>834</v>
      </c>
    </row>
    <row r="6845" spans="1:2" ht="24" x14ac:dyDescent="0.25">
      <c r="A6845" s="140" t="s">
        <v>477</v>
      </c>
      <c r="B6845" s="163" t="s">
        <v>5895</v>
      </c>
    </row>
    <row r="6846" spans="1:2" ht="24" x14ac:dyDescent="0.25">
      <c r="A6846" s="140" t="s">
        <v>477</v>
      </c>
      <c r="B6846" s="163" t="s">
        <v>5925</v>
      </c>
    </row>
    <row r="6847" spans="1:2" ht="24" x14ac:dyDescent="0.25">
      <c r="A6847" s="140" t="s">
        <v>477</v>
      </c>
      <c r="B6847" s="163" t="s">
        <v>5925</v>
      </c>
    </row>
    <row r="6848" spans="1:2" ht="24" x14ac:dyDescent="0.25">
      <c r="A6848" s="140" t="s">
        <v>477</v>
      </c>
      <c r="B6848" s="163" t="s">
        <v>5377</v>
      </c>
    </row>
    <row r="6849" spans="1:2" ht="24" x14ac:dyDescent="0.25">
      <c r="A6849" s="140" t="s">
        <v>477</v>
      </c>
      <c r="B6849" s="163" t="s">
        <v>5925</v>
      </c>
    </row>
    <row r="6850" spans="1:2" ht="24" x14ac:dyDescent="0.25">
      <c r="A6850" s="140" t="s">
        <v>477</v>
      </c>
      <c r="B6850" s="163" t="s">
        <v>5926</v>
      </c>
    </row>
    <row r="6851" spans="1:2" ht="24" x14ac:dyDescent="0.25">
      <c r="A6851" s="140" t="s">
        <v>477</v>
      </c>
      <c r="B6851" s="163" t="s">
        <v>5895</v>
      </c>
    </row>
    <row r="6852" spans="1:2" ht="24" x14ac:dyDescent="0.25">
      <c r="A6852" s="140" t="s">
        <v>477</v>
      </c>
      <c r="B6852" s="163" t="s">
        <v>3493</v>
      </c>
    </row>
    <row r="6853" spans="1:2" ht="24" x14ac:dyDescent="0.25">
      <c r="A6853" s="140" t="s">
        <v>477</v>
      </c>
      <c r="B6853" s="163" t="s">
        <v>5895</v>
      </c>
    </row>
    <row r="6854" spans="1:2" ht="24" x14ac:dyDescent="0.25">
      <c r="A6854" s="140" t="s">
        <v>477</v>
      </c>
      <c r="B6854" s="163" t="s">
        <v>5927</v>
      </c>
    </row>
    <row r="6855" spans="1:2" ht="24" x14ac:dyDescent="0.25">
      <c r="A6855" s="140" t="s">
        <v>477</v>
      </c>
      <c r="B6855" s="163" t="s">
        <v>5928</v>
      </c>
    </row>
    <row r="6856" spans="1:2" ht="24" x14ac:dyDescent="0.25">
      <c r="A6856" s="140" t="s">
        <v>477</v>
      </c>
      <c r="B6856" s="163" t="s">
        <v>5929</v>
      </c>
    </row>
    <row r="6857" spans="1:2" ht="24" x14ac:dyDescent="0.25">
      <c r="A6857" s="140" t="s">
        <v>478</v>
      </c>
      <c r="B6857" s="163" t="s">
        <v>5930</v>
      </c>
    </row>
    <row r="6858" spans="1:2" ht="24" x14ac:dyDescent="0.25">
      <c r="A6858" s="140" t="s">
        <v>478</v>
      </c>
      <c r="B6858" s="163" t="s">
        <v>1822</v>
      </c>
    </row>
    <row r="6859" spans="1:2" ht="24" x14ac:dyDescent="0.25">
      <c r="A6859" s="140" t="s">
        <v>478</v>
      </c>
      <c r="B6859" s="163" t="s">
        <v>5931</v>
      </c>
    </row>
    <row r="6860" spans="1:2" ht="24" x14ac:dyDescent="0.25">
      <c r="A6860" s="140" t="s">
        <v>478</v>
      </c>
      <c r="B6860" s="163" t="s">
        <v>5932</v>
      </c>
    </row>
    <row r="6861" spans="1:2" ht="24" x14ac:dyDescent="0.25">
      <c r="A6861" s="140" t="s">
        <v>478</v>
      </c>
      <c r="B6861" s="163" t="s">
        <v>5933</v>
      </c>
    </row>
    <row r="6862" spans="1:2" ht="60" x14ac:dyDescent="0.25">
      <c r="A6862" s="140" t="s">
        <v>478</v>
      </c>
      <c r="B6862" s="163" t="s">
        <v>5934</v>
      </c>
    </row>
    <row r="6863" spans="1:2" ht="24" x14ac:dyDescent="0.25">
      <c r="A6863" s="140" t="s">
        <v>478</v>
      </c>
      <c r="B6863" s="163" t="s">
        <v>5935</v>
      </c>
    </row>
    <row r="6864" spans="1:2" ht="24" x14ac:dyDescent="0.25">
      <c r="A6864" s="140" t="s">
        <v>478</v>
      </c>
      <c r="B6864" s="163" t="s">
        <v>5377</v>
      </c>
    </row>
    <row r="6865" spans="1:2" ht="24" x14ac:dyDescent="0.25">
      <c r="A6865" s="140" t="s">
        <v>478</v>
      </c>
      <c r="B6865" s="163" t="s">
        <v>5936</v>
      </c>
    </row>
    <row r="6866" spans="1:2" ht="24" x14ac:dyDescent="0.25">
      <c r="A6866" s="140" t="s">
        <v>478</v>
      </c>
      <c r="B6866" s="163" t="s">
        <v>5937</v>
      </c>
    </row>
    <row r="6867" spans="1:2" ht="24" x14ac:dyDescent="0.25">
      <c r="A6867" s="140" t="s">
        <v>478</v>
      </c>
      <c r="B6867" s="163" t="s">
        <v>5938</v>
      </c>
    </row>
    <row r="6868" spans="1:2" ht="24" x14ac:dyDescent="0.25">
      <c r="A6868" s="140" t="s">
        <v>478</v>
      </c>
      <c r="B6868" s="163" t="s">
        <v>5939</v>
      </c>
    </row>
    <row r="6869" spans="1:2" ht="24" x14ac:dyDescent="0.25">
      <c r="A6869" s="140" t="s">
        <v>478</v>
      </c>
      <c r="B6869" s="163" t="s">
        <v>5940</v>
      </c>
    </row>
    <row r="6870" spans="1:2" ht="24" x14ac:dyDescent="0.25">
      <c r="A6870" s="140" t="s">
        <v>478</v>
      </c>
      <c r="B6870" s="163" t="s">
        <v>5941</v>
      </c>
    </row>
    <row r="6871" spans="1:2" ht="24" x14ac:dyDescent="0.25">
      <c r="A6871" s="140" t="s">
        <v>478</v>
      </c>
      <c r="B6871" s="163" t="s">
        <v>5942</v>
      </c>
    </row>
    <row r="6872" spans="1:2" ht="24" x14ac:dyDescent="0.25">
      <c r="A6872" s="140" t="s">
        <v>478</v>
      </c>
      <c r="B6872" s="163" t="s">
        <v>5943</v>
      </c>
    </row>
    <row r="6873" spans="1:2" ht="24" x14ac:dyDescent="0.25">
      <c r="A6873" s="140" t="s">
        <v>478</v>
      </c>
      <c r="B6873" s="163" t="s">
        <v>756</v>
      </c>
    </row>
    <row r="6874" spans="1:2" ht="24" x14ac:dyDescent="0.25">
      <c r="A6874" s="140" t="s">
        <v>478</v>
      </c>
      <c r="B6874" s="163" t="s">
        <v>5944</v>
      </c>
    </row>
    <row r="6875" spans="1:2" ht="24" x14ac:dyDescent="0.25">
      <c r="A6875" s="140" t="s">
        <v>478</v>
      </c>
      <c r="B6875" s="163" t="s">
        <v>5945</v>
      </c>
    </row>
    <row r="6876" spans="1:2" ht="24" x14ac:dyDescent="0.25">
      <c r="A6876" s="140" t="s">
        <v>478</v>
      </c>
      <c r="B6876" s="163" t="s">
        <v>5946</v>
      </c>
    </row>
    <row r="6877" spans="1:2" ht="36" x14ac:dyDescent="0.25">
      <c r="A6877" s="140" t="s">
        <v>478</v>
      </c>
      <c r="B6877" s="163" t="s">
        <v>5947</v>
      </c>
    </row>
    <row r="6878" spans="1:2" ht="24" x14ac:dyDescent="0.25">
      <c r="A6878" s="140" t="s">
        <v>478</v>
      </c>
      <c r="B6878" s="163" t="s">
        <v>5948</v>
      </c>
    </row>
    <row r="6879" spans="1:2" ht="24" x14ac:dyDescent="0.25">
      <c r="A6879" s="140" t="s">
        <v>478</v>
      </c>
      <c r="B6879" s="163" t="s">
        <v>5949</v>
      </c>
    </row>
    <row r="6880" spans="1:2" ht="24" x14ac:dyDescent="0.25">
      <c r="A6880" s="140" t="s">
        <v>478</v>
      </c>
      <c r="B6880" s="163" t="s">
        <v>5950</v>
      </c>
    </row>
    <row r="6881" spans="1:2" ht="24" x14ac:dyDescent="0.25">
      <c r="A6881" s="140" t="s">
        <v>478</v>
      </c>
      <c r="B6881" s="163" t="s">
        <v>5951</v>
      </c>
    </row>
    <row r="6882" spans="1:2" ht="24" x14ac:dyDescent="0.25">
      <c r="A6882" s="140" t="s">
        <v>478</v>
      </c>
      <c r="B6882" s="163" t="s">
        <v>2308</v>
      </c>
    </row>
    <row r="6883" spans="1:2" ht="24" x14ac:dyDescent="0.25">
      <c r="A6883" s="140" t="s">
        <v>478</v>
      </c>
      <c r="B6883" s="163" t="s">
        <v>5952</v>
      </c>
    </row>
    <row r="6884" spans="1:2" ht="24" x14ac:dyDescent="0.25">
      <c r="A6884" s="140" t="s">
        <v>478</v>
      </c>
      <c r="B6884" s="163" t="s">
        <v>5953</v>
      </c>
    </row>
    <row r="6885" spans="1:2" ht="24" x14ac:dyDescent="0.25">
      <c r="A6885" s="140" t="s">
        <v>478</v>
      </c>
      <c r="B6885" s="163" t="s">
        <v>5954</v>
      </c>
    </row>
    <row r="6886" spans="1:2" ht="24" x14ac:dyDescent="0.25">
      <c r="A6886" s="140" t="s">
        <v>478</v>
      </c>
      <c r="B6886" s="163" t="s">
        <v>5955</v>
      </c>
    </row>
    <row r="6887" spans="1:2" ht="24" x14ac:dyDescent="0.25">
      <c r="A6887" s="140" t="s">
        <v>478</v>
      </c>
      <c r="B6887" s="163" t="s">
        <v>5956</v>
      </c>
    </row>
    <row r="6888" spans="1:2" ht="24" x14ac:dyDescent="0.25">
      <c r="A6888" s="140" t="s">
        <v>478</v>
      </c>
      <c r="B6888" s="163" t="s">
        <v>5957</v>
      </c>
    </row>
    <row r="6889" spans="1:2" ht="24" x14ac:dyDescent="0.25">
      <c r="A6889" s="140" t="s">
        <v>478</v>
      </c>
      <c r="B6889" s="163" t="s">
        <v>5958</v>
      </c>
    </row>
    <row r="6890" spans="1:2" ht="24" x14ac:dyDescent="0.25">
      <c r="A6890" s="140" t="s">
        <v>478</v>
      </c>
      <c r="B6890" s="163" t="s">
        <v>5959</v>
      </c>
    </row>
    <row r="6891" spans="1:2" ht="24" x14ac:dyDescent="0.25">
      <c r="A6891" s="140" t="s">
        <v>478</v>
      </c>
      <c r="B6891" s="163" t="s">
        <v>2308</v>
      </c>
    </row>
    <row r="6892" spans="1:2" ht="24" x14ac:dyDescent="0.25">
      <c r="A6892" s="140" t="s">
        <v>478</v>
      </c>
      <c r="B6892" s="163" t="s">
        <v>4923</v>
      </c>
    </row>
    <row r="6893" spans="1:2" ht="24" x14ac:dyDescent="0.25">
      <c r="A6893" s="140" t="s">
        <v>478</v>
      </c>
      <c r="B6893" s="163" t="s">
        <v>5960</v>
      </c>
    </row>
    <row r="6894" spans="1:2" ht="24" x14ac:dyDescent="0.25">
      <c r="A6894" s="140" t="s">
        <v>478</v>
      </c>
      <c r="B6894" s="163" t="s">
        <v>5961</v>
      </c>
    </row>
    <row r="6895" spans="1:2" ht="24" x14ac:dyDescent="0.25">
      <c r="A6895" s="140" t="s">
        <v>478</v>
      </c>
      <c r="B6895" s="163" t="s">
        <v>1563</v>
      </c>
    </row>
    <row r="6896" spans="1:2" ht="24" x14ac:dyDescent="0.25">
      <c r="A6896" s="140" t="s">
        <v>478</v>
      </c>
      <c r="B6896" s="163" t="s">
        <v>3142</v>
      </c>
    </row>
    <row r="6897" spans="1:2" ht="24" x14ac:dyDescent="0.25">
      <c r="A6897" s="140" t="s">
        <v>478</v>
      </c>
      <c r="B6897" s="163" t="s">
        <v>2354</v>
      </c>
    </row>
    <row r="6898" spans="1:2" ht="24" x14ac:dyDescent="0.25">
      <c r="A6898" s="140" t="s">
        <v>478</v>
      </c>
      <c r="B6898" s="163" t="s">
        <v>5962</v>
      </c>
    </row>
    <row r="6899" spans="1:2" ht="24" x14ac:dyDescent="0.25">
      <c r="A6899" s="140" t="s">
        <v>478</v>
      </c>
      <c r="B6899" s="163" t="s">
        <v>5963</v>
      </c>
    </row>
    <row r="6900" spans="1:2" ht="24" x14ac:dyDescent="0.25">
      <c r="A6900" s="140" t="s">
        <v>478</v>
      </c>
      <c r="B6900" s="163" t="s">
        <v>5964</v>
      </c>
    </row>
    <row r="6901" spans="1:2" ht="24" x14ac:dyDescent="0.25">
      <c r="A6901" s="140" t="s">
        <v>479</v>
      </c>
      <c r="B6901" s="163" t="s">
        <v>5965</v>
      </c>
    </row>
    <row r="6902" spans="1:2" ht="24" x14ac:dyDescent="0.25">
      <c r="A6902" s="140" t="s">
        <v>479</v>
      </c>
      <c r="B6902" s="163" t="s">
        <v>1804</v>
      </c>
    </row>
    <row r="6903" spans="1:2" ht="24" x14ac:dyDescent="0.25">
      <c r="A6903" s="140" t="s">
        <v>480</v>
      </c>
      <c r="B6903" s="163" t="s">
        <v>2933</v>
      </c>
    </row>
    <row r="6904" spans="1:2" ht="48" x14ac:dyDescent="0.25">
      <c r="A6904" s="140" t="s">
        <v>480</v>
      </c>
      <c r="B6904" s="163" t="s">
        <v>5966</v>
      </c>
    </row>
    <row r="6905" spans="1:2" ht="24" x14ac:dyDescent="0.25">
      <c r="A6905" s="140" t="s">
        <v>480</v>
      </c>
      <c r="B6905" s="163" t="s">
        <v>5967</v>
      </c>
    </row>
    <row r="6906" spans="1:2" ht="24" x14ac:dyDescent="0.25">
      <c r="A6906" s="140" t="s">
        <v>480</v>
      </c>
      <c r="B6906" s="163" t="s">
        <v>5968</v>
      </c>
    </row>
    <row r="6907" spans="1:2" ht="24" x14ac:dyDescent="0.25">
      <c r="A6907" s="140" t="s">
        <v>480</v>
      </c>
      <c r="B6907" s="163" t="s">
        <v>5969</v>
      </c>
    </row>
    <row r="6908" spans="1:2" ht="24" x14ac:dyDescent="0.25">
      <c r="A6908" s="140" t="s">
        <v>480</v>
      </c>
      <c r="B6908" s="163" t="s">
        <v>756</v>
      </c>
    </row>
    <row r="6909" spans="1:2" ht="24" x14ac:dyDescent="0.25">
      <c r="A6909" s="140" t="s">
        <v>480</v>
      </c>
      <c r="B6909" s="163" t="s">
        <v>5970</v>
      </c>
    </row>
    <row r="6910" spans="1:2" ht="24" x14ac:dyDescent="0.25">
      <c r="A6910" s="140" t="s">
        <v>480</v>
      </c>
      <c r="B6910" s="163" t="s">
        <v>5971</v>
      </c>
    </row>
    <row r="6911" spans="1:2" ht="24" x14ac:dyDescent="0.25">
      <c r="A6911" s="140" t="s">
        <v>480</v>
      </c>
      <c r="B6911" s="163" t="s">
        <v>5972</v>
      </c>
    </row>
    <row r="6912" spans="1:2" ht="24" x14ac:dyDescent="0.25">
      <c r="A6912" s="140" t="s">
        <v>480</v>
      </c>
      <c r="B6912" s="163" t="s">
        <v>914</v>
      </c>
    </row>
    <row r="6913" spans="1:2" ht="24" x14ac:dyDescent="0.25">
      <c r="A6913" s="140" t="s">
        <v>480</v>
      </c>
      <c r="B6913" s="163" t="s">
        <v>5973</v>
      </c>
    </row>
    <row r="6914" spans="1:2" ht="24" x14ac:dyDescent="0.25">
      <c r="A6914" s="140" t="s">
        <v>480</v>
      </c>
      <c r="B6914" s="163" t="s">
        <v>258</v>
      </c>
    </row>
    <row r="6915" spans="1:2" ht="24" x14ac:dyDescent="0.25">
      <c r="A6915" s="140" t="s">
        <v>480</v>
      </c>
      <c r="B6915" s="163" t="s">
        <v>258</v>
      </c>
    </row>
    <row r="6916" spans="1:2" ht="24" x14ac:dyDescent="0.25">
      <c r="A6916" s="140" t="s">
        <v>480</v>
      </c>
      <c r="B6916" s="163" t="s">
        <v>258</v>
      </c>
    </row>
    <row r="6917" spans="1:2" ht="24" x14ac:dyDescent="0.25">
      <c r="A6917" s="140" t="s">
        <v>480</v>
      </c>
      <c r="B6917" s="163" t="s">
        <v>5974</v>
      </c>
    </row>
    <row r="6918" spans="1:2" ht="24" x14ac:dyDescent="0.25">
      <c r="A6918" s="140" t="s">
        <v>480</v>
      </c>
      <c r="B6918" s="163" t="s">
        <v>5975</v>
      </c>
    </row>
    <row r="6919" spans="1:2" ht="24" x14ac:dyDescent="0.25">
      <c r="A6919" s="140" t="s">
        <v>480</v>
      </c>
      <c r="B6919" s="163" t="s">
        <v>5976</v>
      </c>
    </row>
    <row r="6920" spans="1:2" ht="24" x14ac:dyDescent="0.25">
      <c r="A6920" s="140" t="s">
        <v>480</v>
      </c>
      <c r="B6920" s="163" t="s">
        <v>5977</v>
      </c>
    </row>
    <row r="6921" spans="1:2" ht="24" x14ac:dyDescent="0.25">
      <c r="A6921" s="140" t="s">
        <v>480</v>
      </c>
      <c r="B6921" s="163" t="s">
        <v>5978</v>
      </c>
    </row>
    <row r="6922" spans="1:2" ht="24" x14ac:dyDescent="0.25">
      <c r="A6922" s="140" t="s">
        <v>480</v>
      </c>
      <c r="B6922" s="163" t="s">
        <v>990</v>
      </c>
    </row>
    <row r="6923" spans="1:2" ht="24" x14ac:dyDescent="0.25">
      <c r="A6923" s="140" t="s">
        <v>480</v>
      </c>
      <c r="B6923" s="163" t="s">
        <v>5979</v>
      </c>
    </row>
    <row r="6924" spans="1:2" ht="24" x14ac:dyDescent="0.25">
      <c r="A6924" s="140" t="s">
        <v>480</v>
      </c>
      <c r="B6924" s="163" t="s">
        <v>1596</v>
      </c>
    </row>
    <row r="6925" spans="1:2" ht="24" x14ac:dyDescent="0.25">
      <c r="A6925" s="140" t="s">
        <v>480</v>
      </c>
      <c r="B6925" s="163" t="s">
        <v>1048</v>
      </c>
    </row>
    <row r="6926" spans="1:2" ht="24" x14ac:dyDescent="0.25">
      <c r="A6926" s="140" t="s">
        <v>480</v>
      </c>
      <c r="B6926" s="163" t="s">
        <v>5724</v>
      </c>
    </row>
    <row r="6927" spans="1:2" ht="24" x14ac:dyDescent="0.25">
      <c r="A6927" s="140" t="s">
        <v>481</v>
      </c>
      <c r="B6927" s="163" t="s">
        <v>5320</v>
      </c>
    </row>
    <row r="6928" spans="1:2" ht="24" x14ac:dyDescent="0.25">
      <c r="A6928" s="140" t="s">
        <v>481</v>
      </c>
      <c r="B6928" s="163" t="s">
        <v>5980</v>
      </c>
    </row>
    <row r="6929" spans="1:2" ht="24" x14ac:dyDescent="0.25">
      <c r="A6929" s="140" t="s">
        <v>481</v>
      </c>
      <c r="B6929" s="163" t="s">
        <v>5981</v>
      </c>
    </row>
    <row r="6930" spans="1:2" ht="24" x14ac:dyDescent="0.25">
      <c r="A6930" s="140" t="s">
        <v>481</v>
      </c>
      <c r="B6930" s="163" t="s">
        <v>2208</v>
      </c>
    </row>
    <row r="6931" spans="1:2" ht="24" x14ac:dyDescent="0.25">
      <c r="A6931" s="140" t="s">
        <v>481</v>
      </c>
      <c r="B6931" s="163" t="s">
        <v>5982</v>
      </c>
    </row>
    <row r="6932" spans="1:2" ht="24" x14ac:dyDescent="0.25">
      <c r="A6932" s="140" t="s">
        <v>481</v>
      </c>
      <c r="B6932" s="163" t="s">
        <v>2329</v>
      </c>
    </row>
    <row r="6933" spans="1:2" ht="24" x14ac:dyDescent="0.25">
      <c r="A6933" s="140" t="s">
        <v>481</v>
      </c>
      <c r="B6933" s="163" t="s">
        <v>1048</v>
      </c>
    </row>
    <row r="6934" spans="1:2" ht="24" x14ac:dyDescent="0.25">
      <c r="A6934" s="140" t="s">
        <v>481</v>
      </c>
      <c r="B6934" s="163" t="s">
        <v>5320</v>
      </c>
    </row>
    <row r="6935" spans="1:2" ht="24" x14ac:dyDescent="0.25">
      <c r="A6935" s="140" t="s">
        <v>481</v>
      </c>
      <c r="B6935" s="163" t="s">
        <v>5983</v>
      </c>
    </row>
    <row r="6936" spans="1:2" ht="24" x14ac:dyDescent="0.25">
      <c r="A6936" s="140" t="s">
        <v>481</v>
      </c>
      <c r="B6936" s="163" t="s">
        <v>5984</v>
      </c>
    </row>
    <row r="6937" spans="1:2" ht="24" x14ac:dyDescent="0.25">
      <c r="A6937" s="140" t="s">
        <v>481</v>
      </c>
      <c r="B6937" s="163" t="s">
        <v>5985</v>
      </c>
    </row>
    <row r="6938" spans="1:2" ht="24" x14ac:dyDescent="0.25">
      <c r="A6938" s="140" t="s">
        <v>481</v>
      </c>
      <c r="B6938" s="163" t="s">
        <v>5986</v>
      </c>
    </row>
    <row r="6939" spans="1:2" ht="24" x14ac:dyDescent="0.25">
      <c r="A6939" s="140" t="s">
        <v>481</v>
      </c>
      <c r="B6939" s="163" t="s">
        <v>5986</v>
      </c>
    </row>
    <row r="6940" spans="1:2" ht="24" x14ac:dyDescent="0.25">
      <c r="A6940" s="140" t="s">
        <v>481</v>
      </c>
      <c r="B6940" s="163" t="s">
        <v>5389</v>
      </c>
    </row>
    <row r="6941" spans="1:2" ht="24" x14ac:dyDescent="0.25">
      <c r="A6941" s="140" t="s">
        <v>481</v>
      </c>
      <c r="B6941" s="163" t="s">
        <v>5987</v>
      </c>
    </row>
    <row r="6942" spans="1:2" ht="24" x14ac:dyDescent="0.25">
      <c r="A6942" s="140" t="s">
        <v>481</v>
      </c>
      <c r="B6942" s="163" t="s">
        <v>5988</v>
      </c>
    </row>
    <row r="6943" spans="1:2" ht="24" x14ac:dyDescent="0.25">
      <c r="A6943" s="140" t="s">
        <v>481</v>
      </c>
      <c r="B6943" s="163" t="s">
        <v>5989</v>
      </c>
    </row>
    <row r="6944" spans="1:2" ht="24" x14ac:dyDescent="0.25">
      <c r="A6944" s="140" t="s">
        <v>481</v>
      </c>
      <c r="B6944" s="163" t="s">
        <v>5990</v>
      </c>
    </row>
    <row r="6945" spans="1:2" ht="24" x14ac:dyDescent="0.25">
      <c r="A6945" s="140" t="s">
        <v>481</v>
      </c>
      <c r="B6945" s="163" t="s">
        <v>5991</v>
      </c>
    </row>
    <row r="6946" spans="1:2" ht="24" x14ac:dyDescent="0.25">
      <c r="A6946" s="140" t="s">
        <v>481</v>
      </c>
      <c r="B6946" s="163" t="s">
        <v>5992</v>
      </c>
    </row>
    <row r="6947" spans="1:2" ht="24" x14ac:dyDescent="0.25">
      <c r="A6947" s="140" t="s">
        <v>481</v>
      </c>
      <c r="B6947" s="163" t="s">
        <v>5993</v>
      </c>
    </row>
    <row r="6948" spans="1:2" ht="24" x14ac:dyDescent="0.25">
      <c r="A6948" s="140" t="s">
        <v>481</v>
      </c>
      <c r="B6948" s="163" t="s">
        <v>5994</v>
      </c>
    </row>
    <row r="6949" spans="1:2" ht="24" x14ac:dyDescent="0.25">
      <c r="A6949" s="140" t="s">
        <v>481</v>
      </c>
      <c r="B6949" s="163" t="s">
        <v>756</v>
      </c>
    </row>
    <row r="6950" spans="1:2" ht="24" x14ac:dyDescent="0.25">
      <c r="A6950" s="140" t="s">
        <v>481</v>
      </c>
      <c r="B6950" s="163" t="s">
        <v>5995</v>
      </c>
    </row>
    <row r="6951" spans="1:2" ht="24" x14ac:dyDescent="0.25">
      <c r="A6951" s="140" t="s">
        <v>481</v>
      </c>
      <c r="B6951" s="163" t="s">
        <v>5996</v>
      </c>
    </row>
    <row r="6952" spans="1:2" ht="24" x14ac:dyDescent="0.25">
      <c r="A6952" s="140" t="s">
        <v>481</v>
      </c>
      <c r="B6952" s="163" t="s">
        <v>5997</v>
      </c>
    </row>
    <row r="6953" spans="1:2" ht="24" x14ac:dyDescent="0.25">
      <c r="A6953" s="140" t="s">
        <v>481</v>
      </c>
      <c r="B6953" s="163" t="s">
        <v>5998</v>
      </c>
    </row>
    <row r="6954" spans="1:2" ht="24" x14ac:dyDescent="0.25">
      <c r="A6954" s="140" t="s">
        <v>481</v>
      </c>
      <c r="B6954" s="163" t="s">
        <v>5999</v>
      </c>
    </row>
    <row r="6955" spans="1:2" ht="24" x14ac:dyDescent="0.25">
      <c r="A6955" s="140" t="s">
        <v>481</v>
      </c>
      <c r="B6955" s="163" t="s">
        <v>6000</v>
      </c>
    </row>
    <row r="6956" spans="1:2" ht="24" x14ac:dyDescent="0.25">
      <c r="A6956" s="140" t="s">
        <v>481</v>
      </c>
      <c r="B6956" s="163" t="s">
        <v>834</v>
      </c>
    </row>
    <row r="6957" spans="1:2" ht="24" x14ac:dyDescent="0.25">
      <c r="A6957" s="140" t="s">
        <v>481</v>
      </c>
      <c r="B6957" s="163" t="s">
        <v>6001</v>
      </c>
    </row>
    <row r="6958" spans="1:2" ht="24" x14ac:dyDescent="0.25">
      <c r="A6958" s="140" t="s">
        <v>482</v>
      </c>
      <c r="B6958" s="163" t="s">
        <v>6002</v>
      </c>
    </row>
    <row r="6959" spans="1:2" ht="24" x14ac:dyDescent="0.25">
      <c r="A6959" s="140" t="s">
        <v>482</v>
      </c>
      <c r="B6959" s="163" t="s">
        <v>2562</v>
      </c>
    </row>
    <row r="6960" spans="1:2" ht="24" x14ac:dyDescent="0.25">
      <c r="A6960" s="140" t="s">
        <v>482</v>
      </c>
      <c r="B6960" s="163" t="s">
        <v>6003</v>
      </c>
    </row>
    <row r="6961" spans="1:2" ht="24" x14ac:dyDescent="0.25">
      <c r="A6961" s="140" t="s">
        <v>482</v>
      </c>
      <c r="B6961" s="163" t="s">
        <v>2194</v>
      </c>
    </row>
    <row r="6962" spans="1:2" ht="24" x14ac:dyDescent="0.25">
      <c r="A6962" s="140" t="s">
        <v>482</v>
      </c>
      <c r="B6962" s="163" t="s">
        <v>6004</v>
      </c>
    </row>
    <row r="6963" spans="1:2" ht="24" x14ac:dyDescent="0.25">
      <c r="A6963" s="140" t="s">
        <v>482</v>
      </c>
      <c r="B6963" s="163" t="s">
        <v>4200</v>
      </c>
    </row>
    <row r="6964" spans="1:2" ht="24" x14ac:dyDescent="0.25">
      <c r="A6964" s="140" t="s">
        <v>482</v>
      </c>
      <c r="B6964" s="163" t="s">
        <v>813</v>
      </c>
    </row>
    <row r="6965" spans="1:2" ht="24" x14ac:dyDescent="0.25">
      <c r="A6965" s="140" t="s">
        <v>482</v>
      </c>
      <c r="B6965" s="163" t="s">
        <v>6005</v>
      </c>
    </row>
    <row r="6966" spans="1:2" ht="24" x14ac:dyDescent="0.25">
      <c r="A6966" s="140" t="s">
        <v>482</v>
      </c>
      <c r="B6966" s="163" t="s">
        <v>2308</v>
      </c>
    </row>
    <row r="6967" spans="1:2" ht="24" x14ac:dyDescent="0.25">
      <c r="A6967" s="140" t="s">
        <v>482</v>
      </c>
      <c r="B6967" s="163" t="s">
        <v>6006</v>
      </c>
    </row>
    <row r="6968" spans="1:2" ht="24" x14ac:dyDescent="0.25">
      <c r="A6968" s="140" t="s">
        <v>482</v>
      </c>
      <c r="B6968" s="163" t="s">
        <v>6007</v>
      </c>
    </row>
    <row r="6969" spans="1:2" ht="24" x14ac:dyDescent="0.25">
      <c r="A6969" s="140" t="s">
        <v>482</v>
      </c>
      <c r="B6969" s="163" t="s">
        <v>6008</v>
      </c>
    </row>
    <row r="6970" spans="1:2" ht="24" x14ac:dyDescent="0.25">
      <c r="A6970" s="140" t="s">
        <v>482</v>
      </c>
      <c r="B6970" s="163" t="s">
        <v>1048</v>
      </c>
    </row>
    <row r="6971" spans="1:2" ht="24" x14ac:dyDescent="0.25">
      <c r="A6971" s="140" t="s">
        <v>482</v>
      </c>
      <c r="B6971" s="163" t="s">
        <v>6009</v>
      </c>
    </row>
    <row r="6972" spans="1:2" ht="24" x14ac:dyDescent="0.25">
      <c r="A6972" s="140" t="s">
        <v>482</v>
      </c>
      <c r="B6972" s="163" t="s">
        <v>753</v>
      </c>
    </row>
    <row r="6973" spans="1:2" ht="24" x14ac:dyDescent="0.25">
      <c r="A6973" s="140" t="s">
        <v>482</v>
      </c>
      <c r="B6973" s="163" t="s">
        <v>6010</v>
      </c>
    </row>
    <row r="6974" spans="1:2" ht="24" x14ac:dyDescent="0.25">
      <c r="A6974" s="140" t="s">
        <v>482</v>
      </c>
      <c r="B6974" s="163" t="s">
        <v>6011</v>
      </c>
    </row>
    <row r="6975" spans="1:2" ht="24" x14ac:dyDescent="0.25">
      <c r="A6975" s="140" t="s">
        <v>482</v>
      </c>
      <c r="B6975" s="163" t="s">
        <v>6012</v>
      </c>
    </row>
    <row r="6976" spans="1:2" ht="24" x14ac:dyDescent="0.25">
      <c r="A6976" s="140" t="s">
        <v>482</v>
      </c>
      <c r="B6976" s="163" t="s">
        <v>6013</v>
      </c>
    </row>
    <row r="6977" spans="1:2" ht="24" x14ac:dyDescent="0.25">
      <c r="A6977" s="140" t="s">
        <v>482</v>
      </c>
      <c r="B6977" s="163" t="s">
        <v>1925</v>
      </c>
    </row>
    <row r="6978" spans="1:2" ht="24" x14ac:dyDescent="0.25">
      <c r="A6978" s="140" t="s">
        <v>482</v>
      </c>
      <c r="B6978" s="163" t="s">
        <v>3481</v>
      </c>
    </row>
    <row r="6979" spans="1:2" ht="24" x14ac:dyDescent="0.25">
      <c r="A6979" s="140" t="s">
        <v>482</v>
      </c>
      <c r="B6979" s="163" t="s">
        <v>2308</v>
      </c>
    </row>
    <row r="6980" spans="1:2" ht="24" x14ac:dyDescent="0.25">
      <c r="A6980" s="140" t="s">
        <v>482</v>
      </c>
      <c r="B6980" s="163" t="s">
        <v>6014</v>
      </c>
    </row>
    <row r="6981" spans="1:2" ht="24" x14ac:dyDescent="0.25">
      <c r="A6981" s="140" t="s">
        <v>482</v>
      </c>
      <c r="B6981" s="163" t="s">
        <v>6015</v>
      </c>
    </row>
    <row r="6982" spans="1:2" ht="24" x14ac:dyDescent="0.25">
      <c r="A6982" s="140" t="s">
        <v>482</v>
      </c>
      <c r="B6982" s="163" t="s">
        <v>6016</v>
      </c>
    </row>
    <row r="6983" spans="1:2" ht="24" x14ac:dyDescent="0.25">
      <c r="A6983" s="140" t="s">
        <v>482</v>
      </c>
      <c r="B6983" s="163" t="s">
        <v>1048</v>
      </c>
    </row>
    <row r="6984" spans="1:2" ht="24" x14ac:dyDescent="0.25">
      <c r="A6984" s="140" t="s">
        <v>482</v>
      </c>
      <c r="B6984" s="163" t="s">
        <v>6017</v>
      </c>
    </row>
    <row r="6985" spans="1:2" ht="24" x14ac:dyDescent="0.25">
      <c r="A6985" s="140" t="s">
        <v>482</v>
      </c>
      <c r="B6985" s="163" t="s">
        <v>753</v>
      </c>
    </row>
    <row r="6986" spans="1:2" ht="24" x14ac:dyDescent="0.25">
      <c r="A6986" s="140" t="s">
        <v>482</v>
      </c>
      <c r="B6986" s="163" t="s">
        <v>6018</v>
      </c>
    </row>
    <row r="6987" spans="1:2" ht="24" x14ac:dyDescent="0.25">
      <c r="A6987" s="140" t="s">
        <v>482</v>
      </c>
      <c r="B6987" s="163" t="s">
        <v>1048</v>
      </c>
    </row>
    <row r="6988" spans="1:2" ht="24" x14ac:dyDescent="0.25">
      <c r="A6988" s="140" t="s">
        <v>482</v>
      </c>
      <c r="B6988" s="163" t="s">
        <v>753</v>
      </c>
    </row>
    <row r="6989" spans="1:2" ht="24" x14ac:dyDescent="0.25">
      <c r="A6989" s="140" t="s">
        <v>482</v>
      </c>
      <c r="B6989" s="163" t="s">
        <v>6019</v>
      </c>
    </row>
    <row r="6990" spans="1:2" ht="24" x14ac:dyDescent="0.25">
      <c r="A6990" s="140" t="s">
        <v>482</v>
      </c>
      <c r="B6990" s="163" t="s">
        <v>6020</v>
      </c>
    </row>
    <row r="6991" spans="1:2" ht="24" x14ac:dyDescent="0.25">
      <c r="A6991" s="140" t="s">
        <v>482</v>
      </c>
      <c r="B6991" s="163" t="s">
        <v>6021</v>
      </c>
    </row>
    <row r="6992" spans="1:2" ht="24" x14ac:dyDescent="0.25">
      <c r="A6992" s="140" t="s">
        <v>482</v>
      </c>
      <c r="B6992" s="163" t="s">
        <v>6022</v>
      </c>
    </row>
    <row r="6993" spans="1:2" ht="24" x14ac:dyDescent="0.25">
      <c r="A6993" s="140" t="s">
        <v>482</v>
      </c>
      <c r="B6993" s="163" t="s">
        <v>6023</v>
      </c>
    </row>
    <row r="6994" spans="1:2" ht="24" x14ac:dyDescent="0.25">
      <c r="A6994" s="140" t="s">
        <v>482</v>
      </c>
      <c r="B6994" s="163" t="s">
        <v>1216</v>
      </c>
    </row>
    <row r="6995" spans="1:2" ht="24" x14ac:dyDescent="0.25">
      <c r="A6995" s="140" t="s">
        <v>482</v>
      </c>
      <c r="B6995" s="163" t="s">
        <v>6024</v>
      </c>
    </row>
    <row r="6996" spans="1:2" ht="24" x14ac:dyDescent="0.25">
      <c r="A6996" s="140" t="s">
        <v>482</v>
      </c>
      <c r="B6996" s="163" t="s">
        <v>6025</v>
      </c>
    </row>
    <row r="6997" spans="1:2" ht="24" x14ac:dyDescent="0.25">
      <c r="A6997" s="140" t="s">
        <v>482</v>
      </c>
      <c r="B6997" s="163" t="s">
        <v>2679</v>
      </c>
    </row>
    <row r="6998" spans="1:2" ht="24" x14ac:dyDescent="0.25">
      <c r="A6998" s="140" t="s">
        <v>482</v>
      </c>
      <c r="B6998" s="163" t="s">
        <v>6026</v>
      </c>
    </row>
    <row r="6999" spans="1:2" ht="24" x14ac:dyDescent="0.25">
      <c r="A6999" s="140" t="s">
        <v>482</v>
      </c>
      <c r="B6999" s="163" t="s">
        <v>6027</v>
      </c>
    </row>
    <row r="7000" spans="1:2" ht="24" x14ac:dyDescent="0.25">
      <c r="A7000" s="140" t="s">
        <v>482</v>
      </c>
      <c r="B7000" s="163" t="s">
        <v>3527</v>
      </c>
    </row>
    <row r="7001" spans="1:2" ht="24" x14ac:dyDescent="0.25">
      <c r="A7001" s="140" t="s">
        <v>482</v>
      </c>
      <c r="B7001" s="163" t="s">
        <v>6028</v>
      </c>
    </row>
    <row r="7002" spans="1:2" ht="24" x14ac:dyDescent="0.25">
      <c r="A7002" s="140" t="s">
        <v>482</v>
      </c>
      <c r="B7002" s="163" t="s">
        <v>6029</v>
      </c>
    </row>
    <row r="7003" spans="1:2" ht="24" x14ac:dyDescent="0.25">
      <c r="A7003" s="140" t="s">
        <v>482</v>
      </c>
      <c r="B7003" s="163" t="s">
        <v>6030</v>
      </c>
    </row>
    <row r="7004" spans="1:2" ht="24" x14ac:dyDescent="0.25">
      <c r="A7004" s="140" t="s">
        <v>482</v>
      </c>
      <c r="B7004" s="163" t="s">
        <v>1294</v>
      </c>
    </row>
    <row r="7005" spans="1:2" ht="24" x14ac:dyDescent="0.25">
      <c r="A7005" s="140" t="s">
        <v>482</v>
      </c>
      <c r="B7005" s="163" t="s">
        <v>6031</v>
      </c>
    </row>
    <row r="7006" spans="1:2" ht="24" x14ac:dyDescent="0.25">
      <c r="A7006" s="140" t="s">
        <v>482</v>
      </c>
      <c r="B7006" s="163" t="s">
        <v>6032</v>
      </c>
    </row>
    <row r="7007" spans="1:2" ht="24" x14ac:dyDescent="0.25">
      <c r="A7007" s="140" t="s">
        <v>482</v>
      </c>
      <c r="B7007" s="163" t="s">
        <v>834</v>
      </c>
    </row>
    <row r="7008" spans="1:2" ht="24" x14ac:dyDescent="0.25">
      <c r="A7008" s="140" t="s">
        <v>482</v>
      </c>
      <c r="B7008" s="163" t="s">
        <v>6033</v>
      </c>
    </row>
    <row r="7009" spans="1:2" ht="24" x14ac:dyDescent="0.25">
      <c r="A7009" s="140" t="s">
        <v>482</v>
      </c>
      <c r="B7009" s="163" t="s">
        <v>6034</v>
      </c>
    </row>
    <row r="7010" spans="1:2" ht="24" x14ac:dyDescent="0.25">
      <c r="A7010" s="140" t="s">
        <v>482</v>
      </c>
      <c r="B7010" s="163" t="s">
        <v>6035</v>
      </c>
    </row>
    <row r="7011" spans="1:2" ht="24" x14ac:dyDescent="0.25">
      <c r="A7011" s="140" t="s">
        <v>482</v>
      </c>
      <c r="B7011" s="163" t="s">
        <v>6036</v>
      </c>
    </row>
    <row r="7012" spans="1:2" ht="24" x14ac:dyDescent="0.25">
      <c r="A7012" s="140" t="s">
        <v>482</v>
      </c>
      <c r="B7012" s="163" t="s">
        <v>6037</v>
      </c>
    </row>
    <row r="7013" spans="1:2" ht="24" x14ac:dyDescent="0.25">
      <c r="A7013" s="140" t="s">
        <v>483</v>
      </c>
      <c r="B7013" s="163" t="s">
        <v>6038</v>
      </c>
    </row>
    <row r="7014" spans="1:2" ht="24" x14ac:dyDescent="0.25">
      <c r="A7014" s="140" t="s">
        <v>483</v>
      </c>
      <c r="B7014" s="163" t="s">
        <v>6039</v>
      </c>
    </row>
    <row r="7015" spans="1:2" ht="24" x14ac:dyDescent="0.25">
      <c r="A7015" s="140" t="s">
        <v>483</v>
      </c>
      <c r="B7015" s="163" t="s">
        <v>6040</v>
      </c>
    </row>
    <row r="7016" spans="1:2" ht="24" x14ac:dyDescent="0.25">
      <c r="A7016" s="140" t="s">
        <v>483</v>
      </c>
      <c r="B7016" s="163" t="s">
        <v>6041</v>
      </c>
    </row>
    <row r="7017" spans="1:2" ht="24" x14ac:dyDescent="0.25">
      <c r="A7017" s="140" t="s">
        <v>483</v>
      </c>
      <c r="B7017" s="163" t="s">
        <v>6042</v>
      </c>
    </row>
    <row r="7018" spans="1:2" ht="24" x14ac:dyDescent="0.25">
      <c r="A7018" s="140" t="s">
        <v>483</v>
      </c>
      <c r="B7018" s="163" t="s">
        <v>6043</v>
      </c>
    </row>
    <row r="7019" spans="1:2" ht="24" x14ac:dyDescent="0.25">
      <c r="A7019" s="140" t="s">
        <v>483</v>
      </c>
      <c r="B7019" s="163" t="s">
        <v>6044</v>
      </c>
    </row>
    <row r="7020" spans="1:2" ht="24" x14ac:dyDescent="0.25">
      <c r="A7020" s="140" t="s">
        <v>483</v>
      </c>
      <c r="B7020" s="163" t="s">
        <v>6045</v>
      </c>
    </row>
    <row r="7021" spans="1:2" ht="24" x14ac:dyDescent="0.25">
      <c r="A7021" s="140" t="s">
        <v>483</v>
      </c>
      <c r="B7021" s="163" t="s">
        <v>6046</v>
      </c>
    </row>
    <row r="7022" spans="1:2" ht="24" x14ac:dyDescent="0.25">
      <c r="A7022" s="140" t="s">
        <v>483</v>
      </c>
      <c r="B7022" s="163" t="s">
        <v>6047</v>
      </c>
    </row>
    <row r="7023" spans="1:2" ht="24" x14ac:dyDescent="0.25">
      <c r="A7023" s="140" t="s">
        <v>483</v>
      </c>
      <c r="B7023" s="163" t="s">
        <v>6048</v>
      </c>
    </row>
    <row r="7024" spans="1:2" ht="24" x14ac:dyDescent="0.25">
      <c r="A7024" s="140" t="s">
        <v>483</v>
      </c>
      <c r="B7024" s="163" t="s">
        <v>6049</v>
      </c>
    </row>
    <row r="7025" spans="1:2" ht="24" x14ac:dyDescent="0.25">
      <c r="A7025" s="140" t="s">
        <v>483</v>
      </c>
      <c r="B7025" s="163" t="s">
        <v>5863</v>
      </c>
    </row>
    <row r="7026" spans="1:2" ht="24" x14ac:dyDescent="0.25">
      <c r="A7026" s="140" t="s">
        <v>483</v>
      </c>
      <c r="B7026" s="163" t="s">
        <v>2195</v>
      </c>
    </row>
    <row r="7027" spans="1:2" ht="24" x14ac:dyDescent="0.25">
      <c r="A7027" s="140" t="s">
        <v>483</v>
      </c>
      <c r="B7027" s="163" t="s">
        <v>756</v>
      </c>
    </row>
    <row r="7028" spans="1:2" ht="24" x14ac:dyDescent="0.25">
      <c r="A7028" s="140" t="s">
        <v>483</v>
      </c>
      <c r="B7028" s="163" t="s">
        <v>6050</v>
      </c>
    </row>
    <row r="7029" spans="1:2" ht="24" x14ac:dyDescent="0.25">
      <c r="A7029" s="140" t="s">
        <v>483</v>
      </c>
      <c r="B7029" s="163" t="s">
        <v>6051</v>
      </c>
    </row>
    <row r="7030" spans="1:2" ht="24" x14ac:dyDescent="0.25">
      <c r="A7030" s="140" t="s">
        <v>483</v>
      </c>
      <c r="B7030" s="163" t="s">
        <v>2308</v>
      </c>
    </row>
    <row r="7031" spans="1:2" ht="24" x14ac:dyDescent="0.25">
      <c r="A7031" s="140" t="s">
        <v>483</v>
      </c>
      <c r="B7031" s="163" t="s">
        <v>6052</v>
      </c>
    </row>
    <row r="7032" spans="1:2" ht="24" x14ac:dyDescent="0.25">
      <c r="A7032" s="140" t="s">
        <v>483</v>
      </c>
      <c r="B7032" s="163" t="s">
        <v>3260</v>
      </c>
    </row>
    <row r="7033" spans="1:2" ht="24" x14ac:dyDescent="0.25">
      <c r="A7033" s="140" t="s">
        <v>483</v>
      </c>
      <c r="B7033" s="163" t="s">
        <v>1264</v>
      </c>
    </row>
    <row r="7034" spans="1:2" ht="24" x14ac:dyDescent="0.25">
      <c r="A7034" s="140" t="s">
        <v>483</v>
      </c>
      <c r="B7034" s="163" t="s">
        <v>6053</v>
      </c>
    </row>
    <row r="7035" spans="1:2" ht="24" x14ac:dyDescent="0.25">
      <c r="A7035" s="140" t="s">
        <v>483</v>
      </c>
      <c r="B7035" s="163" t="s">
        <v>2308</v>
      </c>
    </row>
    <row r="7036" spans="1:2" ht="24" x14ac:dyDescent="0.25">
      <c r="A7036" s="140" t="s">
        <v>483</v>
      </c>
      <c r="B7036" s="163" t="s">
        <v>2354</v>
      </c>
    </row>
    <row r="7037" spans="1:2" ht="24" x14ac:dyDescent="0.25">
      <c r="A7037" s="140" t="s">
        <v>483</v>
      </c>
      <c r="B7037" s="163" t="s">
        <v>2354</v>
      </c>
    </row>
    <row r="7038" spans="1:2" ht="24" x14ac:dyDescent="0.25">
      <c r="A7038" s="140" t="s">
        <v>483</v>
      </c>
      <c r="B7038" s="163" t="s">
        <v>4289</v>
      </c>
    </row>
    <row r="7039" spans="1:2" ht="24" x14ac:dyDescent="0.25">
      <c r="A7039" s="140" t="s">
        <v>483</v>
      </c>
      <c r="B7039" s="163" t="s">
        <v>6054</v>
      </c>
    </row>
    <row r="7040" spans="1:2" ht="24" x14ac:dyDescent="0.25">
      <c r="A7040" s="140" t="s">
        <v>484</v>
      </c>
      <c r="B7040" s="163" t="s">
        <v>6055</v>
      </c>
    </row>
    <row r="7041" spans="1:2" ht="24" x14ac:dyDescent="0.25">
      <c r="A7041" s="140" t="s">
        <v>484</v>
      </c>
      <c r="B7041" s="163" t="s">
        <v>6055</v>
      </c>
    </row>
    <row r="7042" spans="1:2" ht="24" x14ac:dyDescent="0.25">
      <c r="A7042" s="140" t="s">
        <v>484</v>
      </c>
      <c r="B7042" s="163" t="s">
        <v>6056</v>
      </c>
    </row>
    <row r="7043" spans="1:2" ht="24" x14ac:dyDescent="0.25">
      <c r="A7043" s="140" t="s">
        <v>484</v>
      </c>
      <c r="B7043" s="163" t="s">
        <v>6057</v>
      </c>
    </row>
    <row r="7044" spans="1:2" ht="24" x14ac:dyDescent="0.25">
      <c r="A7044" s="140" t="s">
        <v>484</v>
      </c>
      <c r="B7044" s="163" t="s">
        <v>6058</v>
      </c>
    </row>
    <row r="7045" spans="1:2" ht="24" x14ac:dyDescent="0.25">
      <c r="A7045" s="140" t="s">
        <v>484</v>
      </c>
      <c r="B7045" s="163" t="s">
        <v>6059</v>
      </c>
    </row>
    <row r="7046" spans="1:2" ht="24" x14ac:dyDescent="0.25">
      <c r="A7046" s="140" t="s">
        <v>484</v>
      </c>
      <c r="B7046" s="163" t="s">
        <v>6060</v>
      </c>
    </row>
    <row r="7047" spans="1:2" ht="24" x14ac:dyDescent="0.25">
      <c r="A7047" s="140" t="s">
        <v>484</v>
      </c>
      <c r="B7047" s="163" t="s">
        <v>6061</v>
      </c>
    </row>
    <row r="7048" spans="1:2" ht="24" x14ac:dyDescent="0.25">
      <c r="A7048" s="140" t="s">
        <v>484</v>
      </c>
      <c r="B7048" s="163" t="s">
        <v>6062</v>
      </c>
    </row>
    <row r="7049" spans="1:2" ht="24" x14ac:dyDescent="0.25">
      <c r="A7049" s="140" t="s">
        <v>484</v>
      </c>
      <c r="B7049" s="163" t="s">
        <v>753</v>
      </c>
    </row>
    <row r="7050" spans="1:2" ht="24" x14ac:dyDescent="0.25">
      <c r="A7050" s="140" t="s">
        <v>484</v>
      </c>
      <c r="B7050" s="163" t="s">
        <v>6063</v>
      </c>
    </row>
    <row r="7051" spans="1:2" ht="24" x14ac:dyDescent="0.25">
      <c r="A7051" s="140" t="s">
        <v>484</v>
      </c>
      <c r="B7051" s="163" t="s">
        <v>1491</v>
      </c>
    </row>
    <row r="7052" spans="1:2" ht="24" x14ac:dyDescent="0.25">
      <c r="A7052" s="140" t="s">
        <v>484</v>
      </c>
      <c r="B7052" s="163" t="s">
        <v>6064</v>
      </c>
    </row>
    <row r="7053" spans="1:2" ht="24" x14ac:dyDescent="0.25">
      <c r="A7053" s="140" t="s">
        <v>484</v>
      </c>
      <c r="B7053" s="163" t="s">
        <v>6065</v>
      </c>
    </row>
    <row r="7054" spans="1:2" ht="72" x14ac:dyDescent="0.25">
      <c r="A7054" s="140" t="s">
        <v>484</v>
      </c>
      <c r="B7054" s="163" t="s">
        <v>6066</v>
      </c>
    </row>
    <row r="7055" spans="1:2" ht="24" x14ac:dyDescent="0.25">
      <c r="A7055" s="140" t="s">
        <v>485</v>
      </c>
      <c r="B7055" s="163" t="s">
        <v>6067</v>
      </c>
    </row>
    <row r="7056" spans="1:2" ht="24" x14ac:dyDescent="0.25">
      <c r="A7056" s="140" t="s">
        <v>485</v>
      </c>
      <c r="B7056" s="163" t="s">
        <v>6068</v>
      </c>
    </row>
    <row r="7057" spans="1:2" ht="24" x14ac:dyDescent="0.25">
      <c r="A7057" s="140" t="s">
        <v>485</v>
      </c>
      <c r="B7057" s="163" t="s">
        <v>753</v>
      </c>
    </row>
    <row r="7058" spans="1:2" ht="24" x14ac:dyDescent="0.25">
      <c r="A7058" s="140" t="s">
        <v>485</v>
      </c>
      <c r="B7058" s="163" t="s">
        <v>3493</v>
      </c>
    </row>
    <row r="7059" spans="1:2" ht="24" x14ac:dyDescent="0.25">
      <c r="A7059" s="140" t="s">
        <v>485</v>
      </c>
      <c r="B7059" s="163" t="s">
        <v>6069</v>
      </c>
    </row>
    <row r="7060" spans="1:2" ht="24" x14ac:dyDescent="0.25">
      <c r="A7060" s="140" t="s">
        <v>485</v>
      </c>
      <c r="B7060" s="163" t="s">
        <v>6070</v>
      </c>
    </row>
    <row r="7061" spans="1:2" ht="24" x14ac:dyDescent="0.25">
      <c r="A7061" s="140" t="s">
        <v>485</v>
      </c>
      <c r="B7061" s="163" t="s">
        <v>6071</v>
      </c>
    </row>
    <row r="7062" spans="1:2" ht="24" x14ac:dyDescent="0.25">
      <c r="A7062" s="140" t="s">
        <v>485</v>
      </c>
      <c r="B7062" s="163" t="s">
        <v>6072</v>
      </c>
    </row>
    <row r="7063" spans="1:2" ht="24" x14ac:dyDescent="0.25">
      <c r="A7063" s="140" t="s">
        <v>485</v>
      </c>
      <c r="B7063" s="163" t="s">
        <v>1199</v>
      </c>
    </row>
    <row r="7064" spans="1:2" ht="24" x14ac:dyDescent="0.25">
      <c r="A7064" s="140" t="s">
        <v>485</v>
      </c>
      <c r="B7064" s="163" t="s">
        <v>6073</v>
      </c>
    </row>
    <row r="7065" spans="1:2" ht="24" x14ac:dyDescent="0.25">
      <c r="A7065" s="140" t="s">
        <v>485</v>
      </c>
      <c r="B7065" s="163" t="s">
        <v>6074</v>
      </c>
    </row>
    <row r="7066" spans="1:2" ht="24" x14ac:dyDescent="0.25">
      <c r="A7066" s="140" t="s">
        <v>485</v>
      </c>
      <c r="B7066" s="163" t="s">
        <v>6075</v>
      </c>
    </row>
    <row r="7067" spans="1:2" ht="24" x14ac:dyDescent="0.25">
      <c r="A7067" s="140" t="s">
        <v>485</v>
      </c>
      <c r="B7067" s="163" t="s">
        <v>6076</v>
      </c>
    </row>
    <row r="7068" spans="1:2" ht="24" x14ac:dyDescent="0.25">
      <c r="A7068" s="140" t="s">
        <v>486</v>
      </c>
      <c r="B7068" s="163" t="s">
        <v>6077</v>
      </c>
    </row>
    <row r="7069" spans="1:2" ht="24" x14ac:dyDescent="0.25">
      <c r="A7069" s="140" t="s">
        <v>486</v>
      </c>
      <c r="B7069" s="163" t="s">
        <v>3219</v>
      </c>
    </row>
    <row r="7070" spans="1:2" ht="24" x14ac:dyDescent="0.25">
      <c r="A7070" s="140" t="s">
        <v>486</v>
      </c>
      <c r="B7070" s="163" t="s">
        <v>6078</v>
      </c>
    </row>
    <row r="7071" spans="1:2" ht="24" x14ac:dyDescent="0.25">
      <c r="A7071" s="140" t="s">
        <v>486</v>
      </c>
      <c r="B7071" s="163" t="s">
        <v>6079</v>
      </c>
    </row>
    <row r="7072" spans="1:2" ht="24" x14ac:dyDescent="0.25">
      <c r="A7072" s="140" t="s">
        <v>486</v>
      </c>
      <c r="B7072" s="163" t="s">
        <v>6080</v>
      </c>
    </row>
    <row r="7073" spans="1:2" ht="24" x14ac:dyDescent="0.25">
      <c r="A7073" s="140" t="s">
        <v>486</v>
      </c>
      <c r="B7073" s="163" t="s">
        <v>6081</v>
      </c>
    </row>
    <row r="7074" spans="1:2" ht="24" x14ac:dyDescent="0.25">
      <c r="A7074" s="140" t="s">
        <v>486</v>
      </c>
      <c r="B7074" s="163" t="s">
        <v>866</v>
      </c>
    </row>
    <row r="7075" spans="1:2" ht="24" x14ac:dyDescent="0.25">
      <c r="A7075" s="140" t="s">
        <v>486</v>
      </c>
      <c r="B7075" s="163" t="s">
        <v>6082</v>
      </c>
    </row>
    <row r="7076" spans="1:2" ht="24" x14ac:dyDescent="0.25">
      <c r="A7076" s="140" t="s">
        <v>486</v>
      </c>
      <c r="B7076" s="163" t="s">
        <v>6083</v>
      </c>
    </row>
    <row r="7077" spans="1:2" ht="24" x14ac:dyDescent="0.25">
      <c r="A7077" s="140" t="s">
        <v>486</v>
      </c>
      <c r="B7077" s="163" t="s">
        <v>6084</v>
      </c>
    </row>
    <row r="7078" spans="1:2" ht="24" x14ac:dyDescent="0.25">
      <c r="A7078" s="140" t="s">
        <v>486</v>
      </c>
      <c r="B7078" s="163" t="s">
        <v>6085</v>
      </c>
    </row>
    <row r="7079" spans="1:2" ht="24" x14ac:dyDescent="0.25">
      <c r="A7079" s="140" t="s">
        <v>486</v>
      </c>
      <c r="B7079" s="163" t="s">
        <v>6086</v>
      </c>
    </row>
    <row r="7080" spans="1:2" ht="24" x14ac:dyDescent="0.25">
      <c r="A7080" s="140" t="s">
        <v>486</v>
      </c>
      <c r="B7080" s="163" t="s">
        <v>6087</v>
      </c>
    </row>
    <row r="7081" spans="1:2" ht="24" x14ac:dyDescent="0.25">
      <c r="A7081" s="140" t="s">
        <v>486</v>
      </c>
      <c r="B7081" s="163" t="s">
        <v>6088</v>
      </c>
    </row>
    <row r="7082" spans="1:2" ht="24" x14ac:dyDescent="0.25">
      <c r="A7082" s="140" t="s">
        <v>486</v>
      </c>
      <c r="B7082" s="163" t="s">
        <v>6089</v>
      </c>
    </row>
    <row r="7083" spans="1:2" ht="24" x14ac:dyDescent="0.25">
      <c r="A7083" s="140" t="s">
        <v>486</v>
      </c>
      <c r="B7083" s="163" t="s">
        <v>6090</v>
      </c>
    </row>
    <row r="7084" spans="1:2" ht="24" x14ac:dyDescent="0.25">
      <c r="A7084" s="140" t="s">
        <v>486</v>
      </c>
      <c r="B7084" s="163" t="s">
        <v>6091</v>
      </c>
    </row>
    <row r="7085" spans="1:2" ht="24" x14ac:dyDescent="0.25">
      <c r="A7085" s="140" t="s">
        <v>486</v>
      </c>
      <c r="B7085" s="163" t="s">
        <v>6092</v>
      </c>
    </row>
    <row r="7086" spans="1:2" ht="24" x14ac:dyDescent="0.25">
      <c r="A7086" s="140" t="s">
        <v>486</v>
      </c>
      <c r="B7086" s="163" t="s">
        <v>6093</v>
      </c>
    </row>
    <row r="7087" spans="1:2" ht="24" x14ac:dyDescent="0.25">
      <c r="A7087" s="140" t="s">
        <v>486</v>
      </c>
      <c r="B7087" s="163" t="s">
        <v>2515</v>
      </c>
    </row>
    <row r="7088" spans="1:2" ht="24" x14ac:dyDescent="0.25">
      <c r="A7088" s="140" t="s">
        <v>486</v>
      </c>
      <c r="B7088" s="163" t="s">
        <v>6094</v>
      </c>
    </row>
    <row r="7089" spans="1:2" ht="24" x14ac:dyDescent="0.25">
      <c r="A7089" s="140" t="s">
        <v>486</v>
      </c>
      <c r="B7089" s="163" t="s">
        <v>6095</v>
      </c>
    </row>
    <row r="7090" spans="1:2" ht="24" x14ac:dyDescent="0.25">
      <c r="A7090" s="140" t="s">
        <v>486</v>
      </c>
      <c r="B7090" s="163" t="s">
        <v>6096</v>
      </c>
    </row>
    <row r="7091" spans="1:2" ht="24" x14ac:dyDescent="0.25">
      <c r="A7091" s="140" t="s">
        <v>486</v>
      </c>
      <c r="B7091" s="163" t="s">
        <v>6097</v>
      </c>
    </row>
    <row r="7092" spans="1:2" ht="24" x14ac:dyDescent="0.25">
      <c r="A7092" s="140" t="s">
        <v>486</v>
      </c>
      <c r="B7092" s="163" t="s">
        <v>6098</v>
      </c>
    </row>
    <row r="7093" spans="1:2" ht="24" x14ac:dyDescent="0.25">
      <c r="A7093" s="140" t="s">
        <v>486</v>
      </c>
      <c r="B7093" s="163" t="s">
        <v>6099</v>
      </c>
    </row>
    <row r="7094" spans="1:2" ht="24" x14ac:dyDescent="0.25">
      <c r="A7094" s="140" t="s">
        <v>486</v>
      </c>
      <c r="B7094" s="163" t="s">
        <v>6100</v>
      </c>
    </row>
    <row r="7095" spans="1:2" ht="24" x14ac:dyDescent="0.25">
      <c r="A7095" s="140" t="s">
        <v>486</v>
      </c>
      <c r="B7095" s="163" t="s">
        <v>6101</v>
      </c>
    </row>
    <row r="7096" spans="1:2" ht="24" x14ac:dyDescent="0.25">
      <c r="A7096" s="140" t="s">
        <v>486</v>
      </c>
      <c r="B7096" s="163" t="s">
        <v>6102</v>
      </c>
    </row>
    <row r="7097" spans="1:2" ht="24" x14ac:dyDescent="0.25">
      <c r="A7097" s="140" t="s">
        <v>486</v>
      </c>
      <c r="B7097" s="163" t="s">
        <v>6103</v>
      </c>
    </row>
    <row r="7098" spans="1:2" ht="24" x14ac:dyDescent="0.25">
      <c r="A7098" s="140" t="s">
        <v>486</v>
      </c>
      <c r="B7098" s="163" t="s">
        <v>6104</v>
      </c>
    </row>
    <row r="7099" spans="1:2" ht="24" x14ac:dyDescent="0.25">
      <c r="A7099" s="140" t="s">
        <v>487</v>
      </c>
      <c r="B7099" s="163" t="s">
        <v>6105</v>
      </c>
    </row>
    <row r="7100" spans="1:2" ht="24" x14ac:dyDescent="0.25">
      <c r="A7100" s="140" t="s">
        <v>487</v>
      </c>
      <c r="B7100" s="163" t="s">
        <v>6106</v>
      </c>
    </row>
    <row r="7101" spans="1:2" ht="24" x14ac:dyDescent="0.25">
      <c r="A7101" s="140" t="s">
        <v>487</v>
      </c>
      <c r="B7101" s="163" t="s">
        <v>1491</v>
      </c>
    </row>
    <row r="7102" spans="1:2" ht="24" x14ac:dyDescent="0.25">
      <c r="A7102" s="140" t="s">
        <v>487</v>
      </c>
      <c r="B7102" s="163" t="s">
        <v>6107</v>
      </c>
    </row>
    <row r="7103" spans="1:2" ht="24" x14ac:dyDescent="0.25">
      <c r="A7103" s="140" t="s">
        <v>487</v>
      </c>
      <c r="B7103" s="163" t="s">
        <v>1377</v>
      </c>
    </row>
    <row r="7104" spans="1:2" ht="24" x14ac:dyDescent="0.25">
      <c r="A7104" s="140" t="s">
        <v>487</v>
      </c>
      <c r="B7104" s="163" t="s">
        <v>1491</v>
      </c>
    </row>
    <row r="7105" spans="1:2" ht="24" x14ac:dyDescent="0.25">
      <c r="A7105" s="140" t="s">
        <v>487</v>
      </c>
      <c r="B7105" s="163" t="s">
        <v>6108</v>
      </c>
    </row>
    <row r="7106" spans="1:2" ht="24" x14ac:dyDescent="0.25">
      <c r="A7106" s="140" t="s">
        <v>487</v>
      </c>
      <c r="B7106" s="163" t="s">
        <v>6109</v>
      </c>
    </row>
    <row r="7107" spans="1:2" ht="24" x14ac:dyDescent="0.25">
      <c r="A7107" s="140" t="s">
        <v>487</v>
      </c>
      <c r="B7107" s="163" t="s">
        <v>3394</v>
      </c>
    </row>
    <row r="7108" spans="1:2" ht="24" x14ac:dyDescent="0.25">
      <c r="A7108" s="140" t="s">
        <v>487</v>
      </c>
      <c r="B7108" s="163" t="s">
        <v>6110</v>
      </c>
    </row>
    <row r="7109" spans="1:2" ht="24" x14ac:dyDescent="0.25">
      <c r="A7109" s="140" t="s">
        <v>487</v>
      </c>
      <c r="B7109" s="163" t="s">
        <v>6111</v>
      </c>
    </row>
    <row r="7110" spans="1:2" ht="24" x14ac:dyDescent="0.25">
      <c r="A7110" s="140" t="s">
        <v>487</v>
      </c>
      <c r="B7110" s="163" t="s">
        <v>1048</v>
      </c>
    </row>
    <row r="7111" spans="1:2" ht="24" x14ac:dyDescent="0.25">
      <c r="A7111" s="140" t="s">
        <v>487</v>
      </c>
      <c r="B7111" s="163" t="s">
        <v>6112</v>
      </c>
    </row>
    <row r="7112" spans="1:2" ht="24" x14ac:dyDescent="0.25">
      <c r="A7112" s="140" t="s">
        <v>487</v>
      </c>
      <c r="B7112" s="163" t="s">
        <v>6113</v>
      </c>
    </row>
    <row r="7113" spans="1:2" ht="24" x14ac:dyDescent="0.25">
      <c r="A7113" s="140" t="s">
        <v>487</v>
      </c>
      <c r="B7113" s="163" t="s">
        <v>2140</v>
      </c>
    </row>
    <row r="7114" spans="1:2" ht="24" x14ac:dyDescent="0.25">
      <c r="A7114" s="140" t="s">
        <v>487</v>
      </c>
      <c r="B7114" s="163" t="s">
        <v>6114</v>
      </c>
    </row>
    <row r="7115" spans="1:2" ht="24" x14ac:dyDescent="0.25">
      <c r="A7115" s="140" t="s">
        <v>487</v>
      </c>
      <c r="B7115" s="163" t="s">
        <v>6115</v>
      </c>
    </row>
    <row r="7116" spans="1:2" ht="24" x14ac:dyDescent="0.25">
      <c r="A7116" s="140" t="s">
        <v>488</v>
      </c>
      <c r="B7116" s="163" t="s">
        <v>6116</v>
      </c>
    </row>
    <row r="7117" spans="1:2" ht="24" x14ac:dyDescent="0.25">
      <c r="A7117" s="140" t="s">
        <v>488</v>
      </c>
      <c r="B7117" s="163" t="s">
        <v>6117</v>
      </c>
    </row>
    <row r="7118" spans="1:2" ht="24" x14ac:dyDescent="0.25">
      <c r="A7118" s="140" t="s">
        <v>488</v>
      </c>
      <c r="B7118" s="163" t="s">
        <v>6118</v>
      </c>
    </row>
    <row r="7119" spans="1:2" ht="24" x14ac:dyDescent="0.25">
      <c r="A7119" s="140" t="s">
        <v>488</v>
      </c>
      <c r="B7119" s="163" t="s">
        <v>6119</v>
      </c>
    </row>
    <row r="7120" spans="1:2" ht="24" x14ac:dyDescent="0.25">
      <c r="A7120" s="140" t="s">
        <v>488</v>
      </c>
      <c r="B7120" s="163" t="s">
        <v>6120</v>
      </c>
    </row>
    <row r="7121" spans="1:2" ht="24" x14ac:dyDescent="0.25">
      <c r="A7121" s="140" t="s">
        <v>488</v>
      </c>
      <c r="B7121" s="163" t="s">
        <v>6121</v>
      </c>
    </row>
    <row r="7122" spans="1:2" ht="24" x14ac:dyDescent="0.25">
      <c r="A7122" s="140" t="s">
        <v>488</v>
      </c>
      <c r="B7122" s="163" t="s">
        <v>6121</v>
      </c>
    </row>
    <row r="7123" spans="1:2" ht="24" x14ac:dyDescent="0.25">
      <c r="A7123" s="140" t="s">
        <v>488</v>
      </c>
      <c r="B7123" s="163" t="s">
        <v>6122</v>
      </c>
    </row>
    <row r="7124" spans="1:2" ht="24" x14ac:dyDescent="0.25">
      <c r="A7124" s="140" t="s">
        <v>488</v>
      </c>
      <c r="B7124" s="163" t="s">
        <v>6123</v>
      </c>
    </row>
    <row r="7125" spans="1:2" ht="24" x14ac:dyDescent="0.25">
      <c r="A7125" s="140" t="s">
        <v>488</v>
      </c>
      <c r="B7125" s="163" t="s">
        <v>3655</v>
      </c>
    </row>
    <row r="7126" spans="1:2" ht="24" x14ac:dyDescent="0.25">
      <c r="A7126" s="140" t="s">
        <v>488</v>
      </c>
      <c r="B7126" s="163" t="s">
        <v>6124</v>
      </c>
    </row>
    <row r="7127" spans="1:2" ht="24" x14ac:dyDescent="0.25">
      <c r="A7127" s="140" t="s">
        <v>488</v>
      </c>
      <c r="B7127" s="163" t="s">
        <v>6125</v>
      </c>
    </row>
    <row r="7128" spans="1:2" ht="24" x14ac:dyDescent="0.25">
      <c r="A7128" s="140" t="s">
        <v>488</v>
      </c>
      <c r="B7128" s="163" t="s">
        <v>2308</v>
      </c>
    </row>
    <row r="7129" spans="1:2" ht="24" x14ac:dyDescent="0.25">
      <c r="A7129" s="140" t="s">
        <v>488</v>
      </c>
      <c r="B7129" s="163" t="s">
        <v>6126</v>
      </c>
    </row>
    <row r="7130" spans="1:2" ht="24" x14ac:dyDescent="0.25">
      <c r="A7130" s="140" t="s">
        <v>488</v>
      </c>
      <c r="B7130" s="163" t="s">
        <v>6127</v>
      </c>
    </row>
    <row r="7131" spans="1:2" ht="24" x14ac:dyDescent="0.25">
      <c r="A7131" s="140" t="s">
        <v>488</v>
      </c>
      <c r="B7131" s="163" t="s">
        <v>2308</v>
      </c>
    </row>
    <row r="7132" spans="1:2" ht="24" x14ac:dyDescent="0.25">
      <c r="A7132" s="140" t="s">
        <v>488</v>
      </c>
      <c r="B7132" s="163" t="s">
        <v>2308</v>
      </c>
    </row>
    <row r="7133" spans="1:2" ht="24" x14ac:dyDescent="0.25">
      <c r="A7133" s="140" t="s">
        <v>488</v>
      </c>
      <c r="B7133" s="163" t="s">
        <v>6128</v>
      </c>
    </row>
    <row r="7134" spans="1:2" ht="24" x14ac:dyDescent="0.25">
      <c r="A7134" s="140" t="s">
        <v>488</v>
      </c>
      <c r="B7134" s="163" t="s">
        <v>6129</v>
      </c>
    </row>
    <row r="7135" spans="1:2" ht="24" x14ac:dyDescent="0.25">
      <c r="A7135" s="140" t="s">
        <v>488</v>
      </c>
      <c r="B7135" s="163" t="s">
        <v>6130</v>
      </c>
    </row>
    <row r="7136" spans="1:2" ht="24" x14ac:dyDescent="0.25">
      <c r="A7136" s="140" t="s">
        <v>488</v>
      </c>
      <c r="B7136" s="163" t="s">
        <v>763</v>
      </c>
    </row>
    <row r="7137" spans="1:2" ht="24" x14ac:dyDescent="0.25">
      <c r="A7137" s="140" t="s">
        <v>488</v>
      </c>
      <c r="B7137" s="163" t="s">
        <v>6128</v>
      </c>
    </row>
    <row r="7138" spans="1:2" ht="24" x14ac:dyDescent="0.25">
      <c r="A7138" s="140" t="s">
        <v>488</v>
      </c>
      <c r="B7138" s="163" t="s">
        <v>2308</v>
      </c>
    </row>
    <row r="7139" spans="1:2" ht="24" x14ac:dyDescent="0.25">
      <c r="A7139" s="140" t="s">
        <v>488</v>
      </c>
      <c r="B7139" s="163" t="s">
        <v>6131</v>
      </c>
    </row>
    <row r="7140" spans="1:2" ht="24" x14ac:dyDescent="0.25">
      <c r="A7140" s="140" t="s">
        <v>488</v>
      </c>
      <c r="B7140" s="163" t="s">
        <v>6132</v>
      </c>
    </row>
    <row r="7141" spans="1:2" ht="36" x14ac:dyDescent="0.25">
      <c r="A7141" s="140" t="s">
        <v>489</v>
      </c>
      <c r="B7141" s="163" t="s">
        <v>6133</v>
      </c>
    </row>
    <row r="7142" spans="1:2" ht="24" x14ac:dyDescent="0.25">
      <c r="A7142" s="140" t="s">
        <v>489</v>
      </c>
      <c r="B7142" s="163" t="s">
        <v>6134</v>
      </c>
    </row>
    <row r="7143" spans="1:2" ht="24" x14ac:dyDescent="0.25">
      <c r="A7143" s="140" t="s">
        <v>489</v>
      </c>
      <c r="B7143" s="163" t="s">
        <v>6135</v>
      </c>
    </row>
    <row r="7144" spans="1:2" ht="24" x14ac:dyDescent="0.25">
      <c r="A7144" s="140" t="s">
        <v>489</v>
      </c>
      <c r="B7144" s="163" t="s">
        <v>6136</v>
      </c>
    </row>
    <row r="7145" spans="1:2" ht="24" x14ac:dyDescent="0.25">
      <c r="A7145" s="140" t="s">
        <v>489</v>
      </c>
      <c r="B7145" s="163" t="s">
        <v>6137</v>
      </c>
    </row>
    <row r="7146" spans="1:2" ht="24" x14ac:dyDescent="0.25">
      <c r="A7146" s="140" t="s">
        <v>489</v>
      </c>
      <c r="B7146" s="163" t="s">
        <v>753</v>
      </c>
    </row>
    <row r="7147" spans="1:2" ht="24" x14ac:dyDescent="0.25">
      <c r="A7147" s="140" t="s">
        <v>489</v>
      </c>
      <c r="B7147" s="163" t="s">
        <v>6138</v>
      </c>
    </row>
    <row r="7148" spans="1:2" ht="24" x14ac:dyDescent="0.25">
      <c r="A7148" s="140" t="s">
        <v>489</v>
      </c>
      <c r="B7148" s="163" t="s">
        <v>6139</v>
      </c>
    </row>
    <row r="7149" spans="1:2" ht="24" x14ac:dyDescent="0.25">
      <c r="A7149" s="140" t="s">
        <v>489</v>
      </c>
      <c r="B7149" s="163" t="s">
        <v>6140</v>
      </c>
    </row>
    <row r="7150" spans="1:2" ht="24" x14ac:dyDescent="0.25">
      <c r="A7150" s="140" t="s">
        <v>489</v>
      </c>
      <c r="B7150" s="163" t="s">
        <v>6141</v>
      </c>
    </row>
    <row r="7151" spans="1:2" ht="24" x14ac:dyDescent="0.25">
      <c r="A7151" s="140" t="s">
        <v>489</v>
      </c>
      <c r="B7151" s="163" t="s">
        <v>6142</v>
      </c>
    </row>
    <row r="7152" spans="1:2" ht="24" x14ac:dyDescent="0.25">
      <c r="A7152" s="140" t="s">
        <v>489</v>
      </c>
      <c r="B7152" s="163" t="s">
        <v>6143</v>
      </c>
    </row>
    <row r="7153" spans="1:2" ht="24" x14ac:dyDescent="0.25">
      <c r="A7153" s="140" t="s">
        <v>489</v>
      </c>
      <c r="B7153" s="163" t="s">
        <v>6144</v>
      </c>
    </row>
    <row r="7154" spans="1:2" ht="24" x14ac:dyDescent="0.25">
      <c r="A7154" s="140" t="s">
        <v>490</v>
      </c>
      <c r="B7154" s="163" t="s">
        <v>6145</v>
      </c>
    </row>
    <row r="7155" spans="1:2" ht="24" x14ac:dyDescent="0.25">
      <c r="A7155" s="140" t="s">
        <v>490</v>
      </c>
      <c r="B7155" s="163" t="s">
        <v>6146</v>
      </c>
    </row>
    <row r="7156" spans="1:2" ht="24" x14ac:dyDescent="0.25">
      <c r="A7156" s="140" t="s">
        <v>490</v>
      </c>
      <c r="B7156" s="163" t="s">
        <v>6147</v>
      </c>
    </row>
    <row r="7157" spans="1:2" ht="24" x14ac:dyDescent="0.25">
      <c r="A7157" s="140" t="s">
        <v>490</v>
      </c>
      <c r="B7157" s="163" t="s">
        <v>6148</v>
      </c>
    </row>
    <row r="7158" spans="1:2" ht="24" x14ac:dyDescent="0.25">
      <c r="A7158" s="140" t="s">
        <v>490</v>
      </c>
      <c r="B7158" s="163" t="s">
        <v>6149</v>
      </c>
    </row>
    <row r="7159" spans="1:2" ht="24" x14ac:dyDescent="0.25">
      <c r="A7159" s="140" t="s">
        <v>490</v>
      </c>
      <c r="B7159" s="163" t="s">
        <v>6150</v>
      </c>
    </row>
    <row r="7160" spans="1:2" ht="24" x14ac:dyDescent="0.25">
      <c r="A7160" s="140" t="s">
        <v>490</v>
      </c>
      <c r="B7160" s="163" t="s">
        <v>6151</v>
      </c>
    </row>
    <row r="7161" spans="1:2" ht="24" x14ac:dyDescent="0.25">
      <c r="A7161" s="140" t="s">
        <v>490</v>
      </c>
      <c r="B7161" s="163" t="s">
        <v>6152</v>
      </c>
    </row>
    <row r="7162" spans="1:2" ht="24" x14ac:dyDescent="0.25">
      <c r="A7162" s="140" t="s">
        <v>490</v>
      </c>
      <c r="B7162" s="163" t="s">
        <v>6153</v>
      </c>
    </row>
    <row r="7163" spans="1:2" ht="24" x14ac:dyDescent="0.25">
      <c r="A7163" s="140" t="s">
        <v>490</v>
      </c>
      <c r="B7163" s="163" t="s">
        <v>2194</v>
      </c>
    </row>
    <row r="7164" spans="1:2" ht="24" x14ac:dyDescent="0.25">
      <c r="A7164" s="140" t="s">
        <v>490</v>
      </c>
      <c r="B7164" s="163" t="s">
        <v>6154</v>
      </c>
    </row>
    <row r="7165" spans="1:2" ht="24" x14ac:dyDescent="0.25">
      <c r="A7165" s="140" t="s">
        <v>490</v>
      </c>
      <c r="B7165" s="163" t="s">
        <v>6155</v>
      </c>
    </row>
    <row r="7166" spans="1:2" ht="24" x14ac:dyDescent="0.25">
      <c r="A7166" s="140" t="s">
        <v>490</v>
      </c>
      <c r="B7166" s="163" t="s">
        <v>6156</v>
      </c>
    </row>
    <row r="7167" spans="1:2" ht="24" x14ac:dyDescent="0.25">
      <c r="A7167" s="140" t="s">
        <v>490</v>
      </c>
      <c r="B7167" s="163" t="s">
        <v>6157</v>
      </c>
    </row>
    <row r="7168" spans="1:2" ht="48" x14ac:dyDescent="0.25">
      <c r="A7168" s="140" t="s">
        <v>490</v>
      </c>
      <c r="B7168" s="163" t="s">
        <v>6158</v>
      </c>
    </row>
    <row r="7169" spans="1:2" ht="24" x14ac:dyDescent="0.25">
      <c r="A7169" s="140" t="s">
        <v>490</v>
      </c>
      <c r="B7169" s="163" t="s">
        <v>6159</v>
      </c>
    </row>
    <row r="7170" spans="1:2" ht="24" x14ac:dyDescent="0.25">
      <c r="A7170" s="140" t="s">
        <v>490</v>
      </c>
      <c r="B7170" s="163" t="s">
        <v>6160</v>
      </c>
    </row>
    <row r="7171" spans="1:2" ht="24" x14ac:dyDescent="0.25">
      <c r="A7171" s="140" t="s">
        <v>490</v>
      </c>
      <c r="B7171" s="163" t="s">
        <v>6161</v>
      </c>
    </row>
    <row r="7172" spans="1:2" ht="24" x14ac:dyDescent="0.25">
      <c r="A7172" s="140" t="s">
        <v>490</v>
      </c>
      <c r="B7172" s="163" t="s">
        <v>6162</v>
      </c>
    </row>
    <row r="7173" spans="1:2" ht="24" x14ac:dyDescent="0.25">
      <c r="A7173" s="140" t="s">
        <v>490</v>
      </c>
      <c r="B7173" s="163" t="s">
        <v>6163</v>
      </c>
    </row>
    <row r="7174" spans="1:2" ht="24" x14ac:dyDescent="0.25">
      <c r="A7174" s="140" t="s">
        <v>490</v>
      </c>
      <c r="B7174" s="163" t="s">
        <v>756</v>
      </c>
    </row>
    <row r="7175" spans="1:2" ht="24" x14ac:dyDescent="0.25">
      <c r="A7175" s="140" t="s">
        <v>490</v>
      </c>
      <c r="B7175" s="163" t="s">
        <v>4979</v>
      </c>
    </row>
    <row r="7176" spans="1:2" ht="24" x14ac:dyDescent="0.25">
      <c r="A7176" s="140" t="s">
        <v>490</v>
      </c>
      <c r="B7176" s="163" t="s">
        <v>6164</v>
      </c>
    </row>
    <row r="7177" spans="1:2" ht="24" x14ac:dyDescent="0.25">
      <c r="A7177" s="140" t="s">
        <v>490</v>
      </c>
      <c r="B7177" s="163" t="s">
        <v>6165</v>
      </c>
    </row>
    <row r="7178" spans="1:2" ht="24" x14ac:dyDescent="0.25">
      <c r="A7178" s="140" t="s">
        <v>490</v>
      </c>
      <c r="B7178" s="163" t="s">
        <v>6166</v>
      </c>
    </row>
    <row r="7179" spans="1:2" ht="24" x14ac:dyDescent="0.25">
      <c r="A7179" s="140" t="s">
        <v>490</v>
      </c>
      <c r="B7179" s="163" t="s">
        <v>6167</v>
      </c>
    </row>
    <row r="7180" spans="1:2" ht="24" x14ac:dyDescent="0.25">
      <c r="A7180" s="140" t="s">
        <v>490</v>
      </c>
      <c r="B7180" s="163" t="s">
        <v>6168</v>
      </c>
    </row>
    <row r="7181" spans="1:2" ht="24" x14ac:dyDescent="0.25">
      <c r="A7181" s="140" t="s">
        <v>490</v>
      </c>
      <c r="B7181" s="163" t="s">
        <v>6169</v>
      </c>
    </row>
    <row r="7182" spans="1:2" ht="24" x14ac:dyDescent="0.25">
      <c r="A7182" s="140" t="s">
        <v>490</v>
      </c>
      <c r="B7182" s="163" t="s">
        <v>6170</v>
      </c>
    </row>
    <row r="7183" spans="1:2" ht="24" x14ac:dyDescent="0.25">
      <c r="A7183" s="140" t="s">
        <v>490</v>
      </c>
      <c r="B7183" s="163" t="s">
        <v>6171</v>
      </c>
    </row>
    <row r="7184" spans="1:2" ht="24" x14ac:dyDescent="0.25">
      <c r="A7184" s="140" t="s">
        <v>490</v>
      </c>
      <c r="B7184" s="163" t="s">
        <v>831</v>
      </c>
    </row>
    <row r="7185" spans="1:2" ht="48" x14ac:dyDescent="0.25">
      <c r="A7185" s="140" t="s">
        <v>490</v>
      </c>
      <c r="B7185" s="163" t="s">
        <v>6172</v>
      </c>
    </row>
    <row r="7186" spans="1:2" ht="24" x14ac:dyDescent="0.25">
      <c r="A7186" s="140" t="s">
        <v>490</v>
      </c>
      <c r="B7186" s="163" t="s">
        <v>6173</v>
      </c>
    </row>
    <row r="7187" spans="1:2" ht="24" x14ac:dyDescent="0.25">
      <c r="A7187" s="140" t="s">
        <v>490</v>
      </c>
      <c r="B7187" s="163" t="s">
        <v>6174</v>
      </c>
    </row>
    <row r="7188" spans="1:2" ht="24" x14ac:dyDescent="0.25">
      <c r="A7188" s="140" t="s">
        <v>490</v>
      </c>
      <c r="B7188" s="163" t="s">
        <v>6175</v>
      </c>
    </row>
    <row r="7189" spans="1:2" ht="24" x14ac:dyDescent="0.25">
      <c r="A7189" s="140" t="s">
        <v>490</v>
      </c>
      <c r="B7189" s="163" t="s">
        <v>6176</v>
      </c>
    </row>
    <row r="7190" spans="1:2" ht="24" x14ac:dyDescent="0.25">
      <c r="A7190" s="140" t="s">
        <v>490</v>
      </c>
      <c r="B7190" s="163" t="s">
        <v>6177</v>
      </c>
    </row>
    <row r="7191" spans="1:2" ht="24" x14ac:dyDescent="0.25">
      <c r="A7191" s="140" t="s">
        <v>490</v>
      </c>
      <c r="B7191" s="163" t="s">
        <v>6177</v>
      </c>
    </row>
    <row r="7192" spans="1:2" ht="24" x14ac:dyDescent="0.25">
      <c r="A7192" s="140" t="s">
        <v>490</v>
      </c>
      <c r="B7192" s="163" t="s">
        <v>6178</v>
      </c>
    </row>
    <row r="7193" spans="1:2" ht="24" x14ac:dyDescent="0.25">
      <c r="A7193" s="140" t="s">
        <v>490</v>
      </c>
      <c r="B7193" s="163" t="s">
        <v>6179</v>
      </c>
    </row>
    <row r="7194" spans="1:2" ht="24" x14ac:dyDescent="0.25">
      <c r="A7194" s="140" t="s">
        <v>490</v>
      </c>
      <c r="B7194" s="163" t="s">
        <v>6180</v>
      </c>
    </row>
    <row r="7195" spans="1:2" ht="24" x14ac:dyDescent="0.25">
      <c r="A7195" s="140" t="s">
        <v>490</v>
      </c>
      <c r="B7195" s="163" t="s">
        <v>6181</v>
      </c>
    </row>
    <row r="7196" spans="1:2" ht="24" x14ac:dyDescent="0.25">
      <c r="A7196" s="140" t="s">
        <v>490</v>
      </c>
      <c r="B7196" s="163" t="s">
        <v>6182</v>
      </c>
    </row>
    <row r="7197" spans="1:2" ht="24" x14ac:dyDescent="0.25">
      <c r="A7197" s="140" t="s">
        <v>490</v>
      </c>
      <c r="B7197" s="163" t="s">
        <v>6183</v>
      </c>
    </row>
    <row r="7198" spans="1:2" ht="24" x14ac:dyDescent="0.25">
      <c r="A7198" s="140" t="s">
        <v>490</v>
      </c>
      <c r="B7198" s="163" t="s">
        <v>6184</v>
      </c>
    </row>
    <row r="7199" spans="1:2" ht="24" x14ac:dyDescent="0.25">
      <c r="A7199" s="140" t="s">
        <v>490</v>
      </c>
      <c r="B7199" s="163" t="s">
        <v>6185</v>
      </c>
    </row>
    <row r="7200" spans="1:2" ht="24" x14ac:dyDescent="0.25">
      <c r="A7200" s="140" t="s">
        <v>490</v>
      </c>
      <c r="B7200" s="163" t="s">
        <v>6186</v>
      </c>
    </row>
    <row r="7201" spans="1:2" ht="24" x14ac:dyDescent="0.25">
      <c r="A7201" s="140" t="s">
        <v>490</v>
      </c>
      <c r="B7201" s="163" t="s">
        <v>6187</v>
      </c>
    </row>
    <row r="7202" spans="1:2" ht="36" x14ac:dyDescent="0.25">
      <c r="A7202" s="140" t="s">
        <v>490</v>
      </c>
      <c r="B7202" s="163" t="s">
        <v>6188</v>
      </c>
    </row>
    <row r="7203" spans="1:2" ht="24" x14ac:dyDescent="0.25">
      <c r="A7203" s="140" t="s">
        <v>490</v>
      </c>
      <c r="B7203" s="163" t="s">
        <v>6189</v>
      </c>
    </row>
    <row r="7204" spans="1:2" ht="24" x14ac:dyDescent="0.25">
      <c r="A7204" s="140" t="s">
        <v>490</v>
      </c>
      <c r="B7204" s="163" t="s">
        <v>1491</v>
      </c>
    </row>
    <row r="7205" spans="1:2" ht="24" x14ac:dyDescent="0.25">
      <c r="A7205" s="140" t="s">
        <v>490</v>
      </c>
      <c r="B7205" s="163" t="s">
        <v>6190</v>
      </c>
    </row>
    <row r="7206" spans="1:2" ht="24" x14ac:dyDescent="0.25">
      <c r="A7206" s="140" t="s">
        <v>490</v>
      </c>
      <c r="B7206" s="163" t="s">
        <v>6191</v>
      </c>
    </row>
    <row r="7207" spans="1:2" ht="24" x14ac:dyDescent="0.25">
      <c r="A7207" s="140" t="s">
        <v>490</v>
      </c>
      <c r="B7207" s="163" t="s">
        <v>6192</v>
      </c>
    </row>
    <row r="7208" spans="1:2" ht="24" x14ac:dyDescent="0.25">
      <c r="A7208" s="140" t="s">
        <v>490</v>
      </c>
      <c r="B7208" s="163" t="s">
        <v>6193</v>
      </c>
    </row>
    <row r="7209" spans="1:2" ht="24" x14ac:dyDescent="0.25">
      <c r="A7209" s="140" t="s">
        <v>490</v>
      </c>
      <c r="B7209" s="163" t="s">
        <v>6194</v>
      </c>
    </row>
    <row r="7210" spans="1:2" ht="24" x14ac:dyDescent="0.25">
      <c r="A7210" s="140" t="s">
        <v>490</v>
      </c>
      <c r="B7210" s="163" t="s">
        <v>6195</v>
      </c>
    </row>
    <row r="7211" spans="1:2" ht="24" x14ac:dyDescent="0.25">
      <c r="A7211" s="140" t="s">
        <v>490</v>
      </c>
      <c r="B7211" s="163" t="s">
        <v>6196</v>
      </c>
    </row>
    <row r="7212" spans="1:2" ht="24" x14ac:dyDescent="0.25">
      <c r="A7212" s="140" t="s">
        <v>490</v>
      </c>
      <c r="B7212" s="163" t="s">
        <v>6197</v>
      </c>
    </row>
    <row r="7213" spans="1:2" ht="24" x14ac:dyDescent="0.25">
      <c r="A7213" s="140" t="s">
        <v>490</v>
      </c>
      <c r="B7213" s="163" t="s">
        <v>6198</v>
      </c>
    </row>
    <row r="7214" spans="1:2" ht="24" x14ac:dyDescent="0.25">
      <c r="A7214" s="140" t="s">
        <v>490</v>
      </c>
      <c r="B7214" s="163" t="s">
        <v>6199</v>
      </c>
    </row>
    <row r="7215" spans="1:2" ht="24" x14ac:dyDescent="0.25">
      <c r="A7215" s="140" t="s">
        <v>490</v>
      </c>
      <c r="B7215" s="163" t="s">
        <v>1216</v>
      </c>
    </row>
    <row r="7216" spans="1:2" ht="24" x14ac:dyDescent="0.25">
      <c r="A7216" s="140" t="s">
        <v>490</v>
      </c>
      <c r="B7216" s="163" t="s">
        <v>6200</v>
      </c>
    </row>
    <row r="7217" spans="1:2" ht="132" x14ac:dyDescent="0.25">
      <c r="A7217" s="140" t="s">
        <v>490</v>
      </c>
      <c r="B7217" s="163" t="s">
        <v>6201</v>
      </c>
    </row>
    <row r="7218" spans="1:2" ht="24" x14ac:dyDescent="0.25">
      <c r="A7218" s="140" t="s">
        <v>490</v>
      </c>
      <c r="B7218" s="163" t="s">
        <v>6202</v>
      </c>
    </row>
    <row r="7219" spans="1:2" ht="24" x14ac:dyDescent="0.25">
      <c r="A7219" s="140" t="s">
        <v>490</v>
      </c>
      <c r="B7219" s="163" t="s">
        <v>6203</v>
      </c>
    </row>
    <row r="7220" spans="1:2" ht="24" x14ac:dyDescent="0.25">
      <c r="A7220" s="140" t="s">
        <v>490</v>
      </c>
      <c r="B7220" s="163" t="s">
        <v>6204</v>
      </c>
    </row>
    <row r="7221" spans="1:2" ht="24" x14ac:dyDescent="0.25">
      <c r="A7221" s="140" t="s">
        <v>490</v>
      </c>
      <c r="B7221" s="163" t="s">
        <v>1545</v>
      </c>
    </row>
    <row r="7222" spans="1:2" ht="24" x14ac:dyDescent="0.25">
      <c r="A7222" s="140" t="s">
        <v>490</v>
      </c>
      <c r="B7222" s="163" t="s">
        <v>6205</v>
      </c>
    </row>
    <row r="7223" spans="1:2" ht="24" x14ac:dyDescent="0.25">
      <c r="A7223" s="140" t="s">
        <v>490</v>
      </c>
      <c r="B7223" s="163" t="s">
        <v>6206</v>
      </c>
    </row>
    <row r="7224" spans="1:2" ht="36" x14ac:dyDescent="0.25">
      <c r="A7224" s="140" t="s">
        <v>490</v>
      </c>
      <c r="B7224" s="163" t="s">
        <v>6207</v>
      </c>
    </row>
    <row r="7225" spans="1:2" ht="24" x14ac:dyDescent="0.25">
      <c r="A7225" s="140" t="s">
        <v>490</v>
      </c>
      <c r="B7225" s="163" t="s">
        <v>6208</v>
      </c>
    </row>
    <row r="7226" spans="1:2" ht="24" x14ac:dyDescent="0.25">
      <c r="A7226" s="140" t="s">
        <v>490</v>
      </c>
      <c r="B7226" s="163" t="s">
        <v>6209</v>
      </c>
    </row>
    <row r="7227" spans="1:2" ht="24" x14ac:dyDescent="0.25">
      <c r="A7227" s="140" t="s">
        <v>490</v>
      </c>
      <c r="B7227" s="163" t="s">
        <v>6210</v>
      </c>
    </row>
    <row r="7228" spans="1:2" ht="24" x14ac:dyDescent="0.25">
      <c r="A7228" s="140" t="s">
        <v>490</v>
      </c>
      <c r="B7228" s="163" t="s">
        <v>756</v>
      </c>
    </row>
    <row r="7229" spans="1:2" ht="24" x14ac:dyDescent="0.25">
      <c r="A7229" s="140" t="s">
        <v>490</v>
      </c>
      <c r="B7229" s="163" t="s">
        <v>6211</v>
      </c>
    </row>
    <row r="7230" spans="1:2" ht="24" x14ac:dyDescent="0.25">
      <c r="A7230" s="140" t="s">
        <v>490</v>
      </c>
      <c r="B7230" s="163" t="s">
        <v>6212</v>
      </c>
    </row>
    <row r="7231" spans="1:2" ht="24" x14ac:dyDescent="0.25">
      <c r="A7231" s="140" t="s">
        <v>490</v>
      </c>
      <c r="B7231" s="163" t="s">
        <v>6213</v>
      </c>
    </row>
    <row r="7232" spans="1:2" ht="24" x14ac:dyDescent="0.25">
      <c r="A7232" s="140" t="s">
        <v>490</v>
      </c>
      <c r="B7232" s="163" t="s">
        <v>6214</v>
      </c>
    </row>
    <row r="7233" spans="1:2" ht="36" x14ac:dyDescent="0.25">
      <c r="A7233" s="140" t="s">
        <v>490</v>
      </c>
      <c r="B7233" s="163" t="s">
        <v>6215</v>
      </c>
    </row>
    <row r="7234" spans="1:2" ht="24" x14ac:dyDescent="0.25">
      <c r="A7234" s="140" t="s">
        <v>490</v>
      </c>
      <c r="B7234" s="163" t="s">
        <v>6216</v>
      </c>
    </row>
    <row r="7235" spans="1:2" ht="24" x14ac:dyDescent="0.25">
      <c r="A7235" s="140" t="s">
        <v>490</v>
      </c>
      <c r="B7235" s="163" t="s">
        <v>6217</v>
      </c>
    </row>
    <row r="7236" spans="1:2" ht="24" x14ac:dyDescent="0.25">
      <c r="A7236" s="140" t="s">
        <v>490</v>
      </c>
      <c r="B7236" s="163" t="s">
        <v>6218</v>
      </c>
    </row>
    <row r="7237" spans="1:2" ht="24" x14ac:dyDescent="0.25">
      <c r="A7237" s="140" t="s">
        <v>490</v>
      </c>
      <c r="B7237" s="163" t="s">
        <v>6219</v>
      </c>
    </row>
    <row r="7238" spans="1:2" ht="24" x14ac:dyDescent="0.25">
      <c r="A7238" s="140" t="s">
        <v>490</v>
      </c>
      <c r="B7238" s="163" t="s">
        <v>731</v>
      </c>
    </row>
    <row r="7239" spans="1:2" ht="24" x14ac:dyDescent="0.25">
      <c r="A7239" s="140" t="s">
        <v>490</v>
      </c>
      <c r="B7239" s="163" t="s">
        <v>6220</v>
      </c>
    </row>
    <row r="7240" spans="1:2" ht="24" x14ac:dyDescent="0.25">
      <c r="A7240" s="140" t="s">
        <v>490</v>
      </c>
      <c r="B7240" s="163" t="s">
        <v>2802</v>
      </c>
    </row>
    <row r="7241" spans="1:2" ht="24" x14ac:dyDescent="0.25">
      <c r="A7241" s="140" t="s">
        <v>490</v>
      </c>
      <c r="B7241" s="163" t="s">
        <v>6221</v>
      </c>
    </row>
    <row r="7242" spans="1:2" ht="24" x14ac:dyDescent="0.25">
      <c r="A7242" s="140" t="s">
        <v>491</v>
      </c>
      <c r="B7242" s="163" t="s">
        <v>6222</v>
      </c>
    </row>
    <row r="7243" spans="1:2" ht="24" x14ac:dyDescent="0.25">
      <c r="A7243" s="140" t="s">
        <v>491</v>
      </c>
      <c r="B7243" s="163" t="s">
        <v>6223</v>
      </c>
    </row>
    <row r="7244" spans="1:2" ht="24" x14ac:dyDescent="0.25">
      <c r="A7244" s="140" t="s">
        <v>491</v>
      </c>
      <c r="B7244" s="163" t="s">
        <v>6224</v>
      </c>
    </row>
    <row r="7245" spans="1:2" ht="24" x14ac:dyDescent="0.25">
      <c r="A7245" s="140" t="s">
        <v>491</v>
      </c>
      <c r="B7245" s="163" t="s">
        <v>6225</v>
      </c>
    </row>
    <row r="7246" spans="1:2" ht="24" x14ac:dyDescent="0.25">
      <c r="A7246" s="140" t="s">
        <v>491</v>
      </c>
      <c r="B7246" s="163" t="s">
        <v>6226</v>
      </c>
    </row>
    <row r="7247" spans="1:2" ht="24" x14ac:dyDescent="0.25">
      <c r="A7247" s="140" t="s">
        <v>491</v>
      </c>
      <c r="B7247" s="163" t="s">
        <v>6227</v>
      </c>
    </row>
    <row r="7248" spans="1:2" ht="24" x14ac:dyDescent="0.25">
      <c r="A7248" s="140" t="s">
        <v>491</v>
      </c>
      <c r="B7248" s="163" t="s">
        <v>6228</v>
      </c>
    </row>
    <row r="7249" spans="1:2" ht="24" x14ac:dyDescent="0.25">
      <c r="A7249" s="140" t="s">
        <v>491</v>
      </c>
      <c r="B7249" s="163" t="s">
        <v>6229</v>
      </c>
    </row>
    <row r="7250" spans="1:2" ht="24" x14ac:dyDescent="0.25">
      <c r="A7250" s="140" t="s">
        <v>491</v>
      </c>
      <c r="B7250" s="163" t="s">
        <v>6230</v>
      </c>
    </row>
    <row r="7251" spans="1:2" ht="24" x14ac:dyDescent="0.25">
      <c r="A7251" s="140" t="s">
        <v>491</v>
      </c>
      <c r="B7251" s="163" t="s">
        <v>6231</v>
      </c>
    </row>
    <row r="7252" spans="1:2" ht="24" x14ac:dyDescent="0.25">
      <c r="A7252" s="140" t="s">
        <v>491</v>
      </c>
      <c r="B7252" s="163" t="s">
        <v>6232</v>
      </c>
    </row>
    <row r="7253" spans="1:2" ht="24" x14ac:dyDescent="0.25">
      <c r="A7253" s="140" t="s">
        <v>491</v>
      </c>
      <c r="B7253" s="163" t="s">
        <v>6233</v>
      </c>
    </row>
    <row r="7254" spans="1:2" ht="24" x14ac:dyDescent="0.25">
      <c r="A7254" s="140" t="s">
        <v>491</v>
      </c>
      <c r="B7254" s="163" t="s">
        <v>6234</v>
      </c>
    </row>
    <row r="7255" spans="1:2" ht="24" x14ac:dyDescent="0.25">
      <c r="A7255" s="140" t="s">
        <v>491</v>
      </c>
      <c r="B7255" s="163" t="s">
        <v>6235</v>
      </c>
    </row>
    <row r="7256" spans="1:2" ht="24" x14ac:dyDescent="0.25">
      <c r="A7256" s="140" t="s">
        <v>491</v>
      </c>
      <c r="B7256" s="163" t="s">
        <v>6236</v>
      </c>
    </row>
    <row r="7257" spans="1:2" ht="24" x14ac:dyDescent="0.25">
      <c r="A7257" s="140" t="s">
        <v>491</v>
      </c>
      <c r="B7257" s="163" t="s">
        <v>6237</v>
      </c>
    </row>
    <row r="7258" spans="1:2" ht="24" x14ac:dyDescent="0.25">
      <c r="A7258" s="140" t="s">
        <v>491</v>
      </c>
      <c r="B7258" s="163" t="s">
        <v>6238</v>
      </c>
    </row>
    <row r="7259" spans="1:2" ht="24" x14ac:dyDescent="0.25">
      <c r="A7259" s="140" t="s">
        <v>491</v>
      </c>
      <c r="B7259" s="163" t="s">
        <v>6235</v>
      </c>
    </row>
    <row r="7260" spans="1:2" ht="24" x14ac:dyDescent="0.25">
      <c r="A7260" s="140" t="s">
        <v>491</v>
      </c>
      <c r="B7260" s="163" t="s">
        <v>6239</v>
      </c>
    </row>
    <row r="7261" spans="1:2" ht="24" x14ac:dyDescent="0.25">
      <c r="A7261" s="140" t="s">
        <v>491</v>
      </c>
      <c r="B7261" s="163" t="s">
        <v>6240</v>
      </c>
    </row>
    <row r="7262" spans="1:2" ht="24" x14ac:dyDescent="0.25">
      <c r="A7262" s="140" t="s">
        <v>491</v>
      </c>
      <c r="B7262" s="163" t="s">
        <v>6241</v>
      </c>
    </row>
    <row r="7263" spans="1:2" ht="24" x14ac:dyDescent="0.25">
      <c r="A7263" s="140" t="s">
        <v>491</v>
      </c>
      <c r="B7263" s="163" t="s">
        <v>6242</v>
      </c>
    </row>
    <row r="7264" spans="1:2" ht="24" x14ac:dyDescent="0.25">
      <c r="A7264" s="140" t="s">
        <v>491</v>
      </c>
      <c r="B7264" s="163" t="s">
        <v>756</v>
      </c>
    </row>
    <row r="7265" spans="1:2" ht="24" x14ac:dyDescent="0.25">
      <c r="A7265" s="140" t="s">
        <v>491</v>
      </c>
      <c r="B7265" s="163" t="s">
        <v>6243</v>
      </c>
    </row>
    <row r="7266" spans="1:2" ht="24" x14ac:dyDescent="0.25">
      <c r="A7266" s="140" t="s">
        <v>491</v>
      </c>
      <c r="B7266" s="163" t="s">
        <v>6244</v>
      </c>
    </row>
    <row r="7267" spans="1:2" ht="24" x14ac:dyDescent="0.25">
      <c r="A7267" s="140" t="s">
        <v>491</v>
      </c>
      <c r="B7267" s="163" t="s">
        <v>6235</v>
      </c>
    </row>
    <row r="7268" spans="1:2" ht="24" x14ac:dyDescent="0.25">
      <c r="A7268" s="140" t="s">
        <v>491</v>
      </c>
      <c r="B7268" s="163" t="s">
        <v>6245</v>
      </c>
    </row>
    <row r="7269" spans="1:2" ht="24" x14ac:dyDescent="0.25">
      <c r="A7269" s="140" t="s">
        <v>491</v>
      </c>
      <c r="B7269" s="163" t="s">
        <v>6246</v>
      </c>
    </row>
    <row r="7270" spans="1:2" ht="36" x14ac:dyDescent="0.25">
      <c r="A7270" s="140" t="s">
        <v>491</v>
      </c>
      <c r="B7270" s="163" t="s">
        <v>6247</v>
      </c>
    </row>
    <row r="7271" spans="1:2" ht="24" x14ac:dyDescent="0.25">
      <c r="A7271" s="140" t="s">
        <v>491</v>
      </c>
      <c r="B7271" s="163" t="s">
        <v>6248</v>
      </c>
    </row>
    <row r="7272" spans="1:2" ht="24" x14ac:dyDescent="0.25">
      <c r="A7272" s="140" t="s">
        <v>491</v>
      </c>
      <c r="B7272" s="163" t="s">
        <v>6235</v>
      </c>
    </row>
    <row r="7273" spans="1:2" ht="24" x14ac:dyDescent="0.25">
      <c r="A7273" s="140" t="s">
        <v>491</v>
      </c>
      <c r="B7273" s="163" t="s">
        <v>6249</v>
      </c>
    </row>
    <row r="7274" spans="1:2" ht="24" x14ac:dyDescent="0.25">
      <c r="A7274" s="140" t="s">
        <v>491</v>
      </c>
      <c r="B7274" s="163" t="s">
        <v>5279</v>
      </c>
    </row>
    <row r="7275" spans="1:2" ht="24" x14ac:dyDescent="0.25">
      <c r="A7275" s="140" t="s">
        <v>491</v>
      </c>
      <c r="B7275" s="163" t="s">
        <v>6250</v>
      </c>
    </row>
    <row r="7276" spans="1:2" ht="24" x14ac:dyDescent="0.25">
      <c r="A7276" s="140" t="s">
        <v>491</v>
      </c>
      <c r="B7276" s="163" t="s">
        <v>1628</v>
      </c>
    </row>
    <row r="7277" spans="1:2" ht="24" x14ac:dyDescent="0.25">
      <c r="A7277" s="140" t="s">
        <v>491</v>
      </c>
      <c r="B7277" s="163" t="s">
        <v>6251</v>
      </c>
    </row>
    <row r="7278" spans="1:2" ht="24" x14ac:dyDescent="0.25">
      <c r="A7278" s="140" t="s">
        <v>491</v>
      </c>
      <c r="B7278" s="163" t="s">
        <v>6252</v>
      </c>
    </row>
    <row r="7279" spans="1:2" ht="24" x14ac:dyDescent="0.25">
      <c r="A7279" s="140" t="s">
        <v>491</v>
      </c>
      <c r="B7279" s="163" t="s">
        <v>6235</v>
      </c>
    </row>
    <row r="7280" spans="1:2" ht="24" x14ac:dyDescent="0.25">
      <c r="A7280" s="140" t="s">
        <v>491</v>
      </c>
      <c r="B7280" s="163" t="s">
        <v>6235</v>
      </c>
    </row>
    <row r="7281" spans="1:2" ht="24" x14ac:dyDescent="0.25">
      <c r="A7281" s="140" t="s">
        <v>491</v>
      </c>
      <c r="B7281" s="163" t="s">
        <v>6253</v>
      </c>
    </row>
    <row r="7282" spans="1:2" ht="24" x14ac:dyDescent="0.25">
      <c r="A7282" s="140" t="s">
        <v>491</v>
      </c>
      <c r="B7282" s="163" t="s">
        <v>6254</v>
      </c>
    </row>
    <row r="7283" spans="1:2" ht="24" x14ac:dyDescent="0.25">
      <c r="A7283" s="140" t="s">
        <v>491</v>
      </c>
      <c r="B7283" s="163" t="s">
        <v>6255</v>
      </c>
    </row>
    <row r="7284" spans="1:2" ht="24" x14ac:dyDescent="0.25">
      <c r="A7284" s="140" t="s">
        <v>491</v>
      </c>
      <c r="B7284" s="163" t="s">
        <v>6256</v>
      </c>
    </row>
    <row r="7285" spans="1:2" ht="24" x14ac:dyDescent="0.25">
      <c r="A7285" s="140" t="s">
        <v>491</v>
      </c>
      <c r="B7285" s="163" t="s">
        <v>6257</v>
      </c>
    </row>
    <row r="7286" spans="1:2" ht="24" x14ac:dyDescent="0.25">
      <c r="A7286" s="140" t="s">
        <v>491</v>
      </c>
      <c r="B7286" s="163" t="s">
        <v>768</v>
      </c>
    </row>
    <row r="7287" spans="1:2" ht="24" x14ac:dyDescent="0.25">
      <c r="A7287" s="140" t="s">
        <v>491</v>
      </c>
      <c r="B7287" s="163" t="s">
        <v>6258</v>
      </c>
    </row>
    <row r="7288" spans="1:2" ht="24" x14ac:dyDescent="0.25">
      <c r="A7288" s="140" t="s">
        <v>491</v>
      </c>
      <c r="B7288" s="163" t="s">
        <v>1925</v>
      </c>
    </row>
    <row r="7289" spans="1:2" ht="24" x14ac:dyDescent="0.25">
      <c r="A7289" s="140" t="s">
        <v>491</v>
      </c>
      <c r="B7289" s="163" t="s">
        <v>1905</v>
      </c>
    </row>
    <row r="7290" spans="1:2" ht="24" x14ac:dyDescent="0.25">
      <c r="A7290" s="140" t="s">
        <v>491</v>
      </c>
      <c r="B7290" s="163" t="s">
        <v>6259</v>
      </c>
    </row>
    <row r="7291" spans="1:2" ht="24" x14ac:dyDescent="0.25">
      <c r="A7291" s="140" t="s">
        <v>491</v>
      </c>
      <c r="B7291" s="163" t="s">
        <v>6260</v>
      </c>
    </row>
    <row r="7292" spans="1:2" ht="24" x14ac:dyDescent="0.25">
      <c r="A7292" s="140" t="s">
        <v>491</v>
      </c>
      <c r="B7292" s="163" t="s">
        <v>6261</v>
      </c>
    </row>
    <row r="7293" spans="1:2" ht="24" x14ac:dyDescent="0.25">
      <c r="A7293" s="140" t="s">
        <v>491</v>
      </c>
      <c r="B7293" s="163" t="s">
        <v>1905</v>
      </c>
    </row>
    <row r="7294" spans="1:2" ht="24" x14ac:dyDescent="0.25">
      <c r="A7294" s="140" t="s">
        <v>491</v>
      </c>
      <c r="B7294" s="163" t="s">
        <v>6262</v>
      </c>
    </row>
    <row r="7295" spans="1:2" ht="24" x14ac:dyDescent="0.25">
      <c r="A7295" s="140" t="s">
        <v>491</v>
      </c>
      <c r="B7295" s="163" t="s">
        <v>5400</v>
      </c>
    </row>
    <row r="7296" spans="1:2" ht="24" x14ac:dyDescent="0.25">
      <c r="A7296" s="140" t="s">
        <v>491</v>
      </c>
      <c r="B7296" s="163" t="s">
        <v>6263</v>
      </c>
    </row>
    <row r="7297" spans="1:2" ht="24" x14ac:dyDescent="0.25">
      <c r="A7297" s="140" t="s">
        <v>491</v>
      </c>
      <c r="B7297" s="163" t="s">
        <v>6264</v>
      </c>
    </row>
    <row r="7298" spans="1:2" x14ac:dyDescent="0.25">
      <c r="A7298" s="140" t="s">
        <v>492</v>
      </c>
      <c r="B7298" s="163" t="s">
        <v>6265</v>
      </c>
    </row>
    <row r="7299" spans="1:2" x14ac:dyDescent="0.25">
      <c r="A7299" s="140" t="s">
        <v>492</v>
      </c>
      <c r="B7299" s="163" t="s">
        <v>6266</v>
      </c>
    </row>
    <row r="7300" spans="1:2" x14ac:dyDescent="0.25">
      <c r="A7300" s="140" t="s">
        <v>492</v>
      </c>
      <c r="B7300" s="163" t="s">
        <v>763</v>
      </c>
    </row>
    <row r="7301" spans="1:2" x14ac:dyDescent="0.25">
      <c r="A7301" s="140" t="s">
        <v>492</v>
      </c>
      <c r="B7301" s="163" t="s">
        <v>6267</v>
      </c>
    </row>
    <row r="7302" spans="1:2" x14ac:dyDescent="0.25">
      <c r="A7302" s="140" t="s">
        <v>492</v>
      </c>
      <c r="B7302" s="163" t="s">
        <v>6268</v>
      </c>
    </row>
    <row r="7303" spans="1:2" x14ac:dyDescent="0.25">
      <c r="A7303" s="140" t="s">
        <v>492</v>
      </c>
      <c r="B7303" s="163" t="s">
        <v>756</v>
      </c>
    </row>
    <row r="7304" spans="1:2" x14ac:dyDescent="0.25">
      <c r="A7304" s="140" t="s">
        <v>492</v>
      </c>
      <c r="B7304" s="163" t="s">
        <v>6269</v>
      </c>
    </row>
    <row r="7305" spans="1:2" ht="24" x14ac:dyDescent="0.25">
      <c r="A7305" s="140" t="s">
        <v>492</v>
      </c>
      <c r="B7305" s="163" t="s">
        <v>6270</v>
      </c>
    </row>
    <row r="7306" spans="1:2" x14ac:dyDescent="0.25">
      <c r="A7306" s="140" t="s">
        <v>492</v>
      </c>
      <c r="B7306" s="163" t="s">
        <v>6271</v>
      </c>
    </row>
    <row r="7307" spans="1:2" x14ac:dyDescent="0.25">
      <c r="A7307" s="140" t="s">
        <v>492</v>
      </c>
      <c r="B7307" s="163" t="s">
        <v>756</v>
      </c>
    </row>
    <row r="7308" spans="1:2" x14ac:dyDescent="0.25">
      <c r="A7308" s="140" t="s">
        <v>492</v>
      </c>
      <c r="B7308" s="163" t="s">
        <v>756</v>
      </c>
    </row>
    <row r="7309" spans="1:2" x14ac:dyDescent="0.25">
      <c r="A7309" s="140" t="s">
        <v>492</v>
      </c>
      <c r="B7309" s="163" t="s">
        <v>763</v>
      </c>
    </row>
    <row r="7310" spans="1:2" x14ac:dyDescent="0.25">
      <c r="A7310" s="140" t="s">
        <v>492</v>
      </c>
      <c r="B7310" s="163" t="s">
        <v>756</v>
      </c>
    </row>
    <row r="7311" spans="1:2" x14ac:dyDescent="0.25">
      <c r="A7311" s="140" t="s">
        <v>492</v>
      </c>
      <c r="B7311" s="163" t="s">
        <v>6272</v>
      </c>
    </row>
    <row r="7312" spans="1:2" x14ac:dyDescent="0.25">
      <c r="A7312" s="140" t="s">
        <v>492</v>
      </c>
      <c r="B7312" s="163" t="s">
        <v>6273</v>
      </c>
    </row>
    <row r="7313" spans="1:2" x14ac:dyDescent="0.25">
      <c r="A7313" s="140" t="s">
        <v>492</v>
      </c>
      <c r="B7313" s="163" t="s">
        <v>1051</v>
      </c>
    </row>
    <row r="7314" spans="1:2" x14ac:dyDescent="0.25">
      <c r="A7314" s="140" t="s">
        <v>492</v>
      </c>
      <c r="B7314" s="163" t="s">
        <v>6274</v>
      </c>
    </row>
    <row r="7315" spans="1:2" x14ac:dyDescent="0.25">
      <c r="A7315" s="140" t="s">
        <v>492</v>
      </c>
      <c r="B7315" s="163" t="s">
        <v>6275</v>
      </c>
    </row>
    <row r="7316" spans="1:2" x14ac:dyDescent="0.25">
      <c r="A7316" s="140" t="s">
        <v>492</v>
      </c>
      <c r="B7316" s="163" t="s">
        <v>6276</v>
      </c>
    </row>
    <row r="7317" spans="1:2" x14ac:dyDescent="0.25">
      <c r="A7317" s="140" t="s">
        <v>492</v>
      </c>
      <c r="B7317" s="163" t="s">
        <v>6277</v>
      </c>
    </row>
    <row r="7318" spans="1:2" x14ac:dyDescent="0.25">
      <c r="A7318" s="140" t="s">
        <v>492</v>
      </c>
      <c r="B7318" s="163" t="s">
        <v>6278</v>
      </c>
    </row>
    <row r="7319" spans="1:2" x14ac:dyDescent="0.25">
      <c r="A7319" s="140" t="s">
        <v>492</v>
      </c>
      <c r="B7319" s="163" t="s">
        <v>6279</v>
      </c>
    </row>
    <row r="7320" spans="1:2" x14ac:dyDescent="0.25">
      <c r="A7320" s="140" t="s">
        <v>492</v>
      </c>
      <c r="B7320" s="163" t="s">
        <v>6280</v>
      </c>
    </row>
    <row r="7321" spans="1:2" x14ac:dyDescent="0.25">
      <c r="A7321" s="140" t="s">
        <v>492</v>
      </c>
      <c r="B7321" s="163" t="s">
        <v>6281</v>
      </c>
    </row>
    <row r="7322" spans="1:2" ht="24" x14ac:dyDescent="0.25">
      <c r="A7322" s="140" t="s">
        <v>493</v>
      </c>
      <c r="B7322" s="163" t="s">
        <v>6282</v>
      </c>
    </row>
    <row r="7323" spans="1:2" ht="24" x14ac:dyDescent="0.25">
      <c r="A7323" s="140" t="s">
        <v>493</v>
      </c>
      <c r="B7323" s="163" t="s">
        <v>6283</v>
      </c>
    </row>
    <row r="7324" spans="1:2" ht="24" x14ac:dyDescent="0.25">
      <c r="A7324" s="140" t="s">
        <v>493</v>
      </c>
      <c r="B7324" s="163" t="s">
        <v>6284</v>
      </c>
    </row>
    <row r="7325" spans="1:2" ht="24" x14ac:dyDescent="0.25">
      <c r="A7325" s="140" t="s">
        <v>493</v>
      </c>
      <c r="B7325" s="163" t="s">
        <v>6285</v>
      </c>
    </row>
    <row r="7326" spans="1:2" ht="24" x14ac:dyDescent="0.25">
      <c r="A7326" s="140" t="s">
        <v>493</v>
      </c>
      <c r="B7326" s="163" t="s">
        <v>6286</v>
      </c>
    </row>
    <row r="7327" spans="1:2" ht="24" x14ac:dyDescent="0.25">
      <c r="A7327" s="140" t="s">
        <v>493</v>
      </c>
      <c r="B7327" s="163" t="s">
        <v>6287</v>
      </c>
    </row>
    <row r="7328" spans="1:2" ht="24" x14ac:dyDescent="0.25">
      <c r="A7328" s="140" t="s">
        <v>493</v>
      </c>
      <c r="B7328" s="163" t="s">
        <v>6288</v>
      </c>
    </row>
    <row r="7329" spans="1:2" ht="24" x14ac:dyDescent="0.25">
      <c r="A7329" s="140" t="s">
        <v>493</v>
      </c>
      <c r="B7329" s="163" t="s">
        <v>6289</v>
      </c>
    </row>
    <row r="7330" spans="1:2" ht="24" x14ac:dyDescent="0.25">
      <c r="A7330" s="140" t="s">
        <v>493</v>
      </c>
      <c r="B7330" s="163" t="s">
        <v>6290</v>
      </c>
    </row>
    <row r="7331" spans="1:2" ht="24" x14ac:dyDescent="0.25">
      <c r="A7331" s="140" t="s">
        <v>493</v>
      </c>
      <c r="B7331" s="163" t="s">
        <v>2483</v>
      </c>
    </row>
    <row r="7332" spans="1:2" ht="24" x14ac:dyDescent="0.25">
      <c r="A7332" s="140" t="s">
        <v>493</v>
      </c>
      <c r="B7332" s="163" t="s">
        <v>834</v>
      </c>
    </row>
    <row r="7333" spans="1:2" ht="24" x14ac:dyDescent="0.25">
      <c r="A7333" s="140" t="s">
        <v>493</v>
      </c>
      <c r="B7333" s="163" t="s">
        <v>6291</v>
      </c>
    </row>
    <row r="7334" spans="1:2" ht="24" x14ac:dyDescent="0.25">
      <c r="A7334" s="140" t="s">
        <v>493</v>
      </c>
      <c r="B7334" s="163" t="s">
        <v>6292</v>
      </c>
    </row>
    <row r="7335" spans="1:2" ht="24" x14ac:dyDescent="0.25">
      <c r="A7335" s="140" t="s">
        <v>493</v>
      </c>
      <c r="B7335" s="163" t="s">
        <v>6293</v>
      </c>
    </row>
    <row r="7336" spans="1:2" ht="24" x14ac:dyDescent="0.25">
      <c r="A7336" s="140" t="s">
        <v>493</v>
      </c>
      <c r="B7336" s="163" t="s">
        <v>6294</v>
      </c>
    </row>
    <row r="7337" spans="1:2" ht="24" x14ac:dyDescent="0.25">
      <c r="A7337" s="140" t="s">
        <v>493</v>
      </c>
      <c r="B7337" s="163" t="s">
        <v>6295</v>
      </c>
    </row>
    <row r="7338" spans="1:2" ht="24" x14ac:dyDescent="0.25">
      <c r="A7338" s="140" t="s">
        <v>493</v>
      </c>
      <c r="B7338" s="163" t="s">
        <v>2189</v>
      </c>
    </row>
    <row r="7339" spans="1:2" ht="24" x14ac:dyDescent="0.25">
      <c r="A7339" s="140" t="s">
        <v>493</v>
      </c>
      <c r="B7339" s="163" t="s">
        <v>6296</v>
      </c>
    </row>
    <row r="7340" spans="1:2" ht="24" x14ac:dyDescent="0.25">
      <c r="A7340" s="140" t="s">
        <v>493</v>
      </c>
      <c r="B7340" s="163" t="s">
        <v>3676</v>
      </c>
    </row>
    <row r="7341" spans="1:2" ht="24" x14ac:dyDescent="0.25">
      <c r="A7341" s="140" t="s">
        <v>493</v>
      </c>
      <c r="B7341" s="163" t="s">
        <v>3676</v>
      </c>
    </row>
    <row r="7342" spans="1:2" ht="24" x14ac:dyDescent="0.25">
      <c r="A7342" s="140" t="s">
        <v>493</v>
      </c>
      <c r="B7342" s="163" t="s">
        <v>3676</v>
      </c>
    </row>
    <row r="7343" spans="1:2" ht="24" x14ac:dyDescent="0.25">
      <c r="A7343" s="140" t="s">
        <v>493</v>
      </c>
      <c r="B7343" s="163" t="s">
        <v>6297</v>
      </c>
    </row>
    <row r="7344" spans="1:2" ht="24" x14ac:dyDescent="0.25">
      <c r="A7344" s="140" t="s">
        <v>493</v>
      </c>
      <c r="B7344" s="163" t="s">
        <v>1847</v>
      </c>
    </row>
    <row r="7345" spans="1:2" ht="24" x14ac:dyDescent="0.25">
      <c r="A7345" s="140" t="s">
        <v>493</v>
      </c>
      <c r="B7345" s="163" t="s">
        <v>6298</v>
      </c>
    </row>
    <row r="7346" spans="1:2" ht="24" x14ac:dyDescent="0.25">
      <c r="A7346" s="140" t="s">
        <v>493</v>
      </c>
      <c r="B7346" s="163" t="s">
        <v>6299</v>
      </c>
    </row>
    <row r="7347" spans="1:2" ht="24" x14ac:dyDescent="0.25">
      <c r="A7347" s="140" t="s">
        <v>493</v>
      </c>
      <c r="B7347" s="163" t="s">
        <v>6300</v>
      </c>
    </row>
    <row r="7348" spans="1:2" ht="24" x14ac:dyDescent="0.25">
      <c r="A7348" s="140" t="s">
        <v>493</v>
      </c>
      <c r="B7348" s="163" t="s">
        <v>6301</v>
      </c>
    </row>
    <row r="7349" spans="1:2" ht="24" x14ac:dyDescent="0.25">
      <c r="A7349" s="140" t="s">
        <v>493</v>
      </c>
      <c r="B7349" s="163" t="s">
        <v>756</v>
      </c>
    </row>
    <row r="7350" spans="1:2" ht="24" x14ac:dyDescent="0.25">
      <c r="A7350" s="140" t="s">
        <v>493</v>
      </c>
      <c r="B7350" s="163" t="s">
        <v>756</v>
      </c>
    </row>
    <row r="7351" spans="1:2" ht="24" x14ac:dyDescent="0.25">
      <c r="A7351" s="140" t="s">
        <v>493</v>
      </c>
      <c r="B7351" s="163" t="s">
        <v>2932</v>
      </c>
    </row>
    <row r="7352" spans="1:2" ht="24" x14ac:dyDescent="0.25">
      <c r="A7352" s="140" t="s">
        <v>493</v>
      </c>
      <c r="B7352" s="163" t="s">
        <v>6302</v>
      </c>
    </row>
    <row r="7353" spans="1:2" ht="24" x14ac:dyDescent="0.25">
      <c r="A7353" s="140" t="s">
        <v>493</v>
      </c>
      <c r="B7353" s="163" t="s">
        <v>6303</v>
      </c>
    </row>
    <row r="7354" spans="1:2" ht="24" x14ac:dyDescent="0.25">
      <c r="A7354" s="140" t="s">
        <v>493</v>
      </c>
      <c r="B7354" s="163" t="s">
        <v>6304</v>
      </c>
    </row>
    <row r="7355" spans="1:2" ht="24" x14ac:dyDescent="0.25">
      <c r="A7355" s="140" t="s">
        <v>493</v>
      </c>
      <c r="B7355" s="163" t="s">
        <v>6305</v>
      </c>
    </row>
    <row r="7356" spans="1:2" ht="24" x14ac:dyDescent="0.25">
      <c r="A7356" s="140" t="s">
        <v>493</v>
      </c>
      <c r="B7356" s="163" t="s">
        <v>2823</v>
      </c>
    </row>
    <row r="7357" spans="1:2" ht="24" x14ac:dyDescent="0.25">
      <c r="A7357" s="140" t="s">
        <v>493</v>
      </c>
      <c r="B7357" s="163" t="s">
        <v>6306</v>
      </c>
    </row>
    <row r="7358" spans="1:2" ht="24" x14ac:dyDescent="0.25">
      <c r="A7358" s="140" t="s">
        <v>493</v>
      </c>
      <c r="B7358" s="163" t="s">
        <v>4756</v>
      </c>
    </row>
    <row r="7359" spans="1:2" ht="24" x14ac:dyDescent="0.25">
      <c r="A7359" s="140" t="s">
        <v>493</v>
      </c>
      <c r="B7359" s="163" t="s">
        <v>6307</v>
      </c>
    </row>
    <row r="7360" spans="1:2" ht="24" x14ac:dyDescent="0.25">
      <c r="A7360" s="140" t="s">
        <v>493</v>
      </c>
      <c r="B7360" s="163" t="s">
        <v>756</v>
      </c>
    </row>
    <row r="7361" spans="1:2" ht="24" x14ac:dyDescent="0.25">
      <c r="A7361" s="140" t="s">
        <v>493</v>
      </c>
      <c r="B7361" s="163" t="s">
        <v>6308</v>
      </c>
    </row>
    <row r="7362" spans="1:2" ht="24" x14ac:dyDescent="0.25">
      <c r="A7362" s="140" t="s">
        <v>493</v>
      </c>
      <c r="B7362" s="163" t="s">
        <v>6309</v>
      </c>
    </row>
    <row r="7363" spans="1:2" ht="24" x14ac:dyDescent="0.25">
      <c r="A7363" s="140" t="s">
        <v>493</v>
      </c>
      <c r="B7363" s="163" t="s">
        <v>2483</v>
      </c>
    </row>
    <row r="7364" spans="1:2" ht="24" x14ac:dyDescent="0.25">
      <c r="A7364" s="140" t="s">
        <v>493</v>
      </c>
      <c r="B7364" s="163" t="s">
        <v>6310</v>
      </c>
    </row>
    <row r="7365" spans="1:2" ht="24" x14ac:dyDescent="0.25">
      <c r="A7365" s="140" t="s">
        <v>493</v>
      </c>
      <c r="B7365" s="163" t="s">
        <v>2630</v>
      </c>
    </row>
    <row r="7366" spans="1:2" ht="24" x14ac:dyDescent="0.25">
      <c r="A7366" s="140" t="s">
        <v>493</v>
      </c>
      <c r="B7366" s="163" t="s">
        <v>1051</v>
      </c>
    </row>
    <row r="7367" spans="1:2" ht="24" x14ac:dyDescent="0.25">
      <c r="A7367" s="140" t="s">
        <v>493</v>
      </c>
      <c r="B7367" s="163" t="s">
        <v>6311</v>
      </c>
    </row>
    <row r="7368" spans="1:2" ht="24" x14ac:dyDescent="0.25">
      <c r="A7368" s="140" t="s">
        <v>493</v>
      </c>
      <c r="B7368" s="163" t="s">
        <v>6312</v>
      </c>
    </row>
    <row r="7369" spans="1:2" ht="24" x14ac:dyDescent="0.25">
      <c r="A7369" s="140" t="s">
        <v>493</v>
      </c>
      <c r="B7369" s="163" t="s">
        <v>6313</v>
      </c>
    </row>
    <row r="7370" spans="1:2" ht="24" x14ac:dyDescent="0.25">
      <c r="A7370" s="140" t="s">
        <v>493</v>
      </c>
      <c r="B7370" s="163" t="s">
        <v>6314</v>
      </c>
    </row>
    <row r="7371" spans="1:2" ht="24" x14ac:dyDescent="0.25">
      <c r="A7371" s="140" t="s">
        <v>493</v>
      </c>
      <c r="B7371" s="163" t="s">
        <v>6315</v>
      </c>
    </row>
    <row r="7372" spans="1:2" ht="24" x14ac:dyDescent="0.25">
      <c r="A7372" s="140" t="s">
        <v>493</v>
      </c>
      <c r="B7372" s="163" t="s">
        <v>6316</v>
      </c>
    </row>
    <row r="7373" spans="1:2" ht="24" x14ac:dyDescent="0.25">
      <c r="A7373" s="140" t="s">
        <v>493</v>
      </c>
      <c r="B7373" s="163" t="s">
        <v>6317</v>
      </c>
    </row>
    <row r="7374" spans="1:2" ht="24" x14ac:dyDescent="0.25">
      <c r="A7374" s="140" t="s">
        <v>493</v>
      </c>
      <c r="B7374" s="163" t="s">
        <v>1108</v>
      </c>
    </row>
    <row r="7375" spans="1:2" ht="24" x14ac:dyDescent="0.25">
      <c r="A7375" s="140" t="s">
        <v>493</v>
      </c>
      <c r="B7375" s="163" t="s">
        <v>6318</v>
      </c>
    </row>
    <row r="7376" spans="1:2" ht="24" x14ac:dyDescent="0.25">
      <c r="A7376" s="140" t="s">
        <v>493</v>
      </c>
      <c r="B7376" s="163" t="s">
        <v>6319</v>
      </c>
    </row>
    <row r="7377" spans="1:2" ht="24" x14ac:dyDescent="0.25">
      <c r="A7377" s="140" t="s">
        <v>493</v>
      </c>
      <c r="B7377" s="163" t="s">
        <v>6320</v>
      </c>
    </row>
    <row r="7378" spans="1:2" ht="24" x14ac:dyDescent="0.25">
      <c r="A7378" s="140" t="s">
        <v>493</v>
      </c>
      <c r="B7378" s="163" t="s">
        <v>6321</v>
      </c>
    </row>
    <row r="7379" spans="1:2" ht="24" x14ac:dyDescent="0.25">
      <c r="A7379" s="140" t="s">
        <v>494</v>
      </c>
      <c r="B7379" s="163" t="s">
        <v>6322</v>
      </c>
    </row>
    <row r="7380" spans="1:2" ht="24" x14ac:dyDescent="0.25">
      <c r="A7380" s="140" t="s">
        <v>494</v>
      </c>
      <c r="B7380" s="163" t="s">
        <v>6323</v>
      </c>
    </row>
    <row r="7381" spans="1:2" ht="24" x14ac:dyDescent="0.25">
      <c r="A7381" s="140" t="s">
        <v>494</v>
      </c>
      <c r="B7381" s="163" t="s">
        <v>2818</v>
      </c>
    </row>
    <row r="7382" spans="1:2" ht="24" x14ac:dyDescent="0.25">
      <c r="A7382" s="140" t="s">
        <v>494</v>
      </c>
      <c r="B7382" s="163" t="s">
        <v>6324</v>
      </c>
    </row>
    <row r="7383" spans="1:2" ht="24" x14ac:dyDescent="0.25">
      <c r="A7383" s="140" t="s">
        <v>494</v>
      </c>
      <c r="B7383" s="163" t="s">
        <v>6325</v>
      </c>
    </row>
    <row r="7384" spans="1:2" ht="24" x14ac:dyDescent="0.25">
      <c r="A7384" s="140" t="s">
        <v>494</v>
      </c>
      <c r="B7384" s="163" t="s">
        <v>6326</v>
      </c>
    </row>
    <row r="7385" spans="1:2" ht="36" x14ac:dyDescent="0.25">
      <c r="A7385" s="140" t="s">
        <v>494</v>
      </c>
      <c r="B7385" s="163" t="s">
        <v>6327</v>
      </c>
    </row>
    <row r="7386" spans="1:2" ht="24" x14ac:dyDescent="0.25">
      <c r="A7386" s="140" t="s">
        <v>494</v>
      </c>
      <c r="B7386" s="163" t="s">
        <v>6328</v>
      </c>
    </row>
    <row r="7387" spans="1:2" ht="24" x14ac:dyDescent="0.25">
      <c r="A7387" s="140" t="s">
        <v>494</v>
      </c>
      <c r="B7387" s="163" t="s">
        <v>6329</v>
      </c>
    </row>
    <row r="7388" spans="1:2" ht="24" x14ac:dyDescent="0.25">
      <c r="A7388" s="140" t="s">
        <v>494</v>
      </c>
      <c r="B7388" s="163" t="s">
        <v>6330</v>
      </c>
    </row>
    <row r="7389" spans="1:2" ht="24" x14ac:dyDescent="0.25">
      <c r="A7389" s="140" t="s">
        <v>494</v>
      </c>
      <c r="B7389" s="163" t="s">
        <v>6331</v>
      </c>
    </row>
    <row r="7390" spans="1:2" ht="24" x14ac:dyDescent="0.25">
      <c r="A7390" s="140" t="s">
        <v>494</v>
      </c>
      <c r="B7390" s="163" t="s">
        <v>2360</v>
      </c>
    </row>
    <row r="7391" spans="1:2" ht="24" x14ac:dyDescent="0.25">
      <c r="A7391" s="140" t="s">
        <v>494</v>
      </c>
      <c r="B7391" s="163" t="s">
        <v>6332</v>
      </c>
    </row>
    <row r="7392" spans="1:2" ht="24" x14ac:dyDescent="0.25">
      <c r="A7392" s="140" t="s">
        <v>494</v>
      </c>
      <c r="B7392" s="163" t="s">
        <v>6333</v>
      </c>
    </row>
    <row r="7393" spans="1:2" ht="24" x14ac:dyDescent="0.25">
      <c r="A7393" s="140" t="s">
        <v>494</v>
      </c>
      <c r="B7393" s="163" t="s">
        <v>6334</v>
      </c>
    </row>
    <row r="7394" spans="1:2" ht="24" x14ac:dyDescent="0.25">
      <c r="A7394" s="140" t="s">
        <v>494</v>
      </c>
      <c r="B7394" s="163" t="s">
        <v>6335</v>
      </c>
    </row>
    <row r="7395" spans="1:2" ht="24" x14ac:dyDescent="0.25">
      <c r="A7395" s="140" t="s">
        <v>494</v>
      </c>
      <c r="B7395" s="163" t="s">
        <v>6336</v>
      </c>
    </row>
    <row r="7396" spans="1:2" ht="24" x14ac:dyDescent="0.25">
      <c r="A7396" s="140" t="s">
        <v>494</v>
      </c>
      <c r="B7396" s="163" t="s">
        <v>6337</v>
      </c>
    </row>
    <row r="7397" spans="1:2" ht="24" x14ac:dyDescent="0.25">
      <c r="A7397" s="140" t="s">
        <v>494</v>
      </c>
      <c r="B7397" s="163" t="s">
        <v>6338</v>
      </c>
    </row>
    <row r="7398" spans="1:2" ht="24" x14ac:dyDescent="0.25">
      <c r="A7398" s="140" t="s">
        <v>494</v>
      </c>
      <c r="B7398" s="163" t="s">
        <v>6339</v>
      </c>
    </row>
    <row r="7399" spans="1:2" ht="24" x14ac:dyDescent="0.25">
      <c r="A7399" s="140" t="s">
        <v>494</v>
      </c>
      <c r="B7399" s="163" t="s">
        <v>6340</v>
      </c>
    </row>
    <row r="7400" spans="1:2" ht="24" x14ac:dyDescent="0.25">
      <c r="A7400" s="140" t="s">
        <v>494</v>
      </c>
      <c r="B7400" s="163" t="s">
        <v>6341</v>
      </c>
    </row>
    <row r="7401" spans="1:2" ht="24" x14ac:dyDescent="0.25">
      <c r="A7401" s="140" t="s">
        <v>494</v>
      </c>
      <c r="B7401" s="163" t="s">
        <v>6342</v>
      </c>
    </row>
    <row r="7402" spans="1:2" ht="24" x14ac:dyDescent="0.25">
      <c r="A7402" s="140" t="s">
        <v>494</v>
      </c>
      <c r="B7402" s="163" t="s">
        <v>4531</v>
      </c>
    </row>
    <row r="7403" spans="1:2" ht="24" x14ac:dyDescent="0.25">
      <c r="A7403" s="140" t="s">
        <v>494</v>
      </c>
      <c r="B7403" s="163" t="s">
        <v>4531</v>
      </c>
    </row>
    <row r="7404" spans="1:2" ht="24" x14ac:dyDescent="0.25">
      <c r="A7404" s="140" t="s">
        <v>494</v>
      </c>
      <c r="B7404" s="163" t="s">
        <v>6343</v>
      </c>
    </row>
    <row r="7405" spans="1:2" ht="24" x14ac:dyDescent="0.25">
      <c r="A7405" s="140" t="s">
        <v>494</v>
      </c>
      <c r="B7405" s="163" t="s">
        <v>3260</v>
      </c>
    </row>
    <row r="7406" spans="1:2" ht="24" x14ac:dyDescent="0.25">
      <c r="A7406" s="140" t="s">
        <v>494</v>
      </c>
      <c r="B7406" s="163" t="s">
        <v>6344</v>
      </c>
    </row>
    <row r="7407" spans="1:2" ht="24" x14ac:dyDescent="0.25">
      <c r="A7407" s="140" t="s">
        <v>494</v>
      </c>
      <c r="B7407" s="163" t="s">
        <v>6345</v>
      </c>
    </row>
    <row r="7408" spans="1:2" ht="24" x14ac:dyDescent="0.25">
      <c r="A7408" s="140" t="s">
        <v>494</v>
      </c>
      <c r="B7408" s="163" t="s">
        <v>6346</v>
      </c>
    </row>
    <row r="7409" spans="1:2" ht="24" x14ac:dyDescent="0.25">
      <c r="A7409" s="140" t="s">
        <v>494</v>
      </c>
      <c r="B7409" s="163" t="s">
        <v>6347</v>
      </c>
    </row>
    <row r="7410" spans="1:2" ht="36" x14ac:dyDescent="0.25">
      <c r="A7410" s="140" t="s">
        <v>494</v>
      </c>
      <c r="B7410" s="163" t="s">
        <v>6348</v>
      </c>
    </row>
    <row r="7411" spans="1:2" ht="24" x14ac:dyDescent="0.25">
      <c r="A7411" s="140" t="s">
        <v>494</v>
      </c>
      <c r="B7411" s="163" t="s">
        <v>763</v>
      </c>
    </row>
    <row r="7412" spans="1:2" ht="24" x14ac:dyDescent="0.25">
      <c r="A7412" s="140" t="s">
        <v>494</v>
      </c>
      <c r="B7412" s="163" t="s">
        <v>6349</v>
      </c>
    </row>
    <row r="7413" spans="1:2" ht="24" x14ac:dyDescent="0.25">
      <c r="A7413" s="140" t="s">
        <v>494</v>
      </c>
      <c r="B7413" s="163" t="s">
        <v>763</v>
      </c>
    </row>
    <row r="7414" spans="1:2" ht="24" x14ac:dyDescent="0.25">
      <c r="A7414" s="140" t="s">
        <v>494</v>
      </c>
      <c r="B7414" s="163" t="s">
        <v>2140</v>
      </c>
    </row>
    <row r="7415" spans="1:2" ht="24" x14ac:dyDescent="0.25">
      <c r="A7415" s="140" t="s">
        <v>494</v>
      </c>
      <c r="B7415" s="163" t="s">
        <v>756</v>
      </c>
    </row>
    <row r="7416" spans="1:2" ht="24" x14ac:dyDescent="0.25">
      <c r="A7416" s="140" t="s">
        <v>494</v>
      </c>
      <c r="B7416" s="163" t="s">
        <v>4380</v>
      </c>
    </row>
    <row r="7417" spans="1:2" ht="24" x14ac:dyDescent="0.25">
      <c r="A7417" s="140" t="s">
        <v>494</v>
      </c>
      <c r="B7417" s="163" t="s">
        <v>834</v>
      </c>
    </row>
    <row r="7418" spans="1:2" ht="24" x14ac:dyDescent="0.25">
      <c r="A7418" s="140" t="s">
        <v>494</v>
      </c>
      <c r="B7418" s="163" t="s">
        <v>6350</v>
      </c>
    </row>
    <row r="7419" spans="1:2" ht="24" x14ac:dyDescent="0.25">
      <c r="A7419" s="140" t="s">
        <v>494</v>
      </c>
      <c r="B7419" s="163" t="s">
        <v>1491</v>
      </c>
    </row>
    <row r="7420" spans="1:2" ht="24" x14ac:dyDescent="0.25">
      <c r="A7420" s="140" t="s">
        <v>494</v>
      </c>
      <c r="B7420" s="163" t="s">
        <v>6351</v>
      </c>
    </row>
    <row r="7421" spans="1:2" ht="24" x14ac:dyDescent="0.25">
      <c r="A7421" s="140" t="s">
        <v>494</v>
      </c>
      <c r="B7421" s="163" t="s">
        <v>6352</v>
      </c>
    </row>
    <row r="7422" spans="1:2" ht="24" x14ac:dyDescent="0.25">
      <c r="A7422" s="140" t="s">
        <v>494</v>
      </c>
      <c r="B7422" s="163" t="s">
        <v>6353</v>
      </c>
    </row>
    <row r="7423" spans="1:2" ht="24" x14ac:dyDescent="0.25">
      <c r="A7423" s="140" t="s">
        <v>494</v>
      </c>
      <c r="B7423" s="163" t="s">
        <v>4677</v>
      </c>
    </row>
    <row r="7424" spans="1:2" ht="24" x14ac:dyDescent="0.25">
      <c r="A7424" s="140" t="s">
        <v>494</v>
      </c>
      <c r="B7424" s="163" t="s">
        <v>6354</v>
      </c>
    </row>
    <row r="7425" spans="1:2" ht="24" x14ac:dyDescent="0.25">
      <c r="A7425" s="140" t="s">
        <v>494</v>
      </c>
      <c r="B7425" s="163" t="s">
        <v>1628</v>
      </c>
    </row>
    <row r="7426" spans="1:2" ht="24" x14ac:dyDescent="0.25">
      <c r="A7426" s="140" t="s">
        <v>494</v>
      </c>
      <c r="B7426" s="163" t="s">
        <v>6355</v>
      </c>
    </row>
    <row r="7427" spans="1:2" ht="24" x14ac:dyDescent="0.25">
      <c r="A7427" s="140" t="s">
        <v>494</v>
      </c>
      <c r="B7427" s="163" t="s">
        <v>6356</v>
      </c>
    </row>
    <row r="7428" spans="1:2" ht="24" x14ac:dyDescent="0.25">
      <c r="A7428" s="140" t="s">
        <v>494</v>
      </c>
      <c r="B7428" s="163" t="s">
        <v>6357</v>
      </c>
    </row>
    <row r="7429" spans="1:2" ht="24" x14ac:dyDescent="0.25">
      <c r="A7429" s="140" t="s">
        <v>494</v>
      </c>
      <c r="B7429" s="163" t="s">
        <v>6358</v>
      </c>
    </row>
    <row r="7430" spans="1:2" ht="24" x14ac:dyDescent="0.25">
      <c r="A7430" s="140" t="s">
        <v>494</v>
      </c>
      <c r="B7430" s="163" t="s">
        <v>6359</v>
      </c>
    </row>
    <row r="7431" spans="1:2" ht="24" x14ac:dyDescent="0.25">
      <c r="A7431" s="140" t="s">
        <v>494</v>
      </c>
      <c r="B7431" s="163" t="s">
        <v>6360</v>
      </c>
    </row>
    <row r="7432" spans="1:2" ht="24" x14ac:dyDescent="0.25">
      <c r="A7432" s="140" t="s">
        <v>494</v>
      </c>
      <c r="B7432" s="163" t="s">
        <v>744</v>
      </c>
    </row>
    <row r="7433" spans="1:2" ht="24" x14ac:dyDescent="0.25">
      <c r="A7433" s="140" t="s">
        <v>494</v>
      </c>
      <c r="B7433" s="163" t="s">
        <v>6361</v>
      </c>
    </row>
    <row r="7434" spans="1:2" ht="24" x14ac:dyDescent="0.25">
      <c r="A7434" s="140" t="s">
        <v>494</v>
      </c>
      <c r="B7434" s="163" t="s">
        <v>6362</v>
      </c>
    </row>
    <row r="7435" spans="1:2" ht="24" x14ac:dyDescent="0.25">
      <c r="A7435" s="140" t="s">
        <v>494</v>
      </c>
      <c r="B7435" s="163" t="s">
        <v>6363</v>
      </c>
    </row>
    <row r="7436" spans="1:2" ht="24" x14ac:dyDescent="0.25">
      <c r="A7436" s="140" t="s">
        <v>494</v>
      </c>
      <c r="B7436" s="163" t="s">
        <v>6364</v>
      </c>
    </row>
    <row r="7437" spans="1:2" ht="24" x14ac:dyDescent="0.25">
      <c r="A7437" s="140" t="s">
        <v>494</v>
      </c>
      <c r="B7437" s="163" t="s">
        <v>4531</v>
      </c>
    </row>
    <row r="7438" spans="1:2" ht="24" x14ac:dyDescent="0.25">
      <c r="A7438" s="140" t="s">
        <v>494</v>
      </c>
      <c r="B7438" s="163" t="s">
        <v>4531</v>
      </c>
    </row>
    <row r="7439" spans="1:2" ht="24" x14ac:dyDescent="0.25">
      <c r="A7439" s="140" t="s">
        <v>494</v>
      </c>
      <c r="B7439" s="163" t="s">
        <v>6365</v>
      </c>
    </row>
    <row r="7440" spans="1:2" ht="24" x14ac:dyDescent="0.25">
      <c r="A7440" s="140" t="s">
        <v>494</v>
      </c>
      <c r="B7440" s="163" t="s">
        <v>258</v>
      </c>
    </row>
    <row r="7441" spans="1:2" ht="24" x14ac:dyDescent="0.25">
      <c r="A7441" s="140" t="s">
        <v>494</v>
      </c>
      <c r="B7441" s="163" t="s">
        <v>258</v>
      </c>
    </row>
    <row r="7442" spans="1:2" ht="24" x14ac:dyDescent="0.25">
      <c r="A7442" s="140" t="s">
        <v>494</v>
      </c>
      <c r="B7442" s="163" t="s">
        <v>6366</v>
      </c>
    </row>
    <row r="7443" spans="1:2" ht="24" x14ac:dyDescent="0.25">
      <c r="A7443" s="140" t="s">
        <v>494</v>
      </c>
      <c r="B7443" s="163" t="s">
        <v>6367</v>
      </c>
    </row>
    <row r="7444" spans="1:2" ht="24" x14ac:dyDescent="0.25">
      <c r="A7444" s="140" t="s">
        <v>494</v>
      </c>
      <c r="B7444" s="163" t="s">
        <v>753</v>
      </c>
    </row>
    <row r="7445" spans="1:2" ht="48" x14ac:dyDescent="0.25">
      <c r="A7445" s="140" t="s">
        <v>494</v>
      </c>
      <c r="B7445" s="163" t="s">
        <v>6368</v>
      </c>
    </row>
    <row r="7446" spans="1:2" ht="24" x14ac:dyDescent="0.25">
      <c r="A7446" s="140" t="s">
        <v>494</v>
      </c>
      <c r="B7446" s="163" t="s">
        <v>6369</v>
      </c>
    </row>
    <row r="7447" spans="1:2" ht="24" x14ac:dyDescent="0.25">
      <c r="A7447" s="140" t="s">
        <v>494</v>
      </c>
      <c r="B7447" s="163" t="s">
        <v>6370</v>
      </c>
    </row>
    <row r="7448" spans="1:2" ht="24" x14ac:dyDescent="0.25">
      <c r="A7448" s="140" t="s">
        <v>494</v>
      </c>
      <c r="B7448" s="163" t="s">
        <v>6371</v>
      </c>
    </row>
    <row r="7449" spans="1:2" ht="24" x14ac:dyDescent="0.25">
      <c r="A7449" s="140" t="s">
        <v>494</v>
      </c>
      <c r="B7449" s="163" t="s">
        <v>6372</v>
      </c>
    </row>
    <row r="7450" spans="1:2" ht="24" x14ac:dyDescent="0.25">
      <c r="A7450" s="140" t="s">
        <v>494</v>
      </c>
      <c r="B7450" s="163" t="s">
        <v>6373</v>
      </c>
    </row>
    <row r="7451" spans="1:2" ht="24" x14ac:dyDescent="0.25">
      <c r="A7451" s="140" t="s">
        <v>494</v>
      </c>
      <c r="B7451" s="163" t="s">
        <v>6374</v>
      </c>
    </row>
    <row r="7452" spans="1:2" ht="24" x14ac:dyDescent="0.25">
      <c r="A7452" s="140" t="s">
        <v>494</v>
      </c>
      <c r="B7452" s="163" t="s">
        <v>6375</v>
      </c>
    </row>
    <row r="7453" spans="1:2" ht="24" x14ac:dyDescent="0.25">
      <c r="A7453" s="140" t="s">
        <v>494</v>
      </c>
      <c r="B7453" s="163" t="s">
        <v>6376</v>
      </c>
    </row>
    <row r="7454" spans="1:2" ht="24" x14ac:dyDescent="0.25">
      <c r="A7454" s="140" t="s">
        <v>494</v>
      </c>
      <c r="B7454" s="163" t="s">
        <v>2775</v>
      </c>
    </row>
    <row r="7455" spans="1:2" ht="24" x14ac:dyDescent="0.25">
      <c r="A7455" s="140" t="s">
        <v>494</v>
      </c>
      <c r="B7455" s="163" t="s">
        <v>6377</v>
      </c>
    </row>
    <row r="7456" spans="1:2" ht="24" x14ac:dyDescent="0.25">
      <c r="A7456" s="140" t="s">
        <v>494</v>
      </c>
      <c r="B7456" s="163" t="s">
        <v>6378</v>
      </c>
    </row>
    <row r="7457" spans="1:2" ht="24" x14ac:dyDescent="0.25">
      <c r="A7457" s="140" t="s">
        <v>494</v>
      </c>
      <c r="B7457" s="163" t="s">
        <v>6379</v>
      </c>
    </row>
    <row r="7458" spans="1:2" ht="24" x14ac:dyDescent="0.25">
      <c r="A7458" s="140" t="s">
        <v>494</v>
      </c>
      <c r="B7458" s="163" t="s">
        <v>6380</v>
      </c>
    </row>
    <row r="7459" spans="1:2" ht="24" x14ac:dyDescent="0.25">
      <c r="A7459" s="140" t="s">
        <v>494</v>
      </c>
      <c r="B7459" s="163" t="s">
        <v>6381</v>
      </c>
    </row>
    <row r="7460" spans="1:2" ht="48" x14ac:dyDescent="0.25">
      <c r="A7460" s="140" t="s">
        <v>494</v>
      </c>
      <c r="B7460" s="163" t="s">
        <v>6382</v>
      </c>
    </row>
    <row r="7461" spans="1:2" ht="24" x14ac:dyDescent="0.25">
      <c r="A7461" s="140" t="s">
        <v>494</v>
      </c>
      <c r="B7461" s="163" t="s">
        <v>729</v>
      </c>
    </row>
    <row r="7462" spans="1:2" ht="24" x14ac:dyDescent="0.25">
      <c r="A7462" s="140" t="s">
        <v>494</v>
      </c>
      <c r="B7462" s="163" t="s">
        <v>729</v>
      </c>
    </row>
    <row r="7463" spans="1:2" ht="24" x14ac:dyDescent="0.25">
      <c r="A7463" s="140" t="s">
        <v>494</v>
      </c>
      <c r="B7463" s="163" t="s">
        <v>258</v>
      </c>
    </row>
    <row r="7464" spans="1:2" ht="24" x14ac:dyDescent="0.25">
      <c r="A7464" s="140" t="s">
        <v>494</v>
      </c>
      <c r="B7464" s="163" t="s">
        <v>729</v>
      </c>
    </row>
    <row r="7465" spans="1:2" ht="24" x14ac:dyDescent="0.25">
      <c r="A7465" s="140" t="s">
        <v>494</v>
      </c>
      <c r="B7465" s="163" t="s">
        <v>729</v>
      </c>
    </row>
    <row r="7466" spans="1:2" ht="24" x14ac:dyDescent="0.25">
      <c r="A7466" s="140" t="s">
        <v>494</v>
      </c>
      <c r="B7466" s="163" t="s">
        <v>5263</v>
      </c>
    </row>
    <row r="7467" spans="1:2" ht="24" x14ac:dyDescent="0.25">
      <c r="A7467" s="140" t="s">
        <v>494</v>
      </c>
      <c r="B7467" s="163" t="s">
        <v>258</v>
      </c>
    </row>
    <row r="7468" spans="1:2" ht="24" x14ac:dyDescent="0.25">
      <c r="A7468" s="140" t="s">
        <v>494</v>
      </c>
      <c r="B7468" s="163" t="s">
        <v>6383</v>
      </c>
    </row>
    <row r="7469" spans="1:2" ht="24" x14ac:dyDescent="0.25">
      <c r="A7469" s="140" t="s">
        <v>495</v>
      </c>
      <c r="B7469" s="163" t="s">
        <v>6384</v>
      </c>
    </row>
    <row r="7470" spans="1:2" ht="24" x14ac:dyDescent="0.25">
      <c r="A7470" s="140" t="s">
        <v>495</v>
      </c>
      <c r="B7470" s="163" t="s">
        <v>6385</v>
      </c>
    </row>
    <row r="7471" spans="1:2" ht="24" x14ac:dyDescent="0.25">
      <c r="A7471" s="140" t="s">
        <v>495</v>
      </c>
      <c r="B7471" s="163" t="s">
        <v>6386</v>
      </c>
    </row>
    <row r="7472" spans="1:2" ht="48" x14ac:dyDescent="0.25">
      <c r="A7472" s="140" t="s">
        <v>495</v>
      </c>
      <c r="B7472" s="163" t="s">
        <v>6387</v>
      </c>
    </row>
    <row r="7473" spans="1:2" ht="24" x14ac:dyDescent="0.25">
      <c r="A7473" s="140" t="s">
        <v>495</v>
      </c>
      <c r="B7473" s="163" t="s">
        <v>6388</v>
      </c>
    </row>
    <row r="7474" spans="1:2" ht="24" x14ac:dyDescent="0.25">
      <c r="A7474" s="140" t="s">
        <v>495</v>
      </c>
      <c r="B7474" s="163" t="s">
        <v>6389</v>
      </c>
    </row>
    <row r="7475" spans="1:2" ht="24" x14ac:dyDescent="0.25">
      <c r="A7475" s="140" t="s">
        <v>495</v>
      </c>
      <c r="B7475" s="163" t="s">
        <v>6390</v>
      </c>
    </row>
    <row r="7476" spans="1:2" ht="24" x14ac:dyDescent="0.25">
      <c r="A7476" s="140" t="s">
        <v>495</v>
      </c>
      <c r="B7476" s="163" t="s">
        <v>6391</v>
      </c>
    </row>
    <row r="7477" spans="1:2" ht="24" x14ac:dyDescent="0.25">
      <c r="A7477" s="140" t="s">
        <v>495</v>
      </c>
      <c r="B7477" s="163" t="s">
        <v>6392</v>
      </c>
    </row>
    <row r="7478" spans="1:2" ht="24" x14ac:dyDescent="0.25">
      <c r="A7478" s="140" t="s">
        <v>495</v>
      </c>
      <c r="B7478" s="163" t="s">
        <v>6393</v>
      </c>
    </row>
    <row r="7479" spans="1:2" ht="24" x14ac:dyDescent="0.25">
      <c r="A7479" s="140" t="s">
        <v>495</v>
      </c>
      <c r="B7479" s="163" t="s">
        <v>6394</v>
      </c>
    </row>
    <row r="7480" spans="1:2" ht="24" x14ac:dyDescent="0.25">
      <c r="A7480" s="140" t="s">
        <v>495</v>
      </c>
      <c r="B7480" s="163" t="s">
        <v>6395</v>
      </c>
    </row>
    <row r="7481" spans="1:2" ht="24" x14ac:dyDescent="0.25">
      <c r="A7481" s="140" t="s">
        <v>495</v>
      </c>
      <c r="B7481" s="163" t="s">
        <v>756</v>
      </c>
    </row>
    <row r="7482" spans="1:2" ht="24" x14ac:dyDescent="0.25">
      <c r="A7482" s="140" t="s">
        <v>495</v>
      </c>
      <c r="B7482" s="163" t="s">
        <v>987</v>
      </c>
    </row>
    <row r="7483" spans="1:2" ht="24" x14ac:dyDescent="0.25">
      <c r="A7483" s="140" t="s">
        <v>495</v>
      </c>
      <c r="B7483" s="163" t="s">
        <v>6396</v>
      </c>
    </row>
    <row r="7484" spans="1:2" ht="24" x14ac:dyDescent="0.25">
      <c r="A7484" s="140" t="s">
        <v>495</v>
      </c>
      <c r="B7484" s="163" t="s">
        <v>6397</v>
      </c>
    </row>
    <row r="7485" spans="1:2" ht="24" x14ac:dyDescent="0.25">
      <c r="A7485" s="140" t="s">
        <v>495</v>
      </c>
      <c r="B7485" s="163" t="s">
        <v>6398</v>
      </c>
    </row>
    <row r="7486" spans="1:2" ht="24" x14ac:dyDescent="0.25">
      <c r="A7486" s="140" t="s">
        <v>495</v>
      </c>
      <c r="B7486" s="163" t="s">
        <v>6399</v>
      </c>
    </row>
    <row r="7487" spans="1:2" ht="24" x14ac:dyDescent="0.25">
      <c r="A7487" s="140" t="s">
        <v>495</v>
      </c>
      <c r="B7487" s="163" t="s">
        <v>6400</v>
      </c>
    </row>
    <row r="7488" spans="1:2" ht="24" x14ac:dyDescent="0.25">
      <c r="A7488" s="140" t="s">
        <v>495</v>
      </c>
      <c r="B7488" s="163" t="s">
        <v>2641</v>
      </c>
    </row>
    <row r="7489" spans="1:2" ht="24" x14ac:dyDescent="0.25">
      <c r="A7489" s="140" t="s">
        <v>495</v>
      </c>
      <c r="B7489" s="163" t="s">
        <v>258</v>
      </c>
    </row>
    <row r="7490" spans="1:2" ht="24" x14ac:dyDescent="0.25">
      <c r="A7490" s="140" t="s">
        <v>495</v>
      </c>
      <c r="B7490" s="163" t="s">
        <v>6401</v>
      </c>
    </row>
    <row r="7491" spans="1:2" ht="24" x14ac:dyDescent="0.25">
      <c r="A7491" s="140" t="s">
        <v>496</v>
      </c>
      <c r="B7491" s="163" t="s">
        <v>6402</v>
      </c>
    </row>
    <row r="7492" spans="1:2" ht="24" x14ac:dyDescent="0.25">
      <c r="A7492" s="140" t="s">
        <v>496</v>
      </c>
      <c r="B7492" s="163" t="s">
        <v>6403</v>
      </c>
    </row>
    <row r="7493" spans="1:2" ht="24" x14ac:dyDescent="0.25">
      <c r="A7493" s="140" t="s">
        <v>496</v>
      </c>
      <c r="B7493" s="163" t="s">
        <v>6404</v>
      </c>
    </row>
    <row r="7494" spans="1:2" ht="24" x14ac:dyDescent="0.25">
      <c r="A7494" s="140" t="s">
        <v>496</v>
      </c>
      <c r="B7494" s="163" t="s">
        <v>6405</v>
      </c>
    </row>
    <row r="7495" spans="1:2" ht="24" x14ac:dyDescent="0.25">
      <c r="A7495" s="140" t="s">
        <v>496</v>
      </c>
      <c r="B7495" s="163" t="s">
        <v>6406</v>
      </c>
    </row>
    <row r="7496" spans="1:2" ht="24" x14ac:dyDescent="0.25">
      <c r="A7496" s="140" t="s">
        <v>496</v>
      </c>
      <c r="B7496" s="163" t="s">
        <v>6407</v>
      </c>
    </row>
    <row r="7497" spans="1:2" ht="24" x14ac:dyDescent="0.25">
      <c r="A7497" s="140" t="s">
        <v>496</v>
      </c>
      <c r="B7497" s="163" t="s">
        <v>6408</v>
      </c>
    </row>
    <row r="7498" spans="1:2" ht="24" x14ac:dyDescent="0.25">
      <c r="A7498" s="140" t="s">
        <v>496</v>
      </c>
      <c r="B7498" s="163" t="s">
        <v>6409</v>
      </c>
    </row>
    <row r="7499" spans="1:2" ht="24" x14ac:dyDescent="0.25">
      <c r="A7499" s="140" t="s">
        <v>496</v>
      </c>
      <c r="B7499" s="163" t="s">
        <v>914</v>
      </c>
    </row>
    <row r="7500" spans="1:2" ht="24" x14ac:dyDescent="0.25">
      <c r="A7500" s="140" t="s">
        <v>496</v>
      </c>
      <c r="B7500" s="163" t="s">
        <v>6410</v>
      </c>
    </row>
    <row r="7501" spans="1:2" ht="24" x14ac:dyDescent="0.25">
      <c r="A7501" s="140" t="s">
        <v>496</v>
      </c>
      <c r="B7501" s="163" t="s">
        <v>2308</v>
      </c>
    </row>
    <row r="7502" spans="1:2" ht="24" x14ac:dyDescent="0.25">
      <c r="A7502" s="140" t="s">
        <v>496</v>
      </c>
      <c r="B7502" s="163" t="s">
        <v>6411</v>
      </c>
    </row>
    <row r="7503" spans="1:2" ht="24" x14ac:dyDescent="0.25">
      <c r="A7503" s="140" t="s">
        <v>496</v>
      </c>
      <c r="B7503" s="163" t="s">
        <v>6412</v>
      </c>
    </row>
    <row r="7504" spans="1:2" ht="24" x14ac:dyDescent="0.25">
      <c r="A7504" s="140" t="s">
        <v>496</v>
      </c>
      <c r="B7504" s="163" t="s">
        <v>6413</v>
      </c>
    </row>
    <row r="7505" spans="1:2" ht="24" x14ac:dyDescent="0.25">
      <c r="A7505" s="140" t="s">
        <v>496</v>
      </c>
      <c r="B7505" s="163" t="s">
        <v>6414</v>
      </c>
    </row>
    <row r="7506" spans="1:2" ht="24" x14ac:dyDescent="0.25">
      <c r="A7506" s="140" t="s">
        <v>496</v>
      </c>
      <c r="B7506" s="163" t="s">
        <v>6415</v>
      </c>
    </row>
    <row r="7507" spans="1:2" ht="24" x14ac:dyDescent="0.25">
      <c r="A7507" s="140" t="s">
        <v>496</v>
      </c>
      <c r="B7507" s="163" t="s">
        <v>1012</v>
      </c>
    </row>
    <row r="7508" spans="1:2" ht="24" x14ac:dyDescent="0.25">
      <c r="A7508" s="140" t="s">
        <v>496</v>
      </c>
      <c r="B7508" s="163" t="s">
        <v>990</v>
      </c>
    </row>
    <row r="7509" spans="1:2" ht="24" x14ac:dyDescent="0.25">
      <c r="A7509" s="140" t="s">
        <v>496</v>
      </c>
      <c r="B7509" s="163" t="s">
        <v>6416</v>
      </c>
    </row>
    <row r="7510" spans="1:2" ht="24" x14ac:dyDescent="0.25">
      <c r="A7510" s="140" t="s">
        <v>496</v>
      </c>
      <c r="B7510" s="163" t="s">
        <v>2933</v>
      </c>
    </row>
    <row r="7511" spans="1:2" ht="24" x14ac:dyDescent="0.25">
      <c r="A7511" s="140" t="s">
        <v>496</v>
      </c>
      <c r="B7511" s="163" t="s">
        <v>6417</v>
      </c>
    </row>
    <row r="7512" spans="1:2" ht="24" x14ac:dyDescent="0.25">
      <c r="A7512" s="140" t="s">
        <v>496</v>
      </c>
      <c r="B7512" s="163" t="s">
        <v>6418</v>
      </c>
    </row>
    <row r="7513" spans="1:2" ht="24" x14ac:dyDescent="0.25">
      <c r="A7513" s="140" t="s">
        <v>496</v>
      </c>
      <c r="B7513" s="163" t="s">
        <v>2360</v>
      </c>
    </row>
    <row r="7514" spans="1:2" ht="24" x14ac:dyDescent="0.25">
      <c r="A7514" s="140" t="s">
        <v>496</v>
      </c>
      <c r="B7514" s="163" t="s">
        <v>6419</v>
      </c>
    </row>
    <row r="7515" spans="1:2" ht="24" x14ac:dyDescent="0.25">
      <c r="A7515" s="140" t="s">
        <v>496</v>
      </c>
      <c r="B7515" s="163" t="s">
        <v>6420</v>
      </c>
    </row>
    <row r="7516" spans="1:2" ht="24" x14ac:dyDescent="0.25">
      <c r="A7516" s="140" t="s">
        <v>496</v>
      </c>
      <c r="B7516" s="163" t="s">
        <v>1005</v>
      </c>
    </row>
    <row r="7517" spans="1:2" ht="24" x14ac:dyDescent="0.25">
      <c r="A7517" s="140" t="s">
        <v>496</v>
      </c>
      <c r="B7517" s="163" t="s">
        <v>6421</v>
      </c>
    </row>
    <row r="7518" spans="1:2" ht="24" x14ac:dyDescent="0.25">
      <c r="A7518" s="140" t="s">
        <v>496</v>
      </c>
      <c r="B7518" s="163" t="s">
        <v>6422</v>
      </c>
    </row>
    <row r="7519" spans="1:2" ht="24" x14ac:dyDescent="0.25">
      <c r="A7519" s="140" t="s">
        <v>496</v>
      </c>
      <c r="B7519" s="163" t="s">
        <v>6423</v>
      </c>
    </row>
    <row r="7520" spans="1:2" ht="24" x14ac:dyDescent="0.25">
      <c r="A7520" s="140" t="s">
        <v>496</v>
      </c>
      <c r="B7520" s="163" t="s">
        <v>2678</v>
      </c>
    </row>
    <row r="7521" spans="1:2" ht="24" x14ac:dyDescent="0.25">
      <c r="A7521" s="140" t="s">
        <v>496</v>
      </c>
      <c r="B7521" s="163" t="s">
        <v>2678</v>
      </c>
    </row>
    <row r="7522" spans="1:2" ht="24" x14ac:dyDescent="0.25">
      <c r="A7522" s="140" t="s">
        <v>496</v>
      </c>
      <c r="B7522" s="163" t="s">
        <v>6424</v>
      </c>
    </row>
    <row r="7523" spans="1:2" ht="24" x14ac:dyDescent="0.25">
      <c r="A7523" s="140" t="s">
        <v>496</v>
      </c>
      <c r="B7523" s="163" t="s">
        <v>6425</v>
      </c>
    </row>
    <row r="7524" spans="1:2" ht="24" x14ac:dyDescent="0.25">
      <c r="A7524" s="140" t="s">
        <v>496</v>
      </c>
      <c r="B7524" s="163" t="s">
        <v>811</v>
      </c>
    </row>
    <row r="7525" spans="1:2" ht="24" x14ac:dyDescent="0.25">
      <c r="A7525" s="140" t="s">
        <v>496</v>
      </c>
      <c r="B7525" s="163" t="s">
        <v>6426</v>
      </c>
    </row>
    <row r="7526" spans="1:2" ht="24" x14ac:dyDescent="0.25">
      <c r="A7526" s="140" t="s">
        <v>496</v>
      </c>
      <c r="B7526" s="163" t="s">
        <v>6427</v>
      </c>
    </row>
    <row r="7527" spans="1:2" ht="24" x14ac:dyDescent="0.25">
      <c r="A7527" s="140" t="s">
        <v>496</v>
      </c>
      <c r="B7527" s="163" t="s">
        <v>6428</v>
      </c>
    </row>
    <row r="7528" spans="1:2" ht="24" x14ac:dyDescent="0.25">
      <c r="A7528" s="140" t="s">
        <v>496</v>
      </c>
      <c r="B7528" s="163" t="s">
        <v>756</v>
      </c>
    </row>
    <row r="7529" spans="1:2" ht="24" x14ac:dyDescent="0.25">
      <c r="A7529" s="140" t="s">
        <v>496</v>
      </c>
      <c r="B7529" s="163" t="s">
        <v>6429</v>
      </c>
    </row>
    <row r="7530" spans="1:2" ht="24" x14ac:dyDescent="0.25">
      <c r="A7530" s="140" t="s">
        <v>496</v>
      </c>
      <c r="B7530" s="163" t="s">
        <v>6430</v>
      </c>
    </row>
    <row r="7531" spans="1:2" ht="24" x14ac:dyDescent="0.25">
      <c r="A7531" s="140" t="s">
        <v>496</v>
      </c>
      <c r="B7531" s="163" t="s">
        <v>6429</v>
      </c>
    </row>
    <row r="7532" spans="1:2" ht="24" x14ac:dyDescent="0.25">
      <c r="A7532" s="140" t="s">
        <v>496</v>
      </c>
      <c r="B7532" s="163" t="s">
        <v>6431</v>
      </c>
    </row>
    <row r="7533" spans="1:2" ht="24" x14ac:dyDescent="0.25">
      <c r="A7533" s="140" t="s">
        <v>496</v>
      </c>
      <c r="B7533" s="163" t="s">
        <v>6432</v>
      </c>
    </row>
    <row r="7534" spans="1:2" ht="24" x14ac:dyDescent="0.25">
      <c r="A7534" s="140" t="s">
        <v>496</v>
      </c>
      <c r="B7534" s="163" t="s">
        <v>6433</v>
      </c>
    </row>
    <row r="7535" spans="1:2" ht="36" x14ac:dyDescent="0.25">
      <c r="A7535" s="140" t="s">
        <v>496</v>
      </c>
      <c r="B7535" s="163" t="s">
        <v>6434</v>
      </c>
    </row>
    <row r="7536" spans="1:2" ht="24" x14ac:dyDescent="0.25">
      <c r="A7536" s="140" t="s">
        <v>496</v>
      </c>
      <c r="B7536" s="163" t="s">
        <v>6435</v>
      </c>
    </row>
    <row r="7537" spans="1:2" ht="24" x14ac:dyDescent="0.25">
      <c r="A7537" s="140" t="s">
        <v>497</v>
      </c>
      <c r="B7537" s="163" t="s">
        <v>6436</v>
      </c>
    </row>
    <row r="7538" spans="1:2" ht="24" x14ac:dyDescent="0.25">
      <c r="A7538" s="140" t="s">
        <v>497</v>
      </c>
      <c r="B7538" s="163" t="s">
        <v>753</v>
      </c>
    </row>
    <row r="7539" spans="1:2" ht="24" x14ac:dyDescent="0.25">
      <c r="A7539" s="140" t="s">
        <v>497</v>
      </c>
      <c r="B7539" s="163" t="s">
        <v>4634</v>
      </c>
    </row>
    <row r="7540" spans="1:2" ht="24" x14ac:dyDescent="0.25">
      <c r="A7540" s="140" t="s">
        <v>497</v>
      </c>
      <c r="B7540" s="163" t="s">
        <v>756</v>
      </c>
    </row>
    <row r="7541" spans="1:2" ht="24" x14ac:dyDescent="0.25">
      <c r="A7541" s="140" t="s">
        <v>497</v>
      </c>
      <c r="B7541" s="163" t="s">
        <v>6437</v>
      </c>
    </row>
    <row r="7542" spans="1:2" ht="24" x14ac:dyDescent="0.25">
      <c r="A7542" s="140" t="s">
        <v>497</v>
      </c>
      <c r="B7542" s="163" t="s">
        <v>6438</v>
      </c>
    </row>
    <row r="7543" spans="1:2" ht="24" x14ac:dyDescent="0.25">
      <c r="A7543" s="140" t="s">
        <v>497</v>
      </c>
      <c r="B7543" s="163" t="s">
        <v>6439</v>
      </c>
    </row>
    <row r="7544" spans="1:2" ht="24" x14ac:dyDescent="0.25">
      <c r="A7544" s="140" t="s">
        <v>497</v>
      </c>
      <c r="B7544" s="163" t="s">
        <v>6440</v>
      </c>
    </row>
    <row r="7545" spans="1:2" ht="24" x14ac:dyDescent="0.25">
      <c r="A7545" s="140" t="s">
        <v>497</v>
      </c>
      <c r="B7545" s="163" t="s">
        <v>6441</v>
      </c>
    </row>
    <row r="7546" spans="1:2" ht="24" x14ac:dyDescent="0.25">
      <c r="A7546" s="140" t="s">
        <v>497</v>
      </c>
      <c r="B7546" s="163" t="s">
        <v>6442</v>
      </c>
    </row>
    <row r="7547" spans="1:2" ht="24" x14ac:dyDescent="0.25">
      <c r="A7547" s="140" t="s">
        <v>497</v>
      </c>
      <c r="B7547" s="163" t="s">
        <v>6443</v>
      </c>
    </row>
    <row r="7548" spans="1:2" ht="24" x14ac:dyDescent="0.25">
      <c r="A7548" s="140" t="s">
        <v>497</v>
      </c>
      <c r="B7548" s="163" t="s">
        <v>6444</v>
      </c>
    </row>
    <row r="7549" spans="1:2" ht="24" x14ac:dyDescent="0.25">
      <c r="A7549" s="140" t="s">
        <v>497</v>
      </c>
      <c r="B7549" s="163" t="s">
        <v>6445</v>
      </c>
    </row>
    <row r="7550" spans="1:2" ht="24" x14ac:dyDescent="0.25">
      <c r="A7550" s="140" t="s">
        <v>497</v>
      </c>
      <c r="B7550" s="163" t="s">
        <v>6446</v>
      </c>
    </row>
    <row r="7551" spans="1:2" ht="24" x14ac:dyDescent="0.25">
      <c r="A7551" s="140" t="s">
        <v>497</v>
      </c>
      <c r="B7551" s="163" t="s">
        <v>6447</v>
      </c>
    </row>
    <row r="7552" spans="1:2" ht="24" x14ac:dyDescent="0.25">
      <c r="A7552" s="140" t="s">
        <v>497</v>
      </c>
      <c r="B7552" s="163" t="s">
        <v>3140</v>
      </c>
    </row>
    <row r="7553" spans="1:2" ht="24" x14ac:dyDescent="0.25">
      <c r="A7553" s="140" t="s">
        <v>497</v>
      </c>
      <c r="B7553" s="163" t="s">
        <v>6448</v>
      </c>
    </row>
    <row r="7554" spans="1:2" ht="24" x14ac:dyDescent="0.25">
      <c r="A7554" s="140" t="s">
        <v>497</v>
      </c>
      <c r="B7554" s="163" t="s">
        <v>763</v>
      </c>
    </row>
    <row r="7555" spans="1:2" ht="24" x14ac:dyDescent="0.25">
      <c r="A7555" s="140" t="s">
        <v>497</v>
      </c>
      <c r="B7555" s="163" t="s">
        <v>753</v>
      </c>
    </row>
    <row r="7556" spans="1:2" ht="24" x14ac:dyDescent="0.25">
      <c r="A7556" s="140" t="s">
        <v>497</v>
      </c>
      <c r="B7556" s="163" t="s">
        <v>6449</v>
      </c>
    </row>
    <row r="7557" spans="1:2" ht="24" x14ac:dyDescent="0.25">
      <c r="A7557" s="140" t="s">
        <v>497</v>
      </c>
      <c r="B7557" s="163" t="s">
        <v>6450</v>
      </c>
    </row>
    <row r="7558" spans="1:2" ht="24" x14ac:dyDescent="0.25">
      <c r="A7558" s="140" t="s">
        <v>497</v>
      </c>
      <c r="B7558" s="163" t="s">
        <v>6451</v>
      </c>
    </row>
    <row r="7559" spans="1:2" ht="24" x14ac:dyDescent="0.25">
      <c r="A7559" s="140" t="s">
        <v>497</v>
      </c>
      <c r="B7559" s="163" t="s">
        <v>1502</v>
      </c>
    </row>
    <row r="7560" spans="1:2" ht="24" x14ac:dyDescent="0.25">
      <c r="A7560" s="140" t="s">
        <v>497</v>
      </c>
      <c r="B7560" s="163" t="s">
        <v>4786</v>
      </c>
    </row>
    <row r="7561" spans="1:2" ht="24" x14ac:dyDescent="0.25">
      <c r="A7561" s="140" t="s">
        <v>497</v>
      </c>
      <c r="B7561" s="163" t="s">
        <v>6452</v>
      </c>
    </row>
    <row r="7562" spans="1:2" ht="24" x14ac:dyDescent="0.25">
      <c r="A7562" s="140" t="s">
        <v>497</v>
      </c>
      <c r="B7562" s="163" t="s">
        <v>6453</v>
      </c>
    </row>
    <row r="7563" spans="1:2" ht="24" x14ac:dyDescent="0.25">
      <c r="A7563" s="140" t="s">
        <v>497</v>
      </c>
      <c r="B7563" s="163" t="s">
        <v>6454</v>
      </c>
    </row>
    <row r="7564" spans="1:2" ht="24" x14ac:dyDescent="0.25">
      <c r="A7564" s="140" t="s">
        <v>497</v>
      </c>
      <c r="B7564" s="163" t="s">
        <v>6455</v>
      </c>
    </row>
    <row r="7565" spans="1:2" ht="24" x14ac:dyDescent="0.25">
      <c r="A7565" s="140" t="s">
        <v>497</v>
      </c>
      <c r="B7565" s="163" t="s">
        <v>6276</v>
      </c>
    </row>
    <row r="7566" spans="1:2" ht="24" x14ac:dyDescent="0.25">
      <c r="A7566" s="140" t="s">
        <v>497</v>
      </c>
      <c r="B7566" s="163" t="s">
        <v>6456</v>
      </c>
    </row>
    <row r="7567" spans="1:2" ht="24" x14ac:dyDescent="0.25">
      <c r="A7567" s="140" t="s">
        <v>497</v>
      </c>
      <c r="B7567" s="163" t="s">
        <v>6457</v>
      </c>
    </row>
    <row r="7568" spans="1:2" ht="24" x14ac:dyDescent="0.25">
      <c r="A7568" s="140" t="s">
        <v>497</v>
      </c>
      <c r="B7568" s="163" t="s">
        <v>6458</v>
      </c>
    </row>
    <row r="7569" spans="1:2" ht="24" x14ac:dyDescent="0.25">
      <c r="A7569" s="140" t="s">
        <v>497</v>
      </c>
      <c r="B7569" s="163" t="s">
        <v>1033</v>
      </c>
    </row>
    <row r="7570" spans="1:2" ht="24" x14ac:dyDescent="0.25">
      <c r="A7570" s="140" t="s">
        <v>497</v>
      </c>
      <c r="B7570" s="163" t="s">
        <v>6459</v>
      </c>
    </row>
    <row r="7571" spans="1:2" ht="24" x14ac:dyDescent="0.25">
      <c r="A7571" s="140" t="s">
        <v>497</v>
      </c>
      <c r="B7571" s="163" t="s">
        <v>6460</v>
      </c>
    </row>
    <row r="7572" spans="1:2" ht="24" x14ac:dyDescent="0.25">
      <c r="A7572" s="140" t="s">
        <v>497</v>
      </c>
      <c r="B7572" s="163" t="s">
        <v>763</v>
      </c>
    </row>
    <row r="7573" spans="1:2" ht="24" x14ac:dyDescent="0.25">
      <c r="A7573" s="140" t="s">
        <v>497</v>
      </c>
      <c r="B7573" s="163" t="s">
        <v>6461</v>
      </c>
    </row>
    <row r="7574" spans="1:2" ht="24" x14ac:dyDescent="0.25">
      <c r="A7574" s="140" t="s">
        <v>497</v>
      </c>
      <c r="B7574" s="163" t="s">
        <v>6462</v>
      </c>
    </row>
    <row r="7575" spans="1:2" ht="24" x14ac:dyDescent="0.25">
      <c r="A7575" s="140" t="s">
        <v>497</v>
      </c>
      <c r="B7575" s="163" t="s">
        <v>1562</v>
      </c>
    </row>
    <row r="7576" spans="1:2" ht="24" x14ac:dyDescent="0.25">
      <c r="A7576" s="140" t="s">
        <v>497</v>
      </c>
      <c r="B7576" s="163" t="s">
        <v>6463</v>
      </c>
    </row>
    <row r="7577" spans="1:2" ht="24" x14ac:dyDescent="0.25">
      <c r="A7577" s="140" t="s">
        <v>497</v>
      </c>
      <c r="B7577" s="163" t="s">
        <v>6464</v>
      </c>
    </row>
    <row r="7578" spans="1:2" ht="24" x14ac:dyDescent="0.25">
      <c r="A7578" s="140" t="s">
        <v>497</v>
      </c>
      <c r="B7578" s="163" t="s">
        <v>6465</v>
      </c>
    </row>
    <row r="7579" spans="1:2" ht="24" x14ac:dyDescent="0.25">
      <c r="A7579" s="140" t="s">
        <v>497</v>
      </c>
      <c r="B7579" s="163" t="s">
        <v>6466</v>
      </c>
    </row>
    <row r="7580" spans="1:2" ht="24" x14ac:dyDescent="0.25">
      <c r="A7580" s="140" t="s">
        <v>497</v>
      </c>
      <c r="B7580" s="163" t="s">
        <v>6467</v>
      </c>
    </row>
    <row r="7581" spans="1:2" ht="24" x14ac:dyDescent="0.25">
      <c r="A7581" s="140" t="s">
        <v>497</v>
      </c>
      <c r="B7581" s="163" t="s">
        <v>6468</v>
      </c>
    </row>
    <row r="7582" spans="1:2" ht="24" x14ac:dyDescent="0.25">
      <c r="A7582" s="140" t="s">
        <v>497</v>
      </c>
      <c r="B7582" s="163" t="s">
        <v>6469</v>
      </c>
    </row>
    <row r="7583" spans="1:2" ht="24" x14ac:dyDescent="0.25">
      <c r="A7583" s="140" t="s">
        <v>498</v>
      </c>
      <c r="B7583" s="163" t="s">
        <v>1048</v>
      </c>
    </row>
    <row r="7584" spans="1:2" ht="24" x14ac:dyDescent="0.25">
      <c r="A7584" s="140" t="s">
        <v>498</v>
      </c>
      <c r="B7584" s="163" t="s">
        <v>6470</v>
      </c>
    </row>
    <row r="7585" spans="1:2" ht="24" x14ac:dyDescent="0.25">
      <c r="A7585" s="140" t="s">
        <v>498</v>
      </c>
      <c r="B7585" s="163" t="s">
        <v>6471</v>
      </c>
    </row>
    <row r="7586" spans="1:2" ht="24" x14ac:dyDescent="0.25">
      <c r="A7586" s="140" t="s">
        <v>498</v>
      </c>
      <c r="B7586" s="163" t="s">
        <v>6472</v>
      </c>
    </row>
    <row r="7587" spans="1:2" ht="24" x14ac:dyDescent="0.25">
      <c r="A7587" s="140" t="s">
        <v>498</v>
      </c>
      <c r="B7587" s="163" t="s">
        <v>6473</v>
      </c>
    </row>
    <row r="7588" spans="1:2" ht="24" x14ac:dyDescent="0.25">
      <c r="A7588" s="140" t="s">
        <v>498</v>
      </c>
      <c r="B7588" s="163" t="s">
        <v>6474</v>
      </c>
    </row>
    <row r="7589" spans="1:2" ht="24" x14ac:dyDescent="0.25">
      <c r="A7589" s="140" t="s">
        <v>498</v>
      </c>
      <c r="B7589" s="163" t="s">
        <v>6475</v>
      </c>
    </row>
    <row r="7590" spans="1:2" ht="24" x14ac:dyDescent="0.25">
      <c r="A7590" s="140" t="s">
        <v>498</v>
      </c>
      <c r="B7590" s="163" t="s">
        <v>6476</v>
      </c>
    </row>
    <row r="7591" spans="1:2" ht="24" x14ac:dyDescent="0.25">
      <c r="A7591" s="140" t="s">
        <v>498</v>
      </c>
      <c r="B7591" s="163" t="s">
        <v>1822</v>
      </c>
    </row>
    <row r="7592" spans="1:2" ht="24" x14ac:dyDescent="0.25">
      <c r="A7592" s="140" t="s">
        <v>498</v>
      </c>
      <c r="B7592" s="163" t="s">
        <v>6477</v>
      </c>
    </row>
    <row r="7593" spans="1:2" ht="24" x14ac:dyDescent="0.25">
      <c r="A7593" s="140" t="s">
        <v>498</v>
      </c>
      <c r="B7593" s="163" t="s">
        <v>1048</v>
      </c>
    </row>
    <row r="7594" spans="1:2" ht="24" x14ac:dyDescent="0.25">
      <c r="A7594" s="140" t="s">
        <v>498</v>
      </c>
      <c r="B7594" s="163" t="s">
        <v>6478</v>
      </c>
    </row>
    <row r="7595" spans="1:2" ht="36" x14ac:dyDescent="0.25">
      <c r="A7595" s="140" t="s">
        <v>498</v>
      </c>
      <c r="B7595" s="163" t="s">
        <v>6479</v>
      </c>
    </row>
    <row r="7596" spans="1:2" ht="24" x14ac:dyDescent="0.25">
      <c r="A7596" s="140" t="s">
        <v>498</v>
      </c>
      <c r="B7596" s="163" t="s">
        <v>6480</v>
      </c>
    </row>
    <row r="7597" spans="1:2" ht="24" x14ac:dyDescent="0.25">
      <c r="A7597" s="140" t="s">
        <v>498</v>
      </c>
      <c r="B7597" s="163" t="s">
        <v>6481</v>
      </c>
    </row>
    <row r="7598" spans="1:2" ht="24" x14ac:dyDescent="0.25">
      <c r="A7598" s="140" t="s">
        <v>498</v>
      </c>
      <c r="B7598" s="163" t="s">
        <v>6482</v>
      </c>
    </row>
    <row r="7599" spans="1:2" ht="24" x14ac:dyDescent="0.25">
      <c r="A7599" s="140" t="s">
        <v>498</v>
      </c>
      <c r="B7599" s="163" t="s">
        <v>6483</v>
      </c>
    </row>
    <row r="7600" spans="1:2" ht="24" x14ac:dyDescent="0.25">
      <c r="A7600" s="140" t="s">
        <v>498</v>
      </c>
      <c r="B7600" s="163" t="s">
        <v>6483</v>
      </c>
    </row>
    <row r="7601" spans="1:2" ht="24" x14ac:dyDescent="0.25">
      <c r="A7601" s="140" t="s">
        <v>498</v>
      </c>
      <c r="B7601" s="163" t="s">
        <v>6484</v>
      </c>
    </row>
    <row r="7602" spans="1:2" ht="24" x14ac:dyDescent="0.25">
      <c r="A7602" s="140" t="s">
        <v>498</v>
      </c>
      <c r="B7602" s="163" t="s">
        <v>6485</v>
      </c>
    </row>
    <row r="7603" spans="1:2" ht="24" x14ac:dyDescent="0.25">
      <c r="A7603" s="140" t="s">
        <v>498</v>
      </c>
      <c r="B7603" s="163" t="s">
        <v>756</v>
      </c>
    </row>
    <row r="7604" spans="1:2" ht="24" x14ac:dyDescent="0.25">
      <c r="A7604" s="140" t="s">
        <v>498</v>
      </c>
      <c r="B7604" s="163" t="s">
        <v>6486</v>
      </c>
    </row>
    <row r="7605" spans="1:2" ht="24" x14ac:dyDescent="0.25">
      <c r="A7605" s="140" t="s">
        <v>498</v>
      </c>
      <c r="B7605" s="163" t="s">
        <v>6487</v>
      </c>
    </row>
    <row r="7606" spans="1:2" ht="24" x14ac:dyDescent="0.25">
      <c r="A7606" s="140" t="s">
        <v>498</v>
      </c>
      <c r="B7606" s="163" t="s">
        <v>6488</v>
      </c>
    </row>
    <row r="7607" spans="1:2" ht="24" x14ac:dyDescent="0.25">
      <c r="A7607" s="140" t="s">
        <v>498</v>
      </c>
      <c r="B7607" s="163" t="s">
        <v>6489</v>
      </c>
    </row>
    <row r="7608" spans="1:2" ht="24" x14ac:dyDescent="0.25">
      <c r="A7608" s="140" t="s">
        <v>498</v>
      </c>
      <c r="B7608" s="163" t="s">
        <v>1852</v>
      </c>
    </row>
    <row r="7609" spans="1:2" ht="24" x14ac:dyDescent="0.25">
      <c r="A7609" s="140" t="s">
        <v>498</v>
      </c>
      <c r="B7609" s="163" t="s">
        <v>6490</v>
      </c>
    </row>
    <row r="7610" spans="1:2" ht="24" x14ac:dyDescent="0.25">
      <c r="A7610" s="140" t="s">
        <v>498</v>
      </c>
      <c r="B7610" s="163" t="s">
        <v>6491</v>
      </c>
    </row>
    <row r="7611" spans="1:2" ht="24" x14ac:dyDescent="0.25">
      <c r="A7611" s="140" t="s">
        <v>498</v>
      </c>
      <c r="B7611" s="163" t="s">
        <v>6492</v>
      </c>
    </row>
    <row r="7612" spans="1:2" ht="24" x14ac:dyDescent="0.25">
      <c r="A7612" s="140" t="s">
        <v>498</v>
      </c>
      <c r="B7612" s="163" t="s">
        <v>6493</v>
      </c>
    </row>
    <row r="7613" spans="1:2" ht="24" x14ac:dyDescent="0.25">
      <c r="A7613" s="140" t="s">
        <v>498</v>
      </c>
      <c r="B7613" s="163" t="s">
        <v>3022</v>
      </c>
    </row>
    <row r="7614" spans="1:2" ht="24" x14ac:dyDescent="0.25">
      <c r="A7614" s="140" t="s">
        <v>498</v>
      </c>
      <c r="B7614" s="163" t="s">
        <v>6494</v>
      </c>
    </row>
    <row r="7615" spans="1:2" ht="24" x14ac:dyDescent="0.25">
      <c r="A7615" s="140" t="s">
        <v>498</v>
      </c>
      <c r="B7615" s="163" t="s">
        <v>6495</v>
      </c>
    </row>
    <row r="7616" spans="1:2" ht="24" x14ac:dyDescent="0.25">
      <c r="A7616" s="140" t="s">
        <v>498</v>
      </c>
      <c r="B7616" s="163" t="s">
        <v>6496</v>
      </c>
    </row>
    <row r="7617" spans="1:2" ht="24" x14ac:dyDescent="0.25">
      <c r="A7617" s="140" t="s">
        <v>498</v>
      </c>
      <c r="B7617" s="163" t="s">
        <v>982</v>
      </c>
    </row>
    <row r="7618" spans="1:2" ht="24" x14ac:dyDescent="0.25">
      <c r="A7618" s="140" t="s">
        <v>498</v>
      </c>
      <c r="B7618" s="163" t="s">
        <v>1048</v>
      </c>
    </row>
    <row r="7619" spans="1:2" ht="24" x14ac:dyDescent="0.25">
      <c r="A7619" s="140" t="s">
        <v>498</v>
      </c>
      <c r="B7619" s="163" t="s">
        <v>6497</v>
      </c>
    </row>
    <row r="7620" spans="1:2" ht="24" x14ac:dyDescent="0.25">
      <c r="A7620" s="140" t="s">
        <v>498</v>
      </c>
      <c r="B7620" s="163" t="s">
        <v>756</v>
      </c>
    </row>
    <row r="7621" spans="1:2" ht="24" x14ac:dyDescent="0.25">
      <c r="A7621" s="140" t="s">
        <v>498</v>
      </c>
      <c r="B7621" s="163" t="s">
        <v>6498</v>
      </c>
    </row>
    <row r="7622" spans="1:2" ht="24" x14ac:dyDescent="0.25">
      <c r="A7622" s="140" t="s">
        <v>498</v>
      </c>
      <c r="B7622" s="163" t="s">
        <v>6491</v>
      </c>
    </row>
    <row r="7623" spans="1:2" ht="24" x14ac:dyDescent="0.25">
      <c r="A7623" s="140" t="s">
        <v>498</v>
      </c>
      <c r="B7623" s="163" t="s">
        <v>6499</v>
      </c>
    </row>
    <row r="7624" spans="1:2" ht="24" x14ac:dyDescent="0.25">
      <c r="A7624" s="140" t="s">
        <v>498</v>
      </c>
      <c r="B7624" s="163" t="s">
        <v>2587</v>
      </c>
    </row>
    <row r="7625" spans="1:2" ht="24" x14ac:dyDescent="0.25">
      <c r="A7625" s="140" t="s">
        <v>498</v>
      </c>
      <c r="B7625" s="163" t="s">
        <v>6500</v>
      </c>
    </row>
    <row r="7626" spans="1:2" ht="24" x14ac:dyDescent="0.25">
      <c r="A7626" s="140" t="s">
        <v>498</v>
      </c>
      <c r="B7626" s="163" t="s">
        <v>6501</v>
      </c>
    </row>
    <row r="7627" spans="1:2" ht="24" x14ac:dyDescent="0.25">
      <c r="A7627" s="140" t="s">
        <v>498</v>
      </c>
      <c r="B7627" s="163" t="s">
        <v>6502</v>
      </c>
    </row>
    <row r="7628" spans="1:2" ht="24" x14ac:dyDescent="0.25">
      <c r="A7628" s="140" t="s">
        <v>498</v>
      </c>
      <c r="B7628" s="163" t="s">
        <v>6503</v>
      </c>
    </row>
    <row r="7629" spans="1:2" ht="24" x14ac:dyDescent="0.25">
      <c r="A7629" s="140" t="s">
        <v>498</v>
      </c>
      <c r="B7629" s="163" t="s">
        <v>6503</v>
      </c>
    </row>
    <row r="7630" spans="1:2" ht="24" x14ac:dyDescent="0.25">
      <c r="A7630" s="140" t="s">
        <v>498</v>
      </c>
      <c r="B7630" s="163" t="s">
        <v>6504</v>
      </c>
    </row>
    <row r="7631" spans="1:2" ht="24" x14ac:dyDescent="0.25">
      <c r="A7631" s="140" t="s">
        <v>498</v>
      </c>
      <c r="B7631" s="163" t="s">
        <v>6505</v>
      </c>
    </row>
    <row r="7632" spans="1:2" ht="48" x14ac:dyDescent="0.25">
      <c r="A7632" s="140" t="s">
        <v>498</v>
      </c>
      <c r="B7632" s="163" t="s">
        <v>6506</v>
      </c>
    </row>
    <row r="7633" spans="1:2" ht="24" x14ac:dyDescent="0.25">
      <c r="A7633" s="140" t="s">
        <v>498</v>
      </c>
      <c r="B7633" s="163" t="s">
        <v>6507</v>
      </c>
    </row>
    <row r="7634" spans="1:2" ht="24" x14ac:dyDescent="0.25">
      <c r="A7634" s="140" t="s">
        <v>498</v>
      </c>
      <c r="B7634" s="163" t="s">
        <v>6508</v>
      </c>
    </row>
    <row r="7635" spans="1:2" ht="24" x14ac:dyDescent="0.25">
      <c r="A7635" s="140" t="s">
        <v>499</v>
      </c>
      <c r="B7635" s="163" t="s">
        <v>763</v>
      </c>
    </row>
    <row r="7636" spans="1:2" ht="24" x14ac:dyDescent="0.25">
      <c r="A7636" s="140" t="s">
        <v>499</v>
      </c>
      <c r="B7636" s="163" t="s">
        <v>6509</v>
      </c>
    </row>
    <row r="7637" spans="1:2" ht="36" x14ac:dyDescent="0.25">
      <c r="A7637" s="140" t="s">
        <v>499</v>
      </c>
      <c r="B7637" s="163" t="s">
        <v>6510</v>
      </c>
    </row>
    <row r="7638" spans="1:2" ht="24" x14ac:dyDescent="0.25">
      <c r="A7638" s="140" t="s">
        <v>499</v>
      </c>
      <c r="B7638" s="163" t="s">
        <v>6511</v>
      </c>
    </row>
    <row r="7639" spans="1:2" ht="24" x14ac:dyDescent="0.25">
      <c r="A7639" s="140" t="s">
        <v>500</v>
      </c>
      <c r="B7639" s="163" t="s">
        <v>6512</v>
      </c>
    </row>
    <row r="7640" spans="1:2" ht="24" x14ac:dyDescent="0.25">
      <c r="A7640" s="140" t="s">
        <v>500</v>
      </c>
      <c r="B7640" s="163" t="s">
        <v>6513</v>
      </c>
    </row>
    <row r="7641" spans="1:2" ht="24" x14ac:dyDescent="0.25">
      <c r="A7641" s="140" t="s">
        <v>500</v>
      </c>
      <c r="B7641" s="163" t="s">
        <v>2782</v>
      </c>
    </row>
    <row r="7642" spans="1:2" ht="60" x14ac:dyDescent="0.25">
      <c r="A7642" s="140" t="s">
        <v>500</v>
      </c>
      <c r="B7642" s="163" t="s">
        <v>6514</v>
      </c>
    </row>
    <row r="7643" spans="1:2" ht="24" x14ac:dyDescent="0.25">
      <c r="A7643" s="140" t="s">
        <v>500</v>
      </c>
      <c r="B7643" s="163" t="s">
        <v>6515</v>
      </c>
    </row>
    <row r="7644" spans="1:2" ht="24" x14ac:dyDescent="0.25">
      <c r="A7644" s="140" t="s">
        <v>500</v>
      </c>
      <c r="B7644" s="163" t="s">
        <v>834</v>
      </c>
    </row>
    <row r="7645" spans="1:2" ht="24" x14ac:dyDescent="0.25">
      <c r="A7645" s="140" t="s">
        <v>500</v>
      </c>
      <c r="B7645" s="163" t="s">
        <v>925</v>
      </c>
    </row>
    <row r="7646" spans="1:2" ht="24" x14ac:dyDescent="0.25">
      <c r="A7646" s="140" t="s">
        <v>500</v>
      </c>
      <c r="B7646" s="163" t="s">
        <v>6516</v>
      </c>
    </row>
    <row r="7647" spans="1:2" ht="24" x14ac:dyDescent="0.25">
      <c r="A7647" s="140" t="s">
        <v>500</v>
      </c>
      <c r="B7647" s="163" t="s">
        <v>6517</v>
      </c>
    </row>
    <row r="7648" spans="1:2" ht="24" x14ac:dyDescent="0.25">
      <c r="A7648" s="140" t="s">
        <v>500</v>
      </c>
      <c r="B7648" s="163" t="s">
        <v>6518</v>
      </c>
    </row>
    <row r="7649" spans="1:2" ht="24" x14ac:dyDescent="0.25">
      <c r="A7649" s="140" t="s">
        <v>500</v>
      </c>
      <c r="B7649" s="163" t="s">
        <v>6519</v>
      </c>
    </row>
    <row r="7650" spans="1:2" ht="24" x14ac:dyDescent="0.25">
      <c r="A7650" s="140" t="s">
        <v>500</v>
      </c>
      <c r="B7650" s="163" t="s">
        <v>6520</v>
      </c>
    </row>
    <row r="7651" spans="1:2" ht="24" x14ac:dyDescent="0.25">
      <c r="A7651" s="140" t="s">
        <v>500</v>
      </c>
      <c r="B7651" s="163" t="s">
        <v>6521</v>
      </c>
    </row>
    <row r="7652" spans="1:2" ht="24" x14ac:dyDescent="0.25">
      <c r="A7652" s="140" t="s">
        <v>500</v>
      </c>
      <c r="B7652" s="163" t="s">
        <v>6522</v>
      </c>
    </row>
    <row r="7653" spans="1:2" ht="24" x14ac:dyDescent="0.25">
      <c r="A7653" s="140" t="s">
        <v>500</v>
      </c>
      <c r="B7653" s="163" t="s">
        <v>5506</v>
      </c>
    </row>
    <row r="7654" spans="1:2" ht="24" x14ac:dyDescent="0.25">
      <c r="A7654" s="140" t="s">
        <v>500</v>
      </c>
      <c r="B7654" s="163" t="s">
        <v>6523</v>
      </c>
    </row>
    <row r="7655" spans="1:2" ht="24" x14ac:dyDescent="0.25">
      <c r="A7655" s="140" t="s">
        <v>500</v>
      </c>
      <c r="B7655" s="163" t="s">
        <v>2880</v>
      </c>
    </row>
    <row r="7656" spans="1:2" ht="24" x14ac:dyDescent="0.25">
      <c r="A7656" s="140" t="s">
        <v>500</v>
      </c>
      <c r="B7656" s="163" t="s">
        <v>6524</v>
      </c>
    </row>
    <row r="7657" spans="1:2" ht="24" x14ac:dyDescent="0.25">
      <c r="A7657" s="140" t="s">
        <v>500</v>
      </c>
      <c r="B7657" s="163" t="s">
        <v>2782</v>
      </c>
    </row>
    <row r="7658" spans="1:2" ht="24" x14ac:dyDescent="0.25">
      <c r="A7658" s="140" t="s">
        <v>500</v>
      </c>
      <c r="B7658" s="163" t="s">
        <v>2880</v>
      </c>
    </row>
    <row r="7659" spans="1:2" ht="24" x14ac:dyDescent="0.25">
      <c r="A7659" s="140" t="s">
        <v>500</v>
      </c>
      <c r="B7659" s="163" t="s">
        <v>6525</v>
      </c>
    </row>
    <row r="7660" spans="1:2" ht="24" x14ac:dyDescent="0.25">
      <c r="A7660" s="140" t="s">
        <v>500</v>
      </c>
      <c r="B7660" s="163" t="s">
        <v>6526</v>
      </c>
    </row>
    <row r="7661" spans="1:2" ht="24" x14ac:dyDescent="0.25">
      <c r="A7661" s="140" t="s">
        <v>500</v>
      </c>
      <c r="B7661" s="163" t="s">
        <v>2782</v>
      </c>
    </row>
    <row r="7662" spans="1:2" ht="24" x14ac:dyDescent="0.25">
      <c r="A7662" s="140" t="s">
        <v>500</v>
      </c>
      <c r="B7662" s="163" t="s">
        <v>6527</v>
      </c>
    </row>
    <row r="7663" spans="1:2" ht="24" x14ac:dyDescent="0.25">
      <c r="A7663" s="140" t="s">
        <v>500</v>
      </c>
      <c r="B7663" s="163" t="s">
        <v>753</v>
      </c>
    </row>
    <row r="7664" spans="1:2" ht="24" x14ac:dyDescent="0.25">
      <c r="A7664" s="140" t="s">
        <v>500</v>
      </c>
      <c r="B7664" s="163" t="s">
        <v>6528</v>
      </c>
    </row>
    <row r="7665" spans="1:2" ht="36" x14ac:dyDescent="0.25">
      <c r="A7665" s="140" t="s">
        <v>500</v>
      </c>
      <c r="B7665" s="163" t="s">
        <v>6529</v>
      </c>
    </row>
    <row r="7666" spans="1:2" ht="24" x14ac:dyDescent="0.25">
      <c r="A7666" s="140" t="s">
        <v>500</v>
      </c>
      <c r="B7666" s="163" t="s">
        <v>6530</v>
      </c>
    </row>
    <row r="7667" spans="1:2" ht="24" x14ac:dyDescent="0.25">
      <c r="A7667" s="140" t="s">
        <v>500</v>
      </c>
      <c r="B7667" s="163" t="s">
        <v>6531</v>
      </c>
    </row>
    <row r="7668" spans="1:2" ht="24" x14ac:dyDescent="0.25">
      <c r="A7668" s="140" t="s">
        <v>500</v>
      </c>
      <c r="B7668" s="163" t="s">
        <v>6532</v>
      </c>
    </row>
    <row r="7669" spans="1:2" ht="24" x14ac:dyDescent="0.25">
      <c r="A7669" s="140" t="s">
        <v>500</v>
      </c>
      <c r="B7669" s="163" t="s">
        <v>6533</v>
      </c>
    </row>
    <row r="7670" spans="1:2" ht="24" x14ac:dyDescent="0.25">
      <c r="A7670" s="140" t="s">
        <v>500</v>
      </c>
      <c r="B7670" s="163" t="s">
        <v>6534</v>
      </c>
    </row>
    <row r="7671" spans="1:2" ht="24" x14ac:dyDescent="0.25">
      <c r="A7671" s="140" t="s">
        <v>500</v>
      </c>
      <c r="B7671" s="163" t="s">
        <v>6535</v>
      </c>
    </row>
    <row r="7672" spans="1:2" ht="24" x14ac:dyDescent="0.25">
      <c r="A7672" s="140" t="s">
        <v>500</v>
      </c>
      <c r="B7672" s="163" t="s">
        <v>2782</v>
      </c>
    </row>
    <row r="7673" spans="1:2" ht="24" x14ac:dyDescent="0.25">
      <c r="A7673" s="140" t="s">
        <v>500</v>
      </c>
      <c r="B7673" s="163" t="s">
        <v>6536</v>
      </c>
    </row>
    <row r="7674" spans="1:2" ht="24" x14ac:dyDescent="0.25">
      <c r="A7674" s="140" t="s">
        <v>500</v>
      </c>
      <c r="B7674" s="163" t="s">
        <v>6537</v>
      </c>
    </row>
    <row r="7675" spans="1:2" ht="24" x14ac:dyDescent="0.25">
      <c r="A7675" s="140" t="s">
        <v>500</v>
      </c>
      <c r="B7675" s="163" t="s">
        <v>1491</v>
      </c>
    </row>
    <row r="7676" spans="1:2" ht="24" x14ac:dyDescent="0.25">
      <c r="A7676" s="140" t="s">
        <v>500</v>
      </c>
      <c r="B7676" s="163" t="s">
        <v>1491</v>
      </c>
    </row>
    <row r="7677" spans="1:2" ht="24" x14ac:dyDescent="0.25">
      <c r="A7677" s="140" t="s">
        <v>500</v>
      </c>
      <c r="B7677" s="163" t="s">
        <v>6538</v>
      </c>
    </row>
    <row r="7678" spans="1:2" ht="24" x14ac:dyDescent="0.25">
      <c r="A7678" s="140" t="s">
        <v>500</v>
      </c>
      <c r="B7678" s="163" t="s">
        <v>6539</v>
      </c>
    </row>
    <row r="7679" spans="1:2" ht="24" x14ac:dyDescent="0.25">
      <c r="A7679" s="140" t="s">
        <v>500</v>
      </c>
      <c r="B7679" s="163" t="s">
        <v>6540</v>
      </c>
    </row>
    <row r="7680" spans="1:2" ht="24" x14ac:dyDescent="0.25">
      <c r="A7680" s="140" t="s">
        <v>500</v>
      </c>
      <c r="B7680" s="163" t="s">
        <v>2875</v>
      </c>
    </row>
    <row r="7681" spans="1:2" ht="24" x14ac:dyDescent="0.25">
      <c r="A7681" s="140" t="s">
        <v>500</v>
      </c>
      <c r="B7681" s="163" t="s">
        <v>6541</v>
      </c>
    </row>
    <row r="7682" spans="1:2" ht="24" x14ac:dyDescent="0.25">
      <c r="A7682" s="140" t="s">
        <v>500</v>
      </c>
      <c r="B7682" s="163" t="s">
        <v>1278</v>
      </c>
    </row>
    <row r="7683" spans="1:2" ht="24" x14ac:dyDescent="0.25">
      <c r="A7683" s="140" t="s">
        <v>500</v>
      </c>
      <c r="B7683" s="163" t="s">
        <v>6542</v>
      </c>
    </row>
    <row r="7684" spans="1:2" ht="24" x14ac:dyDescent="0.25">
      <c r="A7684" s="140" t="s">
        <v>500</v>
      </c>
      <c r="B7684" s="163" t="s">
        <v>6543</v>
      </c>
    </row>
    <row r="7685" spans="1:2" ht="24" x14ac:dyDescent="0.25">
      <c r="A7685" s="140" t="s">
        <v>500</v>
      </c>
      <c r="B7685" s="163" t="s">
        <v>6544</v>
      </c>
    </row>
    <row r="7686" spans="1:2" ht="24" x14ac:dyDescent="0.25">
      <c r="A7686" s="140" t="s">
        <v>500</v>
      </c>
      <c r="B7686" s="163" t="s">
        <v>6545</v>
      </c>
    </row>
    <row r="7687" spans="1:2" ht="24" x14ac:dyDescent="0.25">
      <c r="A7687" s="140" t="s">
        <v>500</v>
      </c>
      <c r="B7687" s="163" t="s">
        <v>6546</v>
      </c>
    </row>
    <row r="7688" spans="1:2" ht="24" x14ac:dyDescent="0.25">
      <c r="A7688" s="140" t="s">
        <v>500</v>
      </c>
      <c r="B7688" s="163" t="s">
        <v>6547</v>
      </c>
    </row>
    <row r="7689" spans="1:2" ht="24" x14ac:dyDescent="0.25">
      <c r="A7689" s="140" t="s">
        <v>500</v>
      </c>
      <c r="B7689" s="163" t="s">
        <v>6548</v>
      </c>
    </row>
    <row r="7690" spans="1:2" ht="24" x14ac:dyDescent="0.25">
      <c r="A7690" s="140" t="s">
        <v>500</v>
      </c>
      <c r="B7690" s="163" t="s">
        <v>6549</v>
      </c>
    </row>
    <row r="7691" spans="1:2" ht="24" x14ac:dyDescent="0.25">
      <c r="A7691" s="140" t="s">
        <v>500</v>
      </c>
      <c r="B7691" s="163" t="s">
        <v>6550</v>
      </c>
    </row>
    <row r="7692" spans="1:2" ht="24" x14ac:dyDescent="0.25">
      <c r="A7692" s="140" t="s">
        <v>500</v>
      </c>
      <c r="B7692" s="163" t="s">
        <v>753</v>
      </c>
    </row>
    <row r="7693" spans="1:2" ht="24" x14ac:dyDescent="0.25">
      <c r="A7693" s="140" t="s">
        <v>500</v>
      </c>
      <c r="B7693" s="163" t="s">
        <v>6551</v>
      </c>
    </row>
    <row r="7694" spans="1:2" ht="24" x14ac:dyDescent="0.25">
      <c r="A7694" s="140" t="s">
        <v>500</v>
      </c>
      <c r="B7694" s="163" t="s">
        <v>805</v>
      </c>
    </row>
    <row r="7695" spans="1:2" ht="24" x14ac:dyDescent="0.25">
      <c r="A7695" s="140" t="s">
        <v>500</v>
      </c>
      <c r="B7695" s="163" t="s">
        <v>2880</v>
      </c>
    </row>
    <row r="7696" spans="1:2" ht="24" x14ac:dyDescent="0.25">
      <c r="A7696" s="140" t="s">
        <v>500</v>
      </c>
      <c r="B7696" s="163" t="s">
        <v>6552</v>
      </c>
    </row>
    <row r="7697" spans="1:2" ht="24" x14ac:dyDescent="0.25">
      <c r="A7697" s="140" t="s">
        <v>500</v>
      </c>
      <c r="B7697" s="163" t="s">
        <v>3344</v>
      </c>
    </row>
    <row r="7698" spans="1:2" ht="24" x14ac:dyDescent="0.25">
      <c r="A7698" s="140" t="s">
        <v>500</v>
      </c>
      <c r="B7698" s="163" t="s">
        <v>6553</v>
      </c>
    </row>
    <row r="7699" spans="1:2" ht="24" x14ac:dyDescent="0.25">
      <c r="A7699" s="140" t="s">
        <v>500</v>
      </c>
      <c r="B7699" s="163" t="s">
        <v>6545</v>
      </c>
    </row>
    <row r="7700" spans="1:2" ht="24" x14ac:dyDescent="0.25">
      <c r="A7700" s="140" t="s">
        <v>500</v>
      </c>
      <c r="B7700" s="163" t="s">
        <v>6554</v>
      </c>
    </row>
    <row r="7701" spans="1:2" ht="24" x14ac:dyDescent="0.25">
      <c r="A7701" s="140" t="s">
        <v>500</v>
      </c>
      <c r="B7701" s="163" t="s">
        <v>6555</v>
      </c>
    </row>
    <row r="7702" spans="1:2" ht="24" x14ac:dyDescent="0.25">
      <c r="A7702" s="140" t="s">
        <v>500</v>
      </c>
      <c r="B7702" s="163" t="s">
        <v>6556</v>
      </c>
    </row>
    <row r="7703" spans="1:2" ht="24" x14ac:dyDescent="0.25">
      <c r="A7703" s="140" t="s">
        <v>500</v>
      </c>
      <c r="B7703" s="163" t="s">
        <v>6557</v>
      </c>
    </row>
    <row r="7704" spans="1:2" ht="24" x14ac:dyDescent="0.25">
      <c r="A7704" s="140" t="s">
        <v>500</v>
      </c>
      <c r="B7704" s="163" t="s">
        <v>6558</v>
      </c>
    </row>
    <row r="7705" spans="1:2" ht="24" x14ac:dyDescent="0.25">
      <c r="A7705" s="140" t="s">
        <v>500</v>
      </c>
      <c r="B7705" s="163" t="s">
        <v>3344</v>
      </c>
    </row>
    <row r="7706" spans="1:2" ht="24" x14ac:dyDescent="0.25">
      <c r="A7706" s="140" t="s">
        <v>500</v>
      </c>
      <c r="B7706" s="163" t="s">
        <v>6559</v>
      </c>
    </row>
    <row r="7707" spans="1:2" ht="24" x14ac:dyDescent="0.25">
      <c r="A7707" s="140" t="s">
        <v>500</v>
      </c>
      <c r="B7707" s="163" t="s">
        <v>5001</v>
      </c>
    </row>
    <row r="7708" spans="1:2" ht="24" x14ac:dyDescent="0.25">
      <c r="A7708" s="140" t="s">
        <v>500</v>
      </c>
      <c r="B7708" s="163" t="s">
        <v>6560</v>
      </c>
    </row>
    <row r="7709" spans="1:2" ht="24" x14ac:dyDescent="0.25">
      <c r="A7709" s="140" t="s">
        <v>500</v>
      </c>
      <c r="B7709" s="163" t="s">
        <v>6561</v>
      </c>
    </row>
    <row r="7710" spans="1:2" ht="24" x14ac:dyDescent="0.25">
      <c r="A7710" s="140" t="s">
        <v>500</v>
      </c>
      <c r="B7710" s="163" t="s">
        <v>6562</v>
      </c>
    </row>
    <row r="7711" spans="1:2" ht="24" x14ac:dyDescent="0.25">
      <c r="A7711" s="140" t="s">
        <v>500</v>
      </c>
      <c r="B7711" s="163" t="s">
        <v>6563</v>
      </c>
    </row>
    <row r="7712" spans="1:2" ht="24" x14ac:dyDescent="0.25">
      <c r="A7712" s="140" t="s">
        <v>500</v>
      </c>
      <c r="B7712" s="163" t="s">
        <v>6564</v>
      </c>
    </row>
    <row r="7713" spans="1:2" ht="24" x14ac:dyDescent="0.25">
      <c r="A7713" s="140" t="s">
        <v>500</v>
      </c>
      <c r="B7713" s="163" t="s">
        <v>6565</v>
      </c>
    </row>
    <row r="7714" spans="1:2" ht="24" x14ac:dyDescent="0.25">
      <c r="A7714" s="140" t="s">
        <v>500</v>
      </c>
      <c r="B7714" s="163" t="s">
        <v>6566</v>
      </c>
    </row>
    <row r="7715" spans="1:2" ht="24" x14ac:dyDescent="0.25">
      <c r="A7715" s="140" t="s">
        <v>500</v>
      </c>
      <c r="B7715" s="163" t="s">
        <v>6567</v>
      </c>
    </row>
    <row r="7716" spans="1:2" ht="24" x14ac:dyDescent="0.25">
      <c r="A7716" s="140" t="s">
        <v>500</v>
      </c>
      <c r="B7716" s="163" t="s">
        <v>6568</v>
      </c>
    </row>
    <row r="7717" spans="1:2" ht="24" x14ac:dyDescent="0.25">
      <c r="A7717" s="140" t="s">
        <v>500</v>
      </c>
      <c r="B7717" s="163" t="s">
        <v>6569</v>
      </c>
    </row>
    <row r="7718" spans="1:2" ht="24" x14ac:dyDescent="0.25">
      <c r="A7718" s="140" t="s">
        <v>500</v>
      </c>
      <c r="B7718" s="163" t="s">
        <v>6570</v>
      </c>
    </row>
    <row r="7719" spans="1:2" ht="24" x14ac:dyDescent="0.25">
      <c r="A7719" s="140" t="s">
        <v>500</v>
      </c>
      <c r="B7719" s="163" t="s">
        <v>6571</v>
      </c>
    </row>
    <row r="7720" spans="1:2" ht="24" x14ac:dyDescent="0.25">
      <c r="A7720" s="140" t="s">
        <v>500</v>
      </c>
      <c r="B7720" s="163" t="s">
        <v>6572</v>
      </c>
    </row>
    <row r="7721" spans="1:2" ht="24" x14ac:dyDescent="0.25">
      <c r="A7721" s="140" t="s">
        <v>500</v>
      </c>
      <c r="B7721" s="163" t="s">
        <v>6573</v>
      </c>
    </row>
    <row r="7722" spans="1:2" ht="24" x14ac:dyDescent="0.25">
      <c r="A7722" s="140" t="s">
        <v>500</v>
      </c>
      <c r="B7722" s="163" t="s">
        <v>6574</v>
      </c>
    </row>
    <row r="7723" spans="1:2" ht="24" x14ac:dyDescent="0.25">
      <c r="A7723" s="140" t="s">
        <v>500</v>
      </c>
      <c r="B7723" s="163" t="s">
        <v>2782</v>
      </c>
    </row>
    <row r="7724" spans="1:2" ht="24" x14ac:dyDescent="0.25">
      <c r="A7724" s="140" t="s">
        <v>500</v>
      </c>
      <c r="B7724" s="163" t="s">
        <v>6575</v>
      </c>
    </row>
    <row r="7725" spans="1:2" ht="24" x14ac:dyDescent="0.25">
      <c r="A7725" s="140" t="s">
        <v>500</v>
      </c>
      <c r="B7725" s="163" t="s">
        <v>6576</v>
      </c>
    </row>
    <row r="7726" spans="1:2" ht="24" x14ac:dyDescent="0.25">
      <c r="A7726" s="140" t="s">
        <v>500</v>
      </c>
      <c r="B7726" s="163" t="s">
        <v>6577</v>
      </c>
    </row>
    <row r="7727" spans="1:2" ht="24" x14ac:dyDescent="0.25">
      <c r="A7727" s="140" t="s">
        <v>500</v>
      </c>
      <c r="B7727" s="163" t="s">
        <v>6578</v>
      </c>
    </row>
    <row r="7728" spans="1:2" ht="24" x14ac:dyDescent="0.25">
      <c r="A7728" s="140" t="s">
        <v>500</v>
      </c>
      <c r="B7728" s="163" t="s">
        <v>2782</v>
      </c>
    </row>
    <row r="7729" spans="1:2" ht="24" x14ac:dyDescent="0.25">
      <c r="A7729" s="140" t="s">
        <v>500</v>
      </c>
      <c r="B7729" s="163" t="s">
        <v>6579</v>
      </c>
    </row>
    <row r="7730" spans="1:2" ht="24" x14ac:dyDescent="0.25">
      <c r="A7730" s="140" t="s">
        <v>500</v>
      </c>
      <c r="B7730" s="163" t="s">
        <v>6578</v>
      </c>
    </row>
    <row r="7731" spans="1:2" ht="24" x14ac:dyDescent="0.25">
      <c r="A7731" s="140" t="s">
        <v>500</v>
      </c>
      <c r="B7731" s="163" t="s">
        <v>6580</v>
      </c>
    </row>
    <row r="7732" spans="1:2" ht="24" x14ac:dyDescent="0.25">
      <c r="A7732" s="140" t="s">
        <v>500</v>
      </c>
      <c r="B7732" s="163" t="s">
        <v>6581</v>
      </c>
    </row>
    <row r="7733" spans="1:2" ht="24" x14ac:dyDescent="0.25">
      <c r="A7733" s="140" t="s">
        <v>500</v>
      </c>
      <c r="B7733" s="163" t="s">
        <v>2782</v>
      </c>
    </row>
    <row r="7734" spans="1:2" ht="24" x14ac:dyDescent="0.25">
      <c r="A7734" s="140" t="s">
        <v>500</v>
      </c>
      <c r="B7734" s="163" t="s">
        <v>6578</v>
      </c>
    </row>
    <row r="7735" spans="1:2" ht="24" x14ac:dyDescent="0.25">
      <c r="A7735" s="140" t="s">
        <v>500</v>
      </c>
      <c r="B7735" s="163" t="s">
        <v>6582</v>
      </c>
    </row>
    <row r="7736" spans="1:2" ht="24" x14ac:dyDescent="0.25">
      <c r="A7736" s="140" t="s">
        <v>500</v>
      </c>
      <c r="B7736" s="163" t="s">
        <v>6583</v>
      </c>
    </row>
    <row r="7737" spans="1:2" ht="24" x14ac:dyDescent="0.25">
      <c r="A7737" s="140" t="s">
        <v>500</v>
      </c>
      <c r="B7737" s="163" t="s">
        <v>6584</v>
      </c>
    </row>
    <row r="7738" spans="1:2" ht="24" x14ac:dyDescent="0.25">
      <c r="A7738" s="140" t="s">
        <v>500</v>
      </c>
      <c r="B7738" s="163" t="s">
        <v>6585</v>
      </c>
    </row>
    <row r="7739" spans="1:2" ht="24" x14ac:dyDescent="0.25">
      <c r="A7739" s="140" t="s">
        <v>500</v>
      </c>
      <c r="B7739" s="163" t="s">
        <v>6586</v>
      </c>
    </row>
    <row r="7740" spans="1:2" ht="24" x14ac:dyDescent="0.25">
      <c r="A7740" s="140" t="s">
        <v>500</v>
      </c>
      <c r="B7740" s="163" t="s">
        <v>6587</v>
      </c>
    </row>
    <row r="7741" spans="1:2" ht="24" x14ac:dyDescent="0.25">
      <c r="A7741" s="140" t="s">
        <v>500</v>
      </c>
      <c r="B7741" s="163" t="s">
        <v>6588</v>
      </c>
    </row>
    <row r="7742" spans="1:2" ht="24" x14ac:dyDescent="0.25">
      <c r="A7742" s="140" t="s">
        <v>500</v>
      </c>
      <c r="B7742" s="163" t="s">
        <v>6589</v>
      </c>
    </row>
    <row r="7743" spans="1:2" ht="24" x14ac:dyDescent="0.25">
      <c r="A7743" s="140" t="s">
        <v>500</v>
      </c>
      <c r="B7743" s="163" t="s">
        <v>3219</v>
      </c>
    </row>
    <row r="7744" spans="1:2" ht="24" x14ac:dyDescent="0.25">
      <c r="A7744" s="140" t="s">
        <v>500</v>
      </c>
      <c r="B7744" s="163" t="s">
        <v>6590</v>
      </c>
    </row>
    <row r="7745" spans="1:2" ht="24" x14ac:dyDescent="0.25">
      <c r="A7745" s="140" t="s">
        <v>500</v>
      </c>
      <c r="B7745" s="163" t="s">
        <v>5483</v>
      </c>
    </row>
    <row r="7746" spans="1:2" ht="24" x14ac:dyDescent="0.25">
      <c r="A7746" s="140" t="s">
        <v>500</v>
      </c>
      <c r="B7746" s="163" t="s">
        <v>2308</v>
      </c>
    </row>
    <row r="7747" spans="1:2" ht="24" x14ac:dyDescent="0.25">
      <c r="A7747" s="140" t="s">
        <v>500</v>
      </c>
      <c r="B7747" s="163" t="s">
        <v>6591</v>
      </c>
    </row>
    <row r="7748" spans="1:2" ht="24" x14ac:dyDescent="0.25">
      <c r="A7748" s="140" t="s">
        <v>500</v>
      </c>
      <c r="B7748" s="163" t="s">
        <v>2029</v>
      </c>
    </row>
    <row r="7749" spans="1:2" ht="24" x14ac:dyDescent="0.25">
      <c r="A7749" s="140" t="s">
        <v>500</v>
      </c>
      <c r="B7749" s="163" t="s">
        <v>6592</v>
      </c>
    </row>
    <row r="7750" spans="1:2" ht="24" x14ac:dyDescent="0.25">
      <c r="A7750" s="140" t="s">
        <v>500</v>
      </c>
      <c r="B7750" s="163" t="s">
        <v>6593</v>
      </c>
    </row>
    <row r="7751" spans="1:2" ht="24" x14ac:dyDescent="0.25">
      <c r="A7751" s="140" t="s">
        <v>500</v>
      </c>
      <c r="B7751" s="163" t="s">
        <v>2980</v>
      </c>
    </row>
    <row r="7752" spans="1:2" ht="24" x14ac:dyDescent="0.25">
      <c r="A7752" s="140" t="s">
        <v>500</v>
      </c>
      <c r="B7752" s="163" t="s">
        <v>2880</v>
      </c>
    </row>
    <row r="7753" spans="1:2" ht="24" x14ac:dyDescent="0.25">
      <c r="A7753" s="140" t="s">
        <v>500</v>
      </c>
      <c r="B7753" s="163" t="s">
        <v>6594</v>
      </c>
    </row>
    <row r="7754" spans="1:2" ht="24" x14ac:dyDescent="0.25">
      <c r="A7754" s="140" t="s">
        <v>500</v>
      </c>
      <c r="B7754" s="163" t="s">
        <v>6595</v>
      </c>
    </row>
    <row r="7755" spans="1:2" ht="24" x14ac:dyDescent="0.25">
      <c r="A7755" s="140" t="s">
        <v>500</v>
      </c>
      <c r="B7755" s="163" t="s">
        <v>6596</v>
      </c>
    </row>
    <row r="7756" spans="1:2" ht="24" x14ac:dyDescent="0.25">
      <c r="A7756" s="140" t="s">
        <v>500</v>
      </c>
      <c r="B7756" s="163" t="s">
        <v>6597</v>
      </c>
    </row>
    <row r="7757" spans="1:2" ht="24" x14ac:dyDescent="0.25">
      <c r="A7757" s="140" t="s">
        <v>500</v>
      </c>
      <c r="B7757" s="163" t="s">
        <v>6598</v>
      </c>
    </row>
    <row r="7758" spans="1:2" ht="24" x14ac:dyDescent="0.25">
      <c r="A7758" s="140" t="s">
        <v>500</v>
      </c>
      <c r="B7758" s="163" t="s">
        <v>3344</v>
      </c>
    </row>
    <row r="7759" spans="1:2" ht="24" x14ac:dyDescent="0.25">
      <c r="A7759" s="140" t="s">
        <v>500</v>
      </c>
      <c r="B7759" s="163" t="s">
        <v>6599</v>
      </c>
    </row>
    <row r="7760" spans="1:2" ht="24" x14ac:dyDescent="0.25">
      <c r="A7760" s="140" t="s">
        <v>500</v>
      </c>
      <c r="B7760" s="163" t="s">
        <v>6600</v>
      </c>
    </row>
    <row r="7761" spans="1:2" ht="24" x14ac:dyDescent="0.25">
      <c r="A7761" s="140" t="s">
        <v>500</v>
      </c>
      <c r="B7761" s="163" t="s">
        <v>2337</v>
      </c>
    </row>
    <row r="7762" spans="1:2" ht="24" x14ac:dyDescent="0.25">
      <c r="A7762" s="140" t="s">
        <v>500</v>
      </c>
      <c r="B7762" s="163" t="s">
        <v>3142</v>
      </c>
    </row>
    <row r="7763" spans="1:2" ht="24" x14ac:dyDescent="0.25">
      <c r="A7763" s="140" t="s">
        <v>500</v>
      </c>
      <c r="B7763" s="163" t="s">
        <v>6601</v>
      </c>
    </row>
    <row r="7764" spans="1:2" ht="24" x14ac:dyDescent="0.25">
      <c r="A7764" s="140" t="s">
        <v>500</v>
      </c>
      <c r="B7764" s="163" t="s">
        <v>6602</v>
      </c>
    </row>
    <row r="7765" spans="1:2" ht="24" x14ac:dyDescent="0.25">
      <c r="A7765" s="140" t="s">
        <v>500</v>
      </c>
      <c r="B7765" s="163" t="s">
        <v>6603</v>
      </c>
    </row>
    <row r="7766" spans="1:2" ht="24" x14ac:dyDescent="0.25">
      <c r="A7766" s="140" t="s">
        <v>500</v>
      </c>
      <c r="B7766" s="163" t="s">
        <v>756</v>
      </c>
    </row>
    <row r="7767" spans="1:2" ht="24" x14ac:dyDescent="0.25">
      <c r="A7767" s="140" t="s">
        <v>500</v>
      </c>
      <c r="B7767" s="163" t="s">
        <v>6604</v>
      </c>
    </row>
    <row r="7768" spans="1:2" ht="24" x14ac:dyDescent="0.25">
      <c r="A7768" s="140" t="s">
        <v>500</v>
      </c>
      <c r="B7768" s="163" t="s">
        <v>1048</v>
      </c>
    </row>
    <row r="7769" spans="1:2" ht="24" x14ac:dyDescent="0.25">
      <c r="A7769" s="140" t="s">
        <v>500</v>
      </c>
      <c r="B7769" s="163" t="s">
        <v>6578</v>
      </c>
    </row>
    <row r="7770" spans="1:2" ht="24" x14ac:dyDescent="0.25">
      <c r="A7770" s="140" t="s">
        <v>500</v>
      </c>
      <c r="B7770" s="163" t="s">
        <v>834</v>
      </c>
    </row>
    <row r="7771" spans="1:2" ht="24" x14ac:dyDescent="0.25">
      <c r="A7771" s="140" t="s">
        <v>500</v>
      </c>
      <c r="B7771" s="163" t="s">
        <v>834</v>
      </c>
    </row>
    <row r="7772" spans="1:2" ht="24" x14ac:dyDescent="0.25">
      <c r="A7772" s="140" t="s">
        <v>500</v>
      </c>
      <c r="B7772" s="163" t="s">
        <v>1804</v>
      </c>
    </row>
    <row r="7773" spans="1:2" ht="24" x14ac:dyDescent="0.25">
      <c r="A7773" s="140" t="s">
        <v>500</v>
      </c>
      <c r="B7773" s="163" t="s">
        <v>6578</v>
      </c>
    </row>
    <row r="7774" spans="1:2" ht="24" x14ac:dyDescent="0.25">
      <c r="A7774" s="140" t="s">
        <v>500</v>
      </c>
      <c r="B7774" s="163" t="s">
        <v>6605</v>
      </c>
    </row>
    <row r="7775" spans="1:2" ht="24" x14ac:dyDescent="0.25">
      <c r="A7775" s="140" t="s">
        <v>500</v>
      </c>
      <c r="B7775" s="163" t="s">
        <v>2003</v>
      </c>
    </row>
    <row r="7776" spans="1:2" ht="24" x14ac:dyDescent="0.25">
      <c r="A7776" s="140" t="s">
        <v>500</v>
      </c>
      <c r="B7776" s="163" t="s">
        <v>6606</v>
      </c>
    </row>
    <row r="7777" spans="1:2" ht="24" x14ac:dyDescent="0.25">
      <c r="A7777" s="140" t="s">
        <v>500</v>
      </c>
      <c r="B7777" s="163" t="s">
        <v>6607</v>
      </c>
    </row>
    <row r="7778" spans="1:2" ht="24" x14ac:dyDescent="0.25">
      <c r="A7778" s="140" t="s">
        <v>501</v>
      </c>
      <c r="B7778" s="163" t="s">
        <v>6608</v>
      </c>
    </row>
    <row r="7779" spans="1:2" ht="24" x14ac:dyDescent="0.25">
      <c r="A7779" s="140" t="s">
        <v>501</v>
      </c>
      <c r="B7779" s="163" t="s">
        <v>6609</v>
      </c>
    </row>
    <row r="7780" spans="1:2" ht="24" x14ac:dyDescent="0.25">
      <c r="A7780" s="140" t="s">
        <v>501</v>
      </c>
      <c r="B7780" s="163" t="s">
        <v>6610</v>
      </c>
    </row>
    <row r="7781" spans="1:2" ht="36" x14ac:dyDescent="0.25">
      <c r="A7781" s="140" t="s">
        <v>501</v>
      </c>
      <c r="B7781" s="163" t="s">
        <v>6611</v>
      </c>
    </row>
    <row r="7782" spans="1:2" ht="36" x14ac:dyDescent="0.25">
      <c r="A7782" s="140" t="s">
        <v>501</v>
      </c>
      <c r="B7782" s="163" t="s">
        <v>6612</v>
      </c>
    </row>
    <row r="7783" spans="1:2" ht="24" x14ac:dyDescent="0.25">
      <c r="A7783" s="140" t="s">
        <v>501</v>
      </c>
      <c r="B7783" s="163" t="s">
        <v>6613</v>
      </c>
    </row>
    <row r="7784" spans="1:2" ht="24" x14ac:dyDescent="0.25">
      <c r="A7784" s="140" t="s">
        <v>501</v>
      </c>
      <c r="B7784" s="163" t="s">
        <v>6614</v>
      </c>
    </row>
    <row r="7785" spans="1:2" ht="24" x14ac:dyDescent="0.25">
      <c r="A7785" s="140" t="s">
        <v>501</v>
      </c>
      <c r="B7785" s="163" t="s">
        <v>6615</v>
      </c>
    </row>
    <row r="7786" spans="1:2" ht="24" x14ac:dyDescent="0.25">
      <c r="A7786" s="140" t="s">
        <v>501</v>
      </c>
      <c r="B7786" s="163" t="s">
        <v>6616</v>
      </c>
    </row>
    <row r="7787" spans="1:2" ht="24" x14ac:dyDescent="0.25">
      <c r="A7787" s="140" t="s">
        <v>501</v>
      </c>
      <c r="B7787" s="163" t="s">
        <v>6617</v>
      </c>
    </row>
    <row r="7788" spans="1:2" ht="24" x14ac:dyDescent="0.25">
      <c r="A7788" s="140" t="s">
        <v>501</v>
      </c>
      <c r="B7788" s="163" t="s">
        <v>6618</v>
      </c>
    </row>
    <row r="7789" spans="1:2" ht="24" x14ac:dyDescent="0.25">
      <c r="A7789" s="140" t="s">
        <v>501</v>
      </c>
      <c r="B7789" s="163" t="s">
        <v>6619</v>
      </c>
    </row>
    <row r="7790" spans="1:2" ht="24" x14ac:dyDescent="0.25">
      <c r="A7790" s="140" t="s">
        <v>501</v>
      </c>
      <c r="B7790" s="163" t="s">
        <v>6620</v>
      </c>
    </row>
    <row r="7791" spans="1:2" ht="24" x14ac:dyDescent="0.25">
      <c r="A7791" s="140" t="s">
        <v>501</v>
      </c>
      <c r="B7791" s="163" t="s">
        <v>6621</v>
      </c>
    </row>
    <row r="7792" spans="1:2" ht="24" x14ac:dyDescent="0.25">
      <c r="A7792" s="140" t="s">
        <v>501</v>
      </c>
      <c r="B7792" s="163" t="s">
        <v>6622</v>
      </c>
    </row>
    <row r="7793" spans="1:2" ht="24" x14ac:dyDescent="0.25">
      <c r="A7793" s="140" t="s">
        <v>501</v>
      </c>
      <c r="B7793" s="163" t="s">
        <v>6623</v>
      </c>
    </row>
    <row r="7794" spans="1:2" ht="24" x14ac:dyDescent="0.25">
      <c r="A7794" s="140" t="s">
        <v>501</v>
      </c>
      <c r="B7794" s="163" t="s">
        <v>6624</v>
      </c>
    </row>
    <row r="7795" spans="1:2" ht="24" x14ac:dyDescent="0.25">
      <c r="A7795" s="140" t="s">
        <v>501</v>
      </c>
      <c r="B7795" s="163" t="s">
        <v>6625</v>
      </c>
    </row>
    <row r="7796" spans="1:2" ht="24" x14ac:dyDescent="0.25">
      <c r="A7796" s="140" t="s">
        <v>501</v>
      </c>
      <c r="B7796" s="163" t="s">
        <v>6626</v>
      </c>
    </row>
    <row r="7797" spans="1:2" ht="24" x14ac:dyDescent="0.25">
      <c r="A7797" s="140" t="s">
        <v>501</v>
      </c>
      <c r="B7797" s="163" t="s">
        <v>6627</v>
      </c>
    </row>
    <row r="7798" spans="1:2" ht="24" x14ac:dyDescent="0.25">
      <c r="A7798" s="140" t="s">
        <v>501</v>
      </c>
      <c r="B7798" s="163" t="s">
        <v>6628</v>
      </c>
    </row>
    <row r="7799" spans="1:2" ht="24" x14ac:dyDescent="0.25">
      <c r="A7799" s="140" t="s">
        <v>501</v>
      </c>
      <c r="B7799" s="163" t="s">
        <v>6629</v>
      </c>
    </row>
    <row r="7800" spans="1:2" ht="24" x14ac:dyDescent="0.25">
      <c r="A7800" s="140" t="s">
        <v>501</v>
      </c>
      <c r="B7800" s="163" t="s">
        <v>6630</v>
      </c>
    </row>
    <row r="7801" spans="1:2" ht="24" x14ac:dyDescent="0.25">
      <c r="A7801" s="140" t="s">
        <v>501</v>
      </c>
      <c r="B7801" s="163" t="s">
        <v>6631</v>
      </c>
    </row>
    <row r="7802" spans="1:2" ht="24" x14ac:dyDescent="0.25">
      <c r="A7802" s="140" t="s">
        <v>501</v>
      </c>
      <c r="B7802" s="163" t="s">
        <v>6632</v>
      </c>
    </row>
    <row r="7803" spans="1:2" ht="24" x14ac:dyDescent="0.25">
      <c r="A7803" s="140" t="s">
        <v>501</v>
      </c>
      <c r="B7803" s="163" t="s">
        <v>6633</v>
      </c>
    </row>
    <row r="7804" spans="1:2" ht="24" x14ac:dyDescent="0.25">
      <c r="A7804" s="140" t="s">
        <v>501</v>
      </c>
      <c r="B7804" s="163" t="s">
        <v>6634</v>
      </c>
    </row>
    <row r="7805" spans="1:2" ht="24" x14ac:dyDescent="0.25">
      <c r="A7805" s="140" t="s">
        <v>501</v>
      </c>
      <c r="B7805" s="163" t="s">
        <v>6635</v>
      </c>
    </row>
    <row r="7806" spans="1:2" ht="24" x14ac:dyDescent="0.25">
      <c r="A7806" s="140" t="s">
        <v>501</v>
      </c>
      <c r="B7806" s="163" t="s">
        <v>6636</v>
      </c>
    </row>
    <row r="7807" spans="1:2" ht="24" x14ac:dyDescent="0.25">
      <c r="A7807" s="140" t="s">
        <v>501</v>
      </c>
      <c r="B7807" s="163" t="s">
        <v>756</v>
      </c>
    </row>
    <row r="7808" spans="1:2" ht="24" x14ac:dyDescent="0.25">
      <c r="A7808" s="140" t="s">
        <v>501</v>
      </c>
      <c r="B7808" s="163" t="s">
        <v>6637</v>
      </c>
    </row>
    <row r="7809" spans="1:2" ht="24" x14ac:dyDescent="0.25">
      <c r="A7809" s="140" t="s">
        <v>501</v>
      </c>
      <c r="B7809" s="163" t="s">
        <v>6638</v>
      </c>
    </row>
    <row r="7810" spans="1:2" ht="24" x14ac:dyDescent="0.25">
      <c r="A7810" s="140" t="s">
        <v>501</v>
      </c>
      <c r="B7810" s="163" t="s">
        <v>6639</v>
      </c>
    </row>
    <row r="7811" spans="1:2" ht="24" x14ac:dyDescent="0.25">
      <c r="A7811" s="140" t="s">
        <v>501</v>
      </c>
      <c r="B7811" s="163" t="s">
        <v>6640</v>
      </c>
    </row>
    <row r="7812" spans="1:2" ht="24" x14ac:dyDescent="0.25">
      <c r="A7812" s="140" t="s">
        <v>501</v>
      </c>
      <c r="B7812" s="163" t="s">
        <v>6641</v>
      </c>
    </row>
    <row r="7813" spans="1:2" ht="24" x14ac:dyDescent="0.25">
      <c r="A7813" s="140" t="s">
        <v>501</v>
      </c>
      <c r="B7813" s="163" t="s">
        <v>6642</v>
      </c>
    </row>
    <row r="7814" spans="1:2" ht="24" x14ac:dyDescent="0.25">
      <c r="A7814" s="140" t="s">
        <v>501</v>
      </c>
      <c r="B7814" s="163" t="s">
        <v>741</v>
      </c>
    </row>
    <row r="7815" spans="1:2" ht="24" x14ac:dyDescent="0.25">
      <c r="A7815" s="140" t="s">
        <v>501</v>
      </c>
      <c r="B7815" s="163" t="s">
        <v>6643</v>
      </c>
    </row>
    <row r="7816" spans="1:2" ht="24" x14ac:dyDescent="0.25">
      <c r="A7816" s="140" t="s">
        <v>501</v>
      </c>
      <c r="B7816" s="163" t="s">
        <v>6644</v>
      </c>
    </row>
    <row r="7817" spans="1:2" ht="24" x14ac:dyDescent="0.25">
      <c r="A7817" s="140" t="s">
        <v>501</v>
      </c>
      <c r="B7817" s="163" t="s">
        <v>6645</v>
      </c>
    </row>
    <row r="7818" spans="1:2" ht="24" x14ac:dyDescent="0.25">
      <c r="A7818" s="140" t="s">
        <v>501</v>
      </c>
      <c r="B7818" s="163" t="s">
        <v>6646</v>
      </c>
    </row>
    <row r="7819" spans="1:2" ht="24" x14ac:dyDescent="0.25">
      <c r="A7819" s="140" t="s">
        <v>501</v>
      </c>
      <c r="B7819" s="163" t="s">
        <v>783</v>
      </c>
    </row>
    <row r="7820" spans="1:2" ht="24" x14ac:dyDescent="0.25">
      <c r="A7820" s="140" t="s">
        <v>501</v>
      </c>
      <c r="B7820" s="163" t="s">
        <v>768</v>
      </c>
    </row>
    <row r="7821" spans="1:2" ht="24" x14ac:dyDescent="0.25">
      <c r="A7821" s="140" t="s">
        <v>501</v>
      </c>
      <c r="B7821" s="163" t="s">
        <v>6647</v>
      </c>
    </row>
    <row r="7822" spans="1:2" ht="24" x14ac:dyDescent="0.25">
      <c r="A7822" s="140" t="s">
        <v>501</v>
      </c>
      <c r="B7822" s="163" t="s">
        <v>6648</v>
      </c>
    </row>
    <row r="7823" spans="1:2" ht="24" x14ac:dyDescent="0.25">
      <c r="A7823" s="140" t="s">
        <v>501</v>
      </c>
      <c r="B7823" s="163" t="s">
        <v>6649</v>
      </c>
    </row>
    <row r="7824" spans="1:2" ht="24" x14ac:dyDescent="0.25">
      <c r="A7824" s="140" t="s">
        <v>501</v>
      </c>
      <c r="B7824" s="163" t="s">
        <v>2880</v>
      </c>
    </row>
    <row r="7825" spans="1:2" ht="24" x14ac:dyDescent="0.25">
      <c r="A7825" s="140" t="s">
        <v>501</v>
      </c>
      <c r="B7825" s="163" t="s">
        <v>6650</v>
      </c>
    </row>
    <row r="7826" spans="1:2" ht="24" x14ac:dyDescent="0.25">
      <c r="A7826" s="140" t="s">
        <v>501</v>
      </c>
      <c r="B7826" s="163" t="s">
        <v>6651</v>
      </c>
    </row>
    <row r="7827" spans="1:2" ht="24" x14ac:dyDescent="0.25">
      <c r="A7827" s="140" t="s">
        <v>501</v>
      </c>
      <c r="B7827" s="163" t="s">
        <v>6652</v>
      </c>
    </row>
    <row r="7828" spans="1:2" ht="24" x14ac:dyDescent="0.25">
      <c r="A7828" s="140" t="s">
        <v>501</v>
      </c>
      <c r="B7828" s="163" t="s">
        <v>6653</v>
      </c>
    </row>
    <row r="7829" spans="1:2" ht="24" x14ac:dyDescent="0.25">
      <c r="A7829" s="140" t="s">
        <v>501</v>
      </c>
      <c r="B7829" s="163" t="s">
        <v>914</v>
      </c>
    </row>
    <row r="7830" spans="1:2" ht="24" x14ac:dyDescent="0.25">
      <c r="A7830" s="140" t="s">
        <v>501</v>
      </c>
      <c r="B7830" s="163" t="s">
        <v>6654</v>
      </c>
    </row>
    <row r="7831" spans="1:2" ht="24" x14ac:dyDescent="0.25">
      <c r="A7831" s="140" t="s">
        <v>501</v>
      </c>
      <c r="B7831" s="163" t="s">
        <v>2308</v>
      </c>
    </row>
    <row r="7832" spans="1:2" ht="24" x14ac:dyDescent="0.25">
      <c r="A7832" s="140" t="s">
        <v>501</v>
      </c>
      <c r="B7832" s="163" t="s">
        <v>6655</v>
      </c>
    </row>
    <row r="7833" spans="1:2" ht="24" x14ac:dyDescent="0.25">
      <c r="A7833" s="140" t="s">
        <v>501</v>
      </c>
      <c r="B7833" s="163" t="s">
        <v>2308</v>
      </c>
    </row>
    <row r="7834" spans="1:2" ht="24" x14ac:dyDescent="0.25">
      <c r="A7834" s="140" t="s">
        <v>501</v>
      </c>
      <c r="B7834" s="163" t="s">
        <v>6656</v>
      </c>
    </row>
    <row r="7835" spans="1:2" ht="24" x14ac:dyDescent="0.25">
      <c r="A7835" s="140" t="s">
        <v>501</v>
      </c>
      <c r="B7835" s="163" t="s">
        <v>1774</v>
      </c>
    </row>
    <row r="7836" spans="1:2" ht="24" x14ac:dyDescent="0.25">
      <c r="A7836" s="140" t="s">
        <v>501</v>
      </c>
      <c r="B7836" s="163" t="s">
        <v>4835</v>
      </c>
    </row>
    <row r="7837" spans="1:2" ht="24" x14ac:dyDescent="0.25">
      <c r="A7837" s="140" t="s">
        <v>501</v>
      </c>
      <c r="B7837" s="163" t="s">
        <v>6657</v>
      </c>
    </row>
    <row r="7838" spans="1:2" ht="24" x14ac:dyDescent="0.25">
      <c r="A7838" s="140" t="s">
        <v>501</v>
      </c>
      <c r="B7838" s="163" t="s">
        <v>6658</v>
      </c>
    </row>
    <row r="7839" spans="1:2" ht="24" x14ac:dyDescent="0.25">
      <c r="A7839" s="140" t="s">
        <v>501</v>
      </c>
      <c r="B7839" s="163" t="s">
        <v>6659</v>
      </c>
    </row>
    <row r="7840" spans="1:2" ht="24" x14ac:dyDescent="0.25">
      <c r="A7840" s="140" t="s">
        <v>501</v>
      </c>
      <c r="B7840" s="163" t="s">
        <v>756</v>
      </c>
    </row>
    <row r="7841" spans="1:2" ht="24" x14ac:dyDescent="0.25">
      <c r="A7841" s="140" t="s">
        <v>501</v>
      </c>
      <c r="B7841" s="163" t="s">
        <v>6660</v>
      </c>
    </row>
    <row r="7842" spans="1:2" ht="24" x14ac:dyDescent="0.25">
      <c r="A7842" s="140" t="s">
        <v>501</v>
      </c>
      <c r="B7842" s="163" t="s">
        <v>6661</v>
      </c>
    </row>
    <row r="7843" spans="1:2" ht="24" x14ac:dyDescent="0.25">
      <c r="A7843" s="140" t="s">
        <v>501</v>
      </c>
      <c r="B7843" s="163" t="s">
        <v>1774</v>
      </c>
    </row>
    <row r="7844" spans="1:2" ht="24" x14ac:dyDescent="0.25">
      <c r="A7844" s="140" t="s">
        <v>501</v>
      </c>
      <c r="B7844" s="163" t="s">
        <v>6662</v>
      </c>
    </row>
    <row r="7845" spans="1:2" ht="24" x14ac:dyDescent="0.25">
      <c r="A7845" s="140" t="s">
        <v>501</v>
      </c>
      <c r="B7845" s="163" t="s">
        <v>6663</v>
      </c>
    </row>
    <row r="7846" spans="1:2" ht="24" x14ac:dyDescent="0.25">
      <c r="A7846" s="140" t="s">
        <v>501</v>
      </c>
      <c r="B7846" s="163" t="s">
        <v>6664</v>
      </c>
    </row>
    <row r="7847" spans="1:2" ht="24" x14ac:dyDescent="0.25">
      <c r="A7847" s="140" t="s">
        <v>501</v>
      </c>
      <c r="B7847" s="163" t="s">
        <v>756</v>
      </c>
    </row>
    <row r="7848" spans="1:2" ht="24" x14ac:dyDescent="0.25">
      <c r="A7848" s="140" t="s">
        <v>501</v>
      </c>
      <c r="B7848" s="163" t="s">
        <v>6665</v>
      </c>
    </row>
    <row r="7849" spans="1:2" ht="24" x14ac:dyDescent="0.25">
      <c r="A7849" s="140" t="s">
        <v>501</v>
      </c>
      <c r="B7849" s="163" t="s">
        <v>6666</v>
      </c>
    </row>
    <row r="7850" spans="1:2" ht="24" x14ac:dyDescent="0.25">
      <c r="A7850" s="140" t="s">
        <v>501</v>
      </c>
      <c r="B7850" s="163" t="s">
        <v>6667</v>
      </c>
    </row>
    <row r="7851" spans="1:2" ht="24" x14ac:dyDescent="0.25">
      <c r="A7851" s="140" t="s">
        <v>501</v>
      </c>
      <c r="B7851" s="163" t="s">
        <v>6668</v>
      </c>
    </row>
    <row r="7852" spans="1:2" ht="24" x14ac:dyDescent="0.25">
      <c r="A7852" s="140" t="s">
        <v>501</v>
      </c>
      <c r="B7852" s="163" t="s">
        <v>1774</v>
      </c>
    </row>
    <row r="7853" spans="1:2" ht="24" x14ac:dyDescent="0.25">
      <c r="A7853" s="140" t="s">
        <v>501</v>
      </c>
      <c r="B7853" s="163" t="s">
        <v>6669</v>
      </c>
    </row>
    <row r="7854" spans="1:2" ht="24" x14ac:dyDescent="0.25">
      <c r="A7854" s="140" t="s">
        <v>501</v>
      </c>
      <c r="B7854" s="163" t="s">
        <v>6670</v>
      </c>
    </row>
    <row r="7855" spans="1:2" ht="24" x14ac:dyDescent="0.25">
      <c r="A7855" s="140" t="s">
        <v>501</v>
      </c>
      <c r="B7855" s="163" t="s">
        <v>6671</v>
      </c>
    </row>
    <row r="7856" spans="1:2" ht="24" x14ac:dyDescent="0.25">
      <c r="A7856" s="140" t="s">
        <v>501</v>
      </c>
      <c r="B7856" s="163" t="s">
        <v>741</v>
      </c>
    </row>
    <row r="7857" spans="1:2" ht="24" x14ac:dyDescent="0.25">
      <c r="A7857" s="140" t="s">
        <v>501</v>
      </c>
      <c r="B7857" s="163" t="s">
        <v>6672</v>
      </c>
    </row>
    <row r="7858" spans="1:2" ht="24" x14ac:dyDescent="0.25">
      <c r="A7858" s="140" t="s">
        <v>501</v>
      </c>
      <c r="B7858" s="163" t="s">
        <v>6673</v>
      </c>
    </row>
    <row r="7859" spans="1:2" ht="24" x14ac:dyDescent="0.25">
      <c r="A7859" s="140" t="s">
        <v>501</v>
      </c>
      <c r="B7859" s="163" t="s">
        <v>6674</v>
      </c>
    </row>
    <row r="7860" spans="1:2" ht="24" x14ac:dyDescent="0.25">
      <c r="A7860" s="140" t="s">
        <v>501</v>
      </c>
      <c r="B7860" s="163" t="s">
        <v>6675</v>
      </c>
    </row>
    <row r="7861" spans="1:2" ht="24" x14ac:dyDescent="0.25">
      <c r="A7861" s="140" t="s">
        <v>501</v>
      </c>
      <c r="B7861" s="163" t="s">
        <v>6676</v>
      </c>
    </row>
    <row r="7862" spans="1:2" ht="24" x14ac:dyDescent="0.25">
      <c r="A7862" s="140" t="s">
        <v>501</v>
      </c>
      <c r="B7862" s="163" t="s">
        <v>6677</v>
      </c>
    </row>
    <row r="7863" spans="1:2" ht="24" x14ac:dyDescent="0.25">
      <c r="A7863" s="140" t="s">
        <v>501</v>
      </c>
      <c r="B7863" s="163" t="s">
        <v>6678</v>
      </c>
    </row>
    <row r="7864" spans="1:2" ht="24" x14ac:dyDescent="0.25">
      <c r="A7864" s="140" t="s">
        <v>501</v>
      </c>
      <c r="B7864" s="163" t="s">
        <v>6679</v>
      </c>
    </row>
    <row r="7865" spans="1:2" ht="24" x14ac:dyDescent="0.25">
      <c r="A7865" s="140" t="s">
        <v>501</v>
      </c>
      <c r="B7865" s="163" t="s">
        <v>6680</v>
      </c>
    </row>
    <row r="7866" spans="1:2" ht="24" x14ac:dyDescent="0.25">
      <c r="A7866" s="140" t="s">
        <v>501</v>
      </c>
      <c r="B7866" s="163" t="s">
        <v>1173</v>
      </c>
    </row>
    <row r="7867" spans="1:2" ht="24" x14ac:dyDescent="0.25">
      <c r="A7867" s="140" t="s">
        <v>501</v>
      </c>
      <c r="B7867" s="163" t="s">
        <v>6681</v>
      </c>
    </row>
    <row r="7868" spans="1:2" ht="24" x14ac:dyDescent="0.25">
      <c r="A7868" s="140" t="s">
        <v>501</v>
      </c>
      <c r="B7868" s="163" t="s">
        <v>6682</v>
      </c>
    </row>
    <row r="7869" spans="1:2" ht="24" x14ac:dyDescent="0.25">
      <c r="A7869" s="140" t="s">
        <v>501</v>
      </c>
      <c r="B7869" s="163" t="s">
        <v>6683</v>
      </c>
    </row>
    <row r="7870" spans="1:2" ht="24" x14ac:dyDescent="0.25">
      <c r="A7870" s="140" t="s">
        <v>501</v>
      </c>
      <c r="B7870" s="163" t="s">
        <v>6684</v>
      </c>
    </row>
    <row r="7871" spans="1:2" ht="24" x14ac:dyDescent="0.25">
      <c r="A7871" s="140" t="s">
        <v>501</v>
      </c>
      <c r="B7871" s="163" t="s">
        <v>6685</v>
      </c>
    </row>
    <row r="7872" spans="1:2" ht="24" x14ac:dyDescent="0.25">
      <c r="A7872" s="140" t="s">
        <v>501</v>
      </c>
      <c r="B7872" s="163" t="s">
        <v>6686</v>
      </c>
    </row>
    <row r="7873" spans="1:2" ht="24" x14ac:dyDescent="0.25">
      <c r="A7873" s="140" t="s">
        <v>502</v>
      </c>
      <c r="B7873" s="163" t="s">
        <v>6687</v>
      </c>
    </row>
    <row r="7874" spans="1:2" ht="24" x14ac:dyDescent="0.25">
      <c r="A7874" s="140" t="s">
        <v>502</v>
      </c>
      <c r="B7874" s="163" t="s">
        <v>6688</v>
      </c>
    </row>
    <row r="7875" spans="1:2" ht="24" x14ac:dyDescent="0.25">
      <c r="A7875" s="140" t="s">
        <v>502</v>
      </c>
      <c r="B7875" s="163" t="s">
        <v>6689</v>
      </c>
    </row>
    <row r="7876" spans="1:2" ht="24" x14ac:dyDescent="0.25">
      <c r="A7876" s="140" t="s">
        <v>502</v>
      </c>
      <c r="B7876" s="163" t="s">
        <v>6690</v>
      </c>
    </row>
    <row r="7877" spans="1:2" ht="24" x14ac:dyDescent="0.25">
      <c r="A7877" s="140" t="s">
        <v>502</v>
      </c>
      <c r="B7877" s="163" t="s">
        <v>6691</v>
      </c>
    </row>
    <row r="7878" spans="1:2" ht="24" x14ac:dyDescent="0.25">
      <c r="A7878" s="140" t="s">
        <v>502</v>
      </c>
      <c r="B7878" s="163" t="s">
        <v>6692</v>
      </c>
    </row>
    <row r="7879" spans="1:2" ht="24" x14ac:dyDescent="0.25">
      <c r="A7879" s="140" t="s">
        <v>502</v>
      </c>
      <c r="B7879" s="163" t="s">
        <v>6693</v>
      </c>
    </row>
    <row r="7880" spans="1:2" ht="24" x14ac:dyDescent="0.25">
      <c r="A7880" s="140" t="s">
        <v>502</v>
      </c>
      <c r="B7880" s="163" t="s">
        <v>6694</v>
      </c>
    </row>
    <row r="7881" spans="1:2" ht="24" x14ac:dyDescent="0.25">
      <c r="A7881" s="140" t="s">
        <v>502</v>
      </c>
      <c r="B7881" s="163" t="s">
        <v>914</v>
      </c>
    </row>
    <row r="7882" spans="1:2" ht="24" x14ac:dyDescent="0.25">
      <c r="A7882" s="140" t="s">
        <v>502</v>
      </c>
      <c r="B7882" s="163" t="s">
        <v>990</v>
      </c>
    </row>
    <row r="7883" spans="1:2" ht="24" x14ac:dyDescent="0.25">
      <c r="A7883" s="140" t="s">
        <v>502</v>
      </c>
      <c r="B7883" s="163" t="s">
        <v>6695</v>
      </c>
    </row>
    <row r="7884" spans="1:2" ht="24" x14ac:dyDescent="0.25">
      <c r="A7884" s="140" t="s">
        <v>502</v>
      </c>
      <c r="B7884" s="163" t="s">
        <v>6696</v>
      </c>
    </row>
    <row r="7885" spans="1:2" ht="24" x14ac:dyDescent="0.25">
      <c r="A7885" s="140" t="s">
        <v>502</v>
      </c>
      <c r="B7885" s="163" t="s">
        <v>6693</v>
      </c>
    </row>
    <row r="7886" spans="1:2" ht="24" x14ac:dyDescent="0.25">
      <c r="A7886" s="140" t="s">
        <v>503</v>
      </c>
      <c r="B7886" s="163" t="s">
        <v>6697</v>
      </c>
    </row>
    <row r="7887" spans="1:2" ht="24" x14ac:dyDescent="0.25">
      <c r="A7887" s="140" t="s">
        <v>503</v>
      </c>
      <c r="B7887" s="163" t="s">
        <v>6698</v>
      </c>
    </row>
    <row r="7888" spans="1:2" ht="24" x14ac:dyDescent="0.25">
      <c r="A7888" s="140" t="s">
        <v>503</v>
      </c>
      <c r="B7888" s="163" t="s">
        <v>6622</v>
      </c>
    </row>
    <row r="7889" spans="1:2" ht="24" x14ac:dyDescent="0.25">
      <c r="A7889" s="140" t="s">
        <v>503</v>
      </c>
      <c r="B7889" s="163" t="s">
        <v>6699</v>
      </c>
    </row>
    <row r="7890" spans="1:2" ht="24" x14ac:dyDescent="0.25">
      <c r="A7890" s="140" t="s">
        <v>503</v>
      </c>
      <c r="B7890" s="163" t="s">
        <v>6700</v>
      </c>
    </row>
    <row r="7891" spans="1:2" ht="24" x14ac:dyDescent="0.25">
      <c r="A7891" s="140" t="s">
        <v>503</v>
      </c>
      <c r="B7891" s="163" t="s">
        <v>6700</v>
      </c>
    </row>
    <row r="7892" spans="1:2" ht="24" x14ac:dyDescent="0.25">
      <c r="A7892" s="140" t="s">
        <v>503</v>
      </c>
      <c r="B7892" s="163" t="s">
        <v>6701</v>
      </c>
    </row>
    <row r="7893" spans="1:2" ht="24" x14ac:dyDescent="0.25">
      <c r="A7893" s="140" t="s">
        <v>503</v>
      </c>
      <c r="B7893" s="163" t="s">
        <v>6702</v>
      </c>
    </row>
    <row r="7894" spans="1:2" ht="24" x14ac:dyDescent="0.25">
      <c r="A7894" s="140" t="s">
        <v>503</v>
      </c>
      <c r="B7894" s="163" t="s">
        <v>6703</v>
      </c>
    </row>
    <row r="7895" spans="1:2" ht="24" x14ac:dyDescent="0.25">
      <c r="A7895" s="140" t="s">
        <v>503</v>
      </c>
      <c r="B7895" s="163" t="s">
        <v>1491</v>
      </c>
    </row>
    <row r="7896" spans="1:2" ht="24" x14ac:dyDescent="0.25">
      <c r="A7896" s="140" t="s">
        <v>503</v>
      </c>
      <c r="B7896" s="163" t="s">
        <v>6704</v>
      </c>
    </row>
    <row r="7897" spans="1:2" ht="24" x14ac:dyDescent="0.25">
      <c r="A7897" s="140" t="s">
        <v>503</v>
      </c>
      <c r="B7897" s="163" t="s">
        <v>6705</v>
      </c>
    </row>
    <row r="7898" spans="1:2" ht="24" x14ac:dyDescent="0.25">
      <c r="A7898" s="140" t="s">
        <v>503</v>
      </c>
      <c r="B7898" s="163" t="s">
        <v>6706</v>
      </c>
    </row>
    <row r="7899" spans="1:2" ht="24" x14ac:dyDescent="0.25">
      <c r="A7899" s="140" t="s">
        <v>503</v>
      </c>
      <c r="B7899" s="163" t="s">
        <v>6707</v>
      </c>
    </row>
    <row r="7900" spans="1:2" ht="24" x14ac:dyDescent="0.25">
      <c r="A7900" s="140" t="s">
        <v>503</v>
      </c>
      <c r="B7900" s="163" t="s">
        <v>6708</v>
      </c>
    </row>
    <row r="7901" spans="1:2" ht="24" x14ac:dyDescent="0.25">
      <c r="A7901" s="140" t="s">
        <v>503</v>
      </c>
      <c r="B7901" s="163" t="s">
        <v>6709</v>
      </c>
    </row>
    <row r="7902" spans="1:2" ht="24" x14ac:dyDescent="0.25">
      <c r="A7902" s="140" t="s">
        <v>503</v>
      </c>
      <c r="B7902" s="163" t="s">
        <v>6710</v>
      </c>
    </row>
    <row r="7903" spans="1:2" ht="24" x14ac:dyDescent="0.25">
      <c r="A7903" s="140" t="s">
        <v>503</v>
      </c>
      <c r="B7903" s="163" t="s">
        <v>6711</v>
      </c>
    </row>
    <row r="7904" spans="1:2" ht="24" x14ac:dyDescent="0.25">
      <c r="A7904" s="140" t="s">
        <v>503</v>
      </c>
      <c r="B7904" s="163" t="s">
        <v>1596</v>
      </c>
    </row>
    <row r="7905" spans="1:2" ht="24" x14ac:dyDescent="0.25">
      <c r="A7905" s="140" t="s">
        <v>503</v>
      </c>
      <c r="B7905" s="163" t="s">
        <v>1491</v>
      </c>
    </row>
    <row r="7906" spans="1:2" ht="24" x14ac:dyDescent="0.25">
      <c r="A7906" s="140" t="s">
        <v>503</v>
      </c>
      <c r="B7906" s="163" t="s">
        <v>6712</v>
      </c>
    </row>
    <row r="7907" spans="1:2" ht="24" x14ac:dyDescent="0.25">
      <c r="A7907" s="140" t="s">
        <v>503</v>
      </c>
      <c r="B7907" s="163" t="s">
        <v>6713</v>
      </c>
    </row>
    <row r="7908" spans="1:2" ht="24" x14ac:dyDescent="0.25">
      <c r="A7908" s="140" t="s">
        <v>503</v>
      </c>
      <c r="B7908" s="163" t="s">
        <v>6714</v>
      </c>
    </row>
    <row r="7909" spans="1:2" ht="24" x14ac:dyDescent="0.25">
      <c r="A7909" s="140" t="s">
        <v>504</v>
      </c>
      <c r="B7909" s="163" t="s">
        <v>756</v>
      </c>
    </row>
    <row r="7910" spans="1:2" ht="24" x14ac:dyDescent="0.25">
      <c r="A7910" s="140" t="s">
        <v>504</v>
      </c>
      <c r="B7910" s="163" t="s">
        <v>6715</v>
      </c>
    </row>
    <row r="7911" spans="1:2" ht="24" x14ac:dyDescent="0.25">
      <c r="A7911" s="140" t="s">
        <v>504</v>
      </c>
      <c r="B7911" s="163" t="s">
        <v>741</v>
      </c>
    </row>
    <row r="7912" spans="1:2" ht="24" x14ac:dyDescent="0.25">
      <c r="A7912" s="140" t="s">
        <v>504</v>
      </c>
      <c r="B7912" s="163" t="s">
        <v>990</v>
      </c>
    </row>
    <row r="7913" spans="1:2" ht="24" x14ac:dyDescent="0.25">
      <c r="A7913" s="140" t="s">
        <v>504</v>
      </c>
      <c r="B7913" s="163" t="s">
        <v>6716</v>
      </c>
    </row>
    <row r="7914" spans="1:2" ht="24" x14ac:dyDescent="0.25">
      <c r="A7914" s="140" t="s">
        <v>504</v>
      </c>
      <c r="B7914" s="163" t="s">
        <v>6717</v>
      </c>
    </row>
    <row r="7915" spans="1:2" ht="24" x14ac:dyDescent="0.25">
      <c r="A7915" s="140" t="s">
        <v>504</v>
      </c>
      <c r="B7915" s="163" t="s">
        <v>6718</v>
      </c>
    </row>
    <row r="7916" spans="1:2" ht="24" x14ac:dyDescent="0.25">
      <c r="A7916" s="140" t="s">
        <v>504</v>
      </c>
      <c r="B7916" s="163" t="s">
        <v>6719</v>
      </c>
    </row>
    <row r="7917" spans="1:2" ht="24" x14ac:dyDescent="0.25">
      <c r="A7917" s="140" t="s">
        <v>504</v>
      </c>
      <c r="B7917" s="163" t="s">
        <v>6720</v>
      </c>
    </row>
    <row r="7918" spans="1:2" ht="24" x14ac:dyDescent="0.25">
      <c r="A7918" s="140" t="s">
        <v>504</v>
      </c>
      <c r="B7918" s="163" t="s">
        <v>6721</v>
      </c>
    </row>
    <row r="7919" spans="1:2" ht="24" x14ac:dyDescent="0.25">
      <c r="A7919" s="140" t="s">
        <v>504</v>
      </c>
      <c r="B7919" s="163" t="s">
        <v>6722</v>
      </c>
    </row>
    <row r="7920" spans="1:2" ht="24" x14ac:dyDescent="0.25">
      <c r="A7920" s="140" t="s">
        <v>504</v>
      </c>
      <c r="B7920" s="163" t="s">
        <v>6723</v>
      </c>
    </row>
    <row r="7921" spans="1:2" ht="24" x14ac:dyDescent="0.25">
      <c r="A7921" s="140" t="s">
        <v>504</v>
      </c>
      <c r="B7921" s="163" t="s">
        <v>6724</v>
      </c>
    </row>
    <row r="7922" spans="1:2" ht="24" x14ac:dyDescent="0.25">
      <c r="A7922" s="140" t="s">
        <v>504</v>
      </c>
      <c r="B7922" s="163" t="s">
        <v>6725</v>
      </c>
    </row>
    <row r="7923" spans="1:2" ht="24" x14ac:dyDescent="0.25">
      <c r="A7923" s="140" t="s">
        <v>504</v>
      </c>
      <c r="B7923" s="163" t="s">
        <v>6726</v>
      </c>
    </row>
    <row r="7924" spans="1:2" ht="24" x14ac:dyDescent="0.25">
      <c r="A7924" s="140" t="s">
        <v>504</v>
      </c>
      <c r="B7924" s="163" t="s">
        <v>6727</v>
      </c>
    </row>
    <row r="7925" spans="1:2" ht="24" x14ac:dyDescent="0.25">
      <c r="A7925" s="140" t="s">
        <v>504</v>
      </c>
      <c r="B7925" s="163" t="s">
        <v>6728</v>
      </c>
    </row>
    <row r="7926" spans="1:2" ht="24" x14ac:dyDescent="0.25">
      <c r="A7926" s="140" t="s">
        <v>504</v>
      </c>
      <c r="B7926" s="163" t="s">
        <v>6729</v>
      </c>
    </row>
    <row r="7927" spans="1:2" ht="24" x14ac:dyDescent="0.25">
      <c r="A7927" s="140" t="s">
        <v>504</v>
      </c>
      <c r="B7927" s="163" t="s">
        <v>3382</v>
      </c>
    </row>
    <row r="7928" spans="1:2" ht="24" x14ac:dyDescent="0.25">
      <c r="A7928" s="140" t="s">
        <v>504</v>
      </c>
      <c r="B7928" s="163" t="s">
        <v>6730</v>
      </c>
    </row>
    <row r="7929" spans="1:2" ht="24" x14ac:dyDescent="0.25">
      <c r="A7929" s="140" t="s">
        <v>504</v>
      </c>
      <c r="B7929" s="163" t="s">
        <v>6731</v>
      </c>
    </row>
    <row r="7930" spans="1:2" ht="24" x14ac:dyDescent="0.25">
      <c r="A7930" s="140" t="s">
        <v>504</v>
      </c>
      <c r="B7930" s="163" t="s">
        <v>1142</v>
      </c>
    </row>
    <row r="7931" spans="1:2" ht="24" x14ac:dyDescent="0.25">
      <c r="A7931" s="140" t="s">
        <v>505</v>
      </c>
      <c r="B7931" s="163" t="s">
        <v>6732</v>
      </c>
    </row>
    <row r="7932" spans="1:2" ht="24" x14ac:dyDescent="0.25">
      <c r="A7932" s="140" t="s">
        <v>505</v>
      </c>
      <c r="B7932" s="163" t="s">
        <v>6733</v>
      </c>
    </row>
    <row r="7933" spans="1:2" ht="24" x14ac:dyDescent="0.25">
      <c r="A7933" s="140" t="s">
        <v>505</v>
      </c>
      <c r="B7933" s="163" t="s">
        <v>756</v>
      </c>
    </row>
    <row r="7934" spans="1:2" ht="24" x14ac:dyDescent="0.25">
      <c r="A7934" s="140" t="s">
        <v>505</v>
      </c>
      <c r="B7934" s="163" t="s">
        <v>756</v>
      </c>
    </row>
    <row r="7935" spans="1:2" ht="24" x14ac:dyDescent="0.25">
      <c r="A7935" s="140" t="s">
        <v>505</v>
      </c>
      <c r="B7935" s="163" t="s">
        <v>6734</v>
      </c>
    </row>
    <row r="7936" spans="1:2" ht="24" x14ac:dyDescent="0.25">
      <c r="A7936" s="140" t="s">
        <v>505</v>
      </c>
      <c r="B7936" s="163" t="s">
        <v>731</v>
      </c>
    </row>
    <row r="7937" spans="1:2" ht="24" x14ac:dyDescent="0.25">
      <c r="A7937" s="140" t="s">
        <v>505</v>
      </c>
      <c r="B7937" s="163" t="s">
        <v>6735</v>
      </c>
    </row>
    <row r="7938" spans="1:2" ht="24" x14ac:dyDescent="0.25">
      <c r="A7938" s="140" t="s">
        <v>505</v>
      </c>
      <c r="B7938" s="163" t="s">
        <v>6736</v>
      </c>
    </row>
    <row r="7939" spans="1:2" ht="24" x14ac:dyDescent="0.25">
      <c r="A7939" s="140" t="s">
        <v>505</v>
      </c>
      <c r="B7939" s="163" t="s">
        <v>6737</v>
      </c>
    </row>
    <row r="7940" spans="1:2" ht="24" x14ac:dyDescent="0.25">
      <c r="A7940" s="140" t="s">
        <v>505</v>
      </c>
      <c r="B7940" s="163" t="s">
        <v>756</v>
      </c>
    </row>
    <row r="7941" spans="1:2" ht="24" x14ac:dyDescent="0.25">
      <c r="A7941" s="140" t="s">
        <v>505</v>
      </c>
      <c r="B7941" s="163" t="s">
        <v>6738</v>
      </c>
    </row>
    <row r="7942" spans="1:2" ht="24" x14ac:dyDescent="0.25">
      <c r="A7942" s="140" t="s">
        <v>505</v>
      </c>
      <c r="B7942" s="163" t="s">
        <v>258</v>
      </c>
    </row>
    <row r="7943" spans="1:2" ht="24" x14ac:dyDescent="0.25">
      <c r="A7943" s="140" t="s">
        <v>505</v>
      </c>
      <c r="B7943" s="163" t="s">
        <v>258</v>
      </c>
    </row>
    <row r="7944" spans="1:2" ht="24" x14ac:dyDescent="0.25">
      <c r="A7944" s="140" t="s">
        <v>506</v>
      </c>
      <c r="B7944" s="163" t="s">
        <v>741</v>
      </c>
    </row>
    <row r="7945" spans="1:2" ht="24" x14ac:dyDescent="0.25">
      <c r="A7945" s="140" t="s">
        <v>506</v>
      </c>
      <c r="B7945" s="163" t="s">
        <v>1822</v>
      </c>
    </row>
    <row r="7946" spans="1:2" ht="24" x14ac:dyDescent="0.25">
      <c r="A7946" s="140" t="s">
        <v>506</v>
      </c>
      <c r="B7946" s="163" t="s">
        <v>756</v>
      </c>
    </row>
    <row r="7947" spans="1:2" ht="24" x14ac:dyDescent="0.25">
      <c r="A7947" s="140" t="s">
        <v>506</v>
      </c>
      <c r="B7947" s="163" t="s">
        <v>6739</v>
      </c>
    </row>
    <row r="7948" spans="1:2" ht="24" x14ac:dyDescent="0.25">
      <c r="A7948" s="140" t="s">
        <v>506</v>
      </c>
      <c r="B7948" s="163" t="s">
        <v>5087</v>
      </c>
    </row>
    <row r="7949" spans="1:2" ht="24" x14ac:dyDescent="0.25">
      <c r="A7949" s="140" t="s">
        <v>506</v>
      </c>
      <c r="B7949" s="163" t="s">
        <v>5087</v>
      </c>
    </row>
    <row r="7950" spans="1:2" ht="24" x14ac:dyDescent="0.25">
      <c r="A7950" s="140" t="s">
        <v>506</v>
      </c>
      <c r="B7950" s="163" t="s">
        <v>1509</v>
      </c>
    </row>
    <row r="7951" spans="1:2" ht="24" x14ac:dyDescent="0.25">
      <c r="A7951" s="140" t="s">
        <v>506</v>
      </c>
      <c r="B7951" s="163" t="s">
        <v>6740</v>
      </c>
    </row>
    <row r="7952" spans="1:2" ht="24" x14ac:dyDescent="0.25">
      <c r="A7952" s="140" t="s">
        <v>506</v>
      </c>
      <c r="B7952" s="163" t="s">
        <v>6741</v>
      </c>
    </row>
    <row r="7953" spans="1:2" ht="24" x14ac:dyDescent="0.25">
      <c r="A7953" s="140" t="s">
        <v>506</v>
      </c>
      <c r="B7953" s="163" t="s">
        <v>753</v>
      </c>
    </row>
    <row r="7954" spans="1:2" ht="24" x14ac:dyDescent="0.25">
      <c r="A7954" s="140" t="s">
        <v>506</v>
      </c>
      <c r="B7954" s="163" t="s">
        <v>6742</v>
      </c>
    </row>
    <row r="7955" spans="1:2" ht="24" x14ac:dyDescent="0.25">
      <c r="A7955" s="140" t="s">
        <v>506</v>
      </c>
      <c r="B7955" s="163" t="s">
        <v>6743</v>
      </c>
    </row>
    <row r="7956" spans="1:2" ht="24" x14ac:dyDescent="0.25">
      <c r="A7956" s="140" t="s">
        <v>506</v>
      </c>
      <c r="B7956" s="163" t="s">
        <v>6744</v>
      </c>
    </row>
    <row r="7957" spans="1:2" ht="24" x14ac:dyDescent="0.25">
      <c r="A7957" s="140" t="s">
        <v>506</v>
      </c>
      <c r="B7957" s="163" t="s">
        <v>6745</v>
      </c>
    </row>
    <row r="7958" spans="1:2" ht="24" x14ac:dyDescent="0.25">
      <c r="A7958" s="140" t="s">
        <v>506</v>
      </c>
      <c r="B7958" s="163" t="s">
        <v>5087</v>
      </c>
    </row>
    <row r="7959" spans="1:2" ht="24" x14ac:dyDescent="0.25">
      <c r="A7959" s="140" t="s">
        <v>506</v>
      </c>
      <c r="B7959" s="163" t="s">
        <v>756</v>
      </c>
    </row>
    <row r="7960" spans="1:2" ht="24" x14ac:dyDescent="0.25">
      <c r="A7960" s="140" t="s">
        <v>506</v>
      </c>
      <c r="B7960" s="163" t="s">
        <v>6746</v>
      </c>
    </row>
    <row r="7961" spans="1:2" ht="24" x14ac:dyDescent="0.25">
      <c r="A7961" s="140" t="s">
        <v>506</v>
      </c>
      <c r="B7961" s="163" t="s">
        <v>6747</v>
      </c>
    </row>
    <row r="7962" spans="1:2" ht="24" x14ac:dyDescent="0.25">
      <c r="A7962" s="140" t="s">
        <v>506</v>
      </c>
      <c r="B7962" s="163" t="s">
        <v>5087</v>
      </c>
    </row>
    <row r="7963" spans="1:2" ht="24" x14ac:dyDescent="0.25">
      <c r="A7963" s="140" t="s">
        <v>506</v>
      </c>
      <c r="B7963" s="163" t="s">
        <v>6748</v>
      </c>
    </row>
    <row r="7964" spans="1:2" ht="24" x14ac:dyDescent="0.25">
      <c r="A7964" s="140" t="s">
        <v>506</v>
      </c>
      <c r="B7964" s="163" t="s">
        <v>6749</v>
      </c>
    </row>
    <row r="7965" spans="1:2" ht="24" x14ac:dyDescent="0.25">
      <c r="A7965" s="140" t="s">
        <v>506</v>
      </c>
      <c r="B7965" s="163" t="s">
        <v>6750</v>
      </c>
    </row>
    <row r="7966" spans="1:2" ht="24" x14ac:dyDescent="0.25">
      <c r="A7966" s="140" t="s">
        <v>506</v>
      </c>
      <c r="B7966" s="163" t="s">
        <v>6751</v>
      </c>
    </row>
    <row r="7967" spans="1:2" ht="24" x14ac:dyDescent="0.25">
      <c r="A7967" s="140" t="s">
        <v>506</v>
      </c>
      <c r="B7967" s="163" t="s">
        <v>6752</v>
      </c>
    </row>
    <row r="7968" spans="1:2" ht="24" x14ac:dyDescent="0.25">
      <c r="A7968" s="140" t="s">
        <v>506</v>
      </c>
      <c r="B7968" s="163" t="s">
        <v>6753</v>
      </c>
    </row>
    <row r="7969" spans="1:2" ht="24" x14ac:dyDescent="0.25">
      <c r="A7969" s="140" t="s">
        <v>506</v>
      </c>
      <c r="B7969" s="163" t="s">
        <v>6754</v>
      </c>
    </row>
    <row r="7970" spans="1:2" ht="24" x14ac:dyDescent="0.25">
      <c r="A7970" s="140" t="s">
        <v>506</v>
      </c>
      <c r="B7970" s="163" t="s">
        <v>6755</v>
      </c>
    </row>
    <row r="7971" spans="1:2" ht="24" x14ac:dyDescent="0.25">
      <c r="A7971" s="140" t="s">
        <v>506</v>
      </c>
      <c r="B7971" s="163" t="s">
        <v>6756</v>
      </c>
    </row>
    <row r="7972" spans="1:2" ht="24" x14ac:dyDescent="0.25">
      <c r="A7972" s="140" t="s">
        <v>506</v>
      </c>
      <c r="B7972" s="163" t="s">
        <v>6757</v>
      </c>
    </row>
    <row r="7973" spans="1:2" ht="24" x14ac:dyDescent="0.25">
      <c r="A7973" s="140" t="s">
        <v>506</v>
      </c>
      <c r="B7973" s="163" t="s">
        <v>1173</v>
      </c>
    </row>
    <row r="7974" spans="1:2" ht="24" x14ac:dyDescent="0.25">
      <c r="A7974" s="140" t="s">
        <v>506</v>
      </c>
      <c r="B7974" s="163" t="s">
        <v>6758</v>
      </c>
    </row>
    <row r="7975" spans="1:2" ht="24" x14ac:dyDescent="0.25">
      <c r="A7975" s="140" t="s">
        <v>506</v>
      </c>
      <c r="B7975" s="163" t="s">
        <v>6759</v>
      </c>
    </row>
    <row r="7976" spans="1:2" ht="24" x14ac:dyDescent="0.25">
      <c r="A7976" s="140" t="s">
        <v>506</v>
      </c>
      <c r="B7976" s="163" t="s">
        <v>6760</v>
      </c>
    </row>
    <row r="7977" spans="1:2" ht="24" x14ac:dyDescent="0.25">
      <c r="A7977" s="140" t="s">
        <v>506</v>
      </c>
      <c r="B7977" s="163" t="s">
        <v>6761</v>
      </c>
    </row>
    <row r="7978" spans="1:2" ht="24" x14ac:dyDescent="0.25">
      <c r="A7978" s="140" t="s">
        <v>506</v>
      </c>
      <c r="B7978" s="163" t="s">
        <v>6208</v>
      </c>
    </row>
    <row r="7979" spans="1:2" ht="24" x14ac:dyDescent="0.25">
      <c r="A7979" s="140" t="s">
        <v>506</v>
      </c>
      <c r="B7979" s="163" t="s">
        <v>6762</v>
      </c>
    </row>
    <row r="7980" spans="1:2" ht="24" x14ac:dyDescent="0.25">
      <c r="A7980" s="140" t="s">
        <v>506</v>
      </c>
      <c r="B7980" s="163" t="s">
        <v>6762</v>
      </c>
    </row>
    <row r="7981" spans="1:2" ht="24" x14ac:dyDescent="0.25">
      <c r="A7981" s="140" t="s">
        <v>506</v>
      </c>
      <c r="B7981" s="163" t="s">
        <v>6762</v>
      </c>
    </row>
    <row r="7982" spans="1:2" ht="24" x14ac:dyDescent="0.25">
      <c r="A7982" s="140" t="s">
        <v>506</v>
      </c>
      <c r="B7982" s="163" t="s">
        <v>6763</v>
      </c>
    </row>
    <row r="7983" spans="1:2" ht="24" x14ac:dyDescent="0.25">
      <c r="A7983" s="140" t="s">
        <v>506</v>
      </c>
      <c r="B7983" s="163" t="s">
        <v>6762</v>
      </c>
    </row>
    <row r="7984" spans="1:2" ht="24" x14ac:dyDescent="0.25">
      <c r="A7984" s="140" t="s">
        <v>506</v>
      </c>
      <c r="B7984" s="163" t="s">
        <v>6208</v>
      </c>
    </row>
    <row r="7985" spans="1:2" ht="24" x14ac:dyDescent="0.25">
      <c r="A7985" s="140" t="s">
        <v>506</v>
      </c>
      <c r="B7985" s="163" t="s">
        <v>6762</v>
      </c>
    </row>
    <row r="7986" spans="1:2" ht="24" x14ac:dyDescent="0.25">
      <c r="A7986" s="140" t="s">
        <v>506</v>
      </c>
      <c r="B7986" s="163" t="s">
        <v>6208</v>
      </c>
    </row>
    <row r="7987" spans="1:2" ht="24" x14ac:dyDescent="0.25">
      <c r="A7987" s="140" t="s">
        <v>506</v>
      </c>
      <c r="B7987" s="163" t="s">
        <v>790</v>
      </c>
    </row>
    <row r="7988" spans="1:2" ht="24" x14ac:dyDescent="0.25">
      <c r="A7988" s="140" t="s">
        <v>506</v>
      </c>
      <c r="B7988" s="163" t="s">
        <v>6764</v>
      </c>
    </row>
    <row r="7989" spans="1:2" ht="24" x14ac:dyDescent="0.25">
      <c r="A7989" s="140" t="s">
        <v>506</v>
      </c>
      <c r="B7989" s="163" t="s">
        <v>6208</v>
      </c>
    </row>
    <row r="7990" spans="1:2" ht="24" x14ac:dyDescent="0.25">
      <c r="A7990" s="140" t="s">
        <v>506</v>
      </c>
      <c r="B7990" s="163" t="s">
        <v>6762</v>
      </c>
    </row>
    <row r="7991" spans="1:2" ht="24" x14ac:dyDescent="0.25">
      <c r="A7991" s="140" t="s">
        <v>506</v>
      </c>
      <c r="B7991" s="163" t="s">
        <v>6208</v>
      </c>
    </row>
    <row r="7992" spans="1:2" ht="24" x14ac:dyDescent="0.25">
      <c r="A7992" s="140" t="s">
        <v>506</v>
      </c>
      <c r="B7992" s="163" t="s">
        <v>2483</v>
      </c>
    </row>
    <row r="7993" spans="1:2" ht="24" x14ac:dyDescent="0.25">
      <c r="A7993" s="140" t="s">
        <v>506</v>
      </c>
      <c r="B7993" s="163" t="s">
        <v>6765</v>
      </c>
    </row>
    <row r="7994" spans="1:2" ht="24" x14ac:dyDescent="0.25">
      <c r="A7994" s="140" t="s">
        <v>506</v>
      </c>
      <c r="B7994" s="163" t="s">
        <v>731</v>
      </c>
    </row>
    <row r="7995" spans="1:2" ht="24" x14ac:dyDescent="0.25">
      <c r="A7995" s="140" t="s">
        <v>506</v>
      </c>
      <c r="B7995" s="163" t="s">
        <v>6766</v>
      </c>
    </row>
    <row r="7996" spans="1:2" ht="24" x14ac:dyDescent="0.25">
      <c r="A7996" s="140" t="s">
        <v>506</v>
      </c>
      <c r="B7996" s="163" t="s">
        <v>6767</v>
      </c>
    </row>
    <row r="7997" spans="1:2" ht="24" x14ac:dyDescent="0.25">
      <c r="A7997" s="140" t="s">
        <v>506</v>
      </c>
      <c r="B7997" s="163" t="s">
        <v>756</v>
      </c>
    </row>
    <row r="7998" spans="1:2" ht="24" x14ac:dyDescent="0.25">
      <c r="A7998" s="140" t="s">
        <v>506</v>
      </c>
      <c r="B7998" s="163" t="s">
        <v>5087</v>
      </c>
    </row>
    <row r="7999" spans="1:2" ht="24" x14ac:dyDescent="0.25">
      <c r="A7999" s="140" t="s">
        <v>506</v>
      </c>
      <c r="B7999" s="163" t="s">
        <v>756</v>
      </c>
    </row>
    <row r="8000" spans="1:2" ht="24" x14ac:dyDescent="0.25">
      <c r="A8000" s="140" t="s">
        <v>506</v>
      </c>
      <c r="B8000" s="163" t="s">
        <v>756</v>
      </c>
    </row>
    <row r="8001" spans="1:2" ht="24" x14ac:dyDescent="0.25">
      <c r="A8001" s="140" t="s">
        <v>506</v>
      </c>
      <c r="B8001" s="163" t="s">
        <v>6768</v>
      </c>
    </row>
    <row r="8002" spans="1:2" ht="24" x14ac:dyDescent="0.25">
      <c r="A8002" s="140" t="s">
        <v>506</v>
      </c>
      <c r="B8002" s="163" t="s">
        <v>6769</v>
      </c>
    </row>
    <row r="8003" spans="1:2" ht="24" x14ac:dyDescent="0.25">
      <c r="A8003" s="140" t="s">
        <v>506</v>
      </c>
      <c r="B8003" s="163" t="s">
        <v>756</v>
      </c>
    </row>
    <row r="8004" spans="1:2" ht="24" x14ac:dyDescent="0.25">
      <c r="A8004" s="140" t="s">
        <v>506</v>
      </c>
      <c r="B8004" s="163" t="s">
        <v>6750</v>
      </c>
    </row>
    <row r="8005" spans="1:2" ht="24" x14ac:dyDescent="0.25">
      <c r="A8005" s="140" t="s">
        <v>506</v>
      </c>
      <c r="B8005" s="163" t="s">
        <v>1905</v>
      </c>
    </row>
    <row r="8006" spans="1:2" ht="24" x14ac:dyDescent="0.25">
      <c r="A8006" s="140" t="s">
        <v>506</v>
      </c>
      <c r="B8006" s="163" t="s">
        <v>6770</v>
      </c>
    </row>
    <row r="8007" spans="1:2" ht="24" x14ac:dyDescent="0.25">
      <c r="A8007" s="140" t="s">
        <v>506</v>
      </c>
      <c r="B8007" s="163" t="s">
        <v>6742</v>
      </c>
    </row>
    <row r="8008" spans="1:2" ht="24" x14ac:dyDescent="0.25">
      <c r="A8008" s="140" t="s">
        <v>506</v>
      </c>
      <c r="B8008" s="163" t="s">
        <v>756</v>
      </c>
    </row>
    <row r="8009" spans="1:2" ht="24" x14ac:dyDescent="0.25">
      <c r="A8009" s="140" t="s">
        <v>506</v>
      </c>
      <c r="B8009" s="163" t="s">
        <v>756</v>
      </c>
    </row>
    <row r="8010" spans="1:2" ht="24" x14ac:dyDescent="0.25">
      <c r="A8010" s="140" t="s">
        <v>506</v>
      </c>
      <c r="B8010" s="163" t="s">
        <v>4114</v>
      </c>
    </row>
    <row r="8011" spans="1:2" ht="24" x14ac:dyDescent="0.25">
      <c r="A8011" s="140" t="s">
        <v>506</v>
      </c>
      <c r="B8011" s="163" t="s">
        <v>6254</v>
      </c>
    </row>
    <row r="8012" spans="1:2" ht="24" x14ac:dyDescent="0.25">
      <c r="A8012" s="140" t="s">
        <v>506</v>
      </c>
      <c r="B8012" s="163" t="s">
        <v>6771</v>
      </c>
    </row>
    <row r="8013" spans="1:2" ht="24" x14ac:dyDescent="0.25">
      <c r="A8013" s="140" t="s">
        <v>506</v>
      </c>
      <c r="B8013" s="163" t="s">
        <v>6743</v>
      </c>
    </row>
    <row r="8014" spans="1:2" ht="24" x14ac:dyDescent="0.25">
      <c r="A8014" s="140" t="s">
        <v>506</v>
      </c>
      <c r="B8014" s="163" t="s">
        <v>6772</v>
      </c>
    </row>
    <row r="8015" spans="1:2" ht="24" x14ac:dyDescent="0.25">
      <c r="A8015" s="140" t="s">
        <v>506</v>
      </c>
      <c r="B8015" s="163" t="s">
        <v>6773</v>
      </c>
    </row>
    <row r="8016" spans="1:2" ht="24" x14ac:dyDescent="0.25">
      <c r="A8016" s="140" t="s">
        <v>506</v>
      </c>
      <c r="B8016" s="163" t="s">
        <v>6774</v>
      </c>
    </row>
    <row r="8017" spans="1:2" ht="24" x14ac:dyDescent="0.25">
      <c r="A8017" s="140" t="s">
        <v>506</v>
      </c>
      <c r="B8017" s="163" t="s">
        <v>6775</v>
      </c>
    </row>
    <row r="8018" spans="1:2" ht="24" x14ac:dyDescent="0.25">
      <c r="A8018" s="140" t="s">
        <v>506</v>
      </c>
      <c r="B8018" s="163" t="s">
        <v>258</v>
      </c>
    </row>
    <row r="8019" spans="1:2" ht="24" x14ac:dyDescent="0.25">
      <c r="A8019" s="140" t="s">
        <v>506</v>
      </c>
      <c r="B8019" s="163" t="s">
        <v>258</v>
      </c>
    </row>
    <row r="8020" spans="1:2" ht="24" x14ac:dyDescent="0.25">
      <c r="A8020" s="140" t="s">
        <v>506</v>
      </c>
      <c r="B8020" s="163" t="s">
        <v>258</v>
      </c>
    </row>
    <row r="8021" spans="1:2" ht="24" x14ac:dyDescent="0.25">
      <c r="A8021" s="140" t="s">
        <v>506</v>
      </c>
      <c r="B8021" s="163" t="s">
        <v>258</v>
      </c>
    </row>
    <row r="8022" spans="1:2" ht="24" x14ac:dyDescent="0.25">
      <c r="A8022" s="140" t="s">
        <v>506</v>
      </c>
      <c r="B8022" s="163" t="s">
        <v>6776</v>
      </c>
    </row>
    <row r="8023" spans="1:2" ht="24" x14ac:dyDescent="0.25">
      <c r="A8023" s="140" t="s">
        <v>506</v>
      </c>
      <c r="B8023" s="163" t="s">
        <v>6777</v>
      </c>
    </row>
    <row r="8024" spans="1:2" ht="24" x14ac:dyDescent="0.25">
      <c r="A8024" s="140" t="s">
        <v>506</v>
      </c>
      <c r="B8024" s="163" t="s">
        <v>6778</v>
      </c>
    </row>
    <row r="8025" spans="1:2" ht="24" x14ac:dyDescent="0.25">
      <c r="A8025" s="140" t="s">
        <v>506</v>
      </c>
      <c r="B8025" s="163" t="s">
        <v>6779</v>
      </c>
    </row>
    <row r="8026" spans="1:2" ht="24" x14ac:dyDescent="0.25">
      <c r="A8026" s="140" t="s">
        <v>506</v>
      </c>
      <c r="B8026" s="163" t="s">
        <v>6780</v>
      </c>
    </row>
    <row r="8027" spans="1:2" ht="24" x14ac:dyDescent="0.25">
      <c r="A8027" s="140" t="s">
        <v>506</v>
      </c>
      <c r="B8027" s="163" t="s">
        <v>6781</v>
      </c>
    </row>
    <row r="8028" spans="1:2" ht="24" x14ac:dyDescent="0.25">
      <c r="A8028" s="140" t="s">
        <v>506</v>
      </c>
      <c r="B8028" s="163" t="s">
        <v>756</v>
      </c>
    </row>
    <row r="8029" spans="1:2" ht="24" x14ac:dyDescent="0.25">
      <c r="A8029" s="140" t="s">
        <v>506</v>
      </c>
      <c r="B8029" s="163" t="s">
        <v>5087</v>
      </c>
    </row>
    <row r="8030" spans="1:2" ht="24" x14ac:dyDescent="0.25">
      <c r="A8030" s="140" t="s">
        <v>506</v>
      </c>
      <c r="B8030" s="163" t="s">
        <v>756</v>
      </c>
    </row>
    <row r="8031" spans="1:2" ht="24" x14ac:dyDescent="0.25">
      <c r="A8031" s="140" t="s">
        <v>506</v>
      </c>
      <c r="B8031" s="163" t="s">
        <v>756</v>
      </c>
    </row>
    <row r="8032" spans="1:2" ht="24" x14ac:dyDescent="0.25">
      <c r="A8032" s="140" t="s">
        <v>506</v>
      </c>
      <c r="B8032" s="163" t="s">
        <v>1048</v>
      </c>
    </row>
    <row r="8033" spans="1:2" ht="24" x14ac:dyDescent="0.25">
      <c r="A8033" s="140" t="s">
        <v>506</v>
      </c>
      <c r="B8033" s="163" t="s">
        <v>756</v>
      </c>
    </row>
    <row r="8034" spans="1:2" ht="24" x14ac:dyDescent="0.25">
      <c r="A8034" s="140" t="s">
        <v>506</v>
      </c>
      <c r="B8034" s="163" t="s">
        <v>753</v>
      </c>
    </row>
    <row r="8035" spans="1:2" ht="24" x14ac:dyDescent="0.25">
      <c r="A8035" s="140" t="s">
        <v>506</v>
      </c>
      <c r="B8035" s="163" t="s">
        <v>756</v>
      </c>
    </row>
    <row r="8036" spans="1:2" ht="24" x14ac:dyDescent="0.25">
      <c r="A8036" s="140" t="s">
        <v>506</v>
      </c>
      <c r="B8036" s="163" t="s">
        <v>1509</v>
      </c>
    </row>
    <row r="8037" spans="1:2" ht="24" x14ac:dyDescent="0.25">
      <c r="A8037" s="140" t="s">
        <v>506</v>
      </c>
      <c r="B8037" s="163" t="s">
        <v>756</v>
      </c>
    </row>
    <row r="8038" spans="1:2" ht="24" x14ac:dyDescent="0.25">
      <c r="A8038" s="140" t="s">
        <v>506</v>
      </c>
      <c r="B8038" s="163" t="s">
        <v>756</v>
      </c>
    </row>
    <row r="8039" spans="1:2" ht="24" x14ac:dyDescent="0.25">
      <c r="A8039" s="140" t="s">
        <v>506</v>
      </c>
      <c r="B8039" s="163" t="s">
        <v>756</v>
      </c>
    </row>
    <row r="8040" spans="1:2" ht="24" x14ac:dyDescent="0.25">
      <c r="A8040" s="140" t="s">
        <v>506</v>
      </c>
      <c r="B8040" s="163" t="s">
        <v>5087</v>
      </c>
    </row>
    <row r="8041" spans="1:2" ht="24" x14ac:dyDescent="0.25">
      <c r="A8041" s="140" t="s">
        <v>506</v>
      </c>
      <c r="B8041" s="163" t="s">
        <v>6782</v>
      </c>
    </row>
    <row r="8042" spans="1:2" ht="24" x14ac:dyDescent="0.25">
      <c r="A8042" s="140" t="s">
        <v>506</v>
      </c>
      <c r="B8042" s="163" t="s">
        <v>6783</v>
      </c>
    </row>
    <row r="8043" spans="1:2" ht="24" x14ac:dyDescent="0.25">
      <c r="A8043" s="140" t="s">
        <v>506</v>
      </c>
      <c r="B8043" s="163" t="s">
        <v>3097</v>
      </c>
    </row>
    <row r="8044" spans="1:2" ht="24" x14ac:dyDescent="0.25">
      <c r="A8044" s="140" t="s">
        <v>506</v>
      </c>
      <c r="B8044" s="163" t="s">
        <v>6784</v>
      </c>
    </row>
    <row r="8045" spans="1:2" ht="24" x14ac:dyDescent="0.25">
      <c r="A8045" s="140" t="s">
        <v>506</v>
      </c>
      <c r="B8045" s="163" t="s">
        <v>6785</v>
      </c>
    </row>
    <row r="8046" spans="1:2" ht="24" x14ac:dyDescent="0.25">
      <c r="A8046" s="166" t="s">
        <v>506</v>
      </c>
      <c r="B8046" s="163" t="s">
        <v>6769</v>
      </c>
    </row>
    <row r="8047" spans="1:2" ht="30" x14ac:dyDescent="0.25">
      <c r="A8047" s="167" t="s">
        <v>507</v>
      </c>
      <c r="B8047" s="163" t="s">
        <v>6786</v>
      </c>
    </row>
    <row r="8048" spans="1:2" ht="30" x14ac:dyDescent="0.25">
      <c r="A8048" s="167" t="s">
        <v>507</v>
      </c>
      <c r="B8048" s="163" t="s">
        <v>6720</v>
      </c>
    </row>
    <row r="8049" spans="1:2" ht="30" x14ac:dyDescent="0.25">
      <c r="A8049" s="167" t="s">
        <v>507</v>
      </c>
      <c r="B8049" s="163" t="s">
        <v>6787</v>
      </c>
    </row>
    <row r="8050" spans="1:2" ht="30" x14ac:dyDescent="0.25">
      <c r="A8050" s="167" t="s">
        <v>507</v>
      </c>
      <c r="B8050" s="163" t="s">
        <v>6720</v>
      </c>
    </row>
    <row r="8051" spans="1:2" ht="30" x14ac:dyDescent="0.25">
      <c r="A8051" s="167" t="s">
        <v>507</v>
      </c>
      <c r="B8051" s="163" t="s">
        <v>6787</v>
      </c>
    </row>
    <row r="8052" spans="1:2" ht="30" x14ac:dyDescent="0.25">
      <c r="A8052" s="167" t="s">
        <v>507</v>
      </c>
      <c r="B8052" s="163" t="s">
        <v>6720</v>
      </c>
    </row>
    <row r="8053" spans="1:2" ht="30" x14ac:dyDescent="0.25">
      <c r="A8053" s="167" t="s">
        <v>507</v>
      </c>
      <c r="B8053" s="163" t="s">
        <v>6720</v>
      </c>
    </row>
    <row r="8054" spans="1:2" ht="30" x14ac:dyDescent="0.25">
      <c r="A8054" s="167" t="s">
        <v>507</v>
      </c>
      <c r="B8054" s="163" t="s">
        <v>6720</v>
      </c>
    </row>
    <row r="8055" spans="1:2" ht="30" x14ac:dyDescent="0.25">
      <c r="A8055" s="167" t="s">
        <v>507</v>
      </c>
      <c r="B8055" s="163" t="s">
        <v>6720</v>
      </c>
    </row>
    <row r="8056" spans="1:2" ht="30" x14ac:dyDescent="0.25">
      <c r="A8056" s="167" t="s">
        <v>507</v>
      </c>
      <c r="B8056" s="163" t="s">
        <v>6720</v>
      </c>
    </row>
    <row r="8057" spans="1:2" ht="30" x14ac:dyDescent="0.25">
      <c r="A8057" s="167" t="s">
        <v>507</v>
      </c>
      <c r="B8057" s="163" t="s">
        <v>6720</v>
      </c>
    </row>
    <row r="8058" spans="1:2" ht="30" x14ac:dyDescent="0.25">
      <c r="A8058" s="167" t="s">
        <v>507</v>
      </c>
      <c r="B8058" s="163" t="s">
        <v>6788</v>
      </c>
    </row>
    <row r="8059" spans="1:2" ht="30" x14ac:dyDescent="0.25">
      <c r="A8059" s="167" t="s">
        <v>507</v>
      </c>
      <c r="B8059" s="163" t="s">
        <v>6720</v>
      </c>
    </row>
    <row r="8060" spans="1:2" ht="30" x14ac:dyDescent="0.25">
      <c r="A8060" s="167" t="s">
        <v>507</v>
      </c>
      <c r="B8060" s="163" t="s">
        <v>6787</v>
      </c>
    </row>
    <row r="8061" spans="1:2" ht="30" x14ac:dyDescent="0.25">
      <c r="A8061" s="167" t="s">
        <v>507</v>
      </c>
      <c r="B8061" s="163" t="s">
        <v>6720</v>
      </c>
    </row>
    <row r="8062" spans="1:2" ht="30" x14ac:dyDescent="0.25">
      <c r="A8062" s="167" t="s">
        <v>507</v>
      </c>
      <c r="B8062" s="163" t="s">
        <v>6720</v>
      </c>
    </row>
    <row r="8063" spans="1:2" ht="30" x14ac:dyDescent="0.25">
      <c r="A8063" s="167" t="s">
        <v>507</v>
      </c>
      <c r="B8063" s="163" t="s">
        <v>6720</v>
      </c>
    </row>
    <row r="8064" spans="1:2" ht="30" x14ac:dyDescent="0.25">
      <c r="A8064" s="167" t="s">
        <v>507</v>
      </c>
      <c r="B8064" s="163" t="s">
        <v>6720</v>
      </c>
    </row>
    <row r="8065" spans="1:2" ht="30" x14ac:dyDescent="0.25">
      <c r="A8065" s="167" t="s">
        <v>507</v>
      </c>
      <c r="B8065" s="163" t="s">
        <v>6720</v>
      </c>
    </row>
    <row r="8066" spans="1:2" ht="30" x14ac:dyDescent="0.25">
      <c r="A8066" s="167" t="s">
        <v>507</v>
      </c>
      <c r="B8066" s="163" t="s">
        <v>6720</v>
      </c>
    </row>
    <row r="8067" spans="1:2" ht="30" x14ac:dyDescent="0.25">
      <c r="A8067" s="167" t="s">
        <v>507</v>
      </c>
      <c r="B8067" s="163" t="s">
        <v>6720</v>
      </c>
    </row>
    <row r="8068" spans="1:2" ht="30" x14ac:dyDescent="0.25">
      <c r="A8068" s="167" t="s">
        <v>507</v>
      </c>
      <c r="B8068" s="163" t="s">
        <v>6720</v>
      </c>
    </row>
    <row r="8069" spans="1:2" ht="30" x14ac:dyDescent="0.25">
      <c r="A8069" s="167" t="s">
        <v>507</v>
      </c>
      <c r="B8069" s="163" t="s">
        <v>6720</v>
      </c>
    </row>
    <row r="8070" spans="1:2" ht="30" x14ac:dyDescent="0.25">
      <c r="A8070" s="167" t="s">
        <v>507</v>
      </c>
      <c r="B8070" s="163" t="s">
        <v>6789</v>
      </c>
    </row>
    <row r="8071" spans="1:2" ht="30" x14ac:dyDescent="0.25">
      <c r="A8071" s="167" t="s">
        <v>507</v>
      </c>
      <c r="B8071" s="163" t="s">
        <v>6720</v>
      </c>
    </row>
    <row r="8072" spans="1:2" ht="30" x14ac:dyDescent="0.25">
      <c r="A8072" s="167" t="s">
        <v>507</v>
      </c>
      <c r="B8072" s="163" t="s">
        <v>6720</v>
      </c>
    </row>
    <row r="8073" spans="1:2" ht="30" x14ac:dyDescent="0.25">
      <c r="A8073" s="167" t="s">
        <v>507</v>
      </c>
      <c r="B8073" s="163" t="s">
        <v>6790</v>
      </c>
    </row>
    <row r="8074" spans="1:2" ht="30" x14ac:dyDescent="0.25">
      <c r="A8074" s="167" t="s">
        <v>507</v>
      </c>
      <c r="B8074" s="163" t="s">
        <v>6720</v>
      </c>
    </row>
    <row r="8075" spans="1:2" ht="30" x14ac:dyDescent="0.25">
      <c r="A8075" s="167" t="s">
        <v>507</v>
      </c>
      <c r="B8075" s="163" t="s">
        <v>6791</v>
      </c>
    </row>
    <row r="8076" spans="1:2" ht="30" x14ac:dyDescent="0.25">
      <c r="A8076" s="167" t="s">
        <v>507</v>
      </c>
      <c r="B8076" s="163" t="s">
        <v>6720</v>
      </c>
    </row>
    <row r="8077" spans="1:2" ht="30" x14ac:dyDescent="0.25">
      <c r="A8077" s="167" t="s">
        <v>507</v>
      </c>
      <c r="B8077" s="163" t="s">
        <v>6720</v>
      </c>
    </row>
    <row r="8078" spans="1:2" ht="30" x14ac:dyDescent="0.25">
      <c r="A8078" s="167" t="s">
        <v>507</v>
      </c>
      <c r="B8078" s="163" t="s">
        <v>6792</v>
      </c>
    </row>
    <row r="8079" spans="1:2" ht="30" x14ac:dyDescent="0.25">
      <c r="A8079" s="167" t="s">
        <v>507</v>
      </c>
      <c r="B8079" s="163" t="s">
        <v>6793</v>
      </c>
    </row>
    <row r="8080" spans="1:2" ht="30" x14ac:dyDescent="0.25">
      <c r="A8080" s="167" t="s">
        <v>507</v>
      </c>
      <c r="B8080" s="163" t="s">
        <v>6794</v>
      </c>
    </row>
    <row r="8081" spans="1:2" ht="30" x14ac:dyDescent="0.25">
      <c r="A8081" s="167" t="s">
        <v>507</v>
      </c>
      <c r="B8081" s="163" t="s">
        <v>6795</v>
      </c>
    </row>
    <row r="8082" spans="1:2" ht="30" x14ac:dyDescent="0.25">
      <c r="A8082" s="167" t="s">
        <v>507</v>
      </c>
      <c r="B8082" s="163" t="s">
        <v>4346</v>
      </c>
    </row>
    <row r="8083" spans="1:2" ht="30" x14ac:dyDescent="0.25">
      <c r="A8083" s="167" t="s">
        <v>507</v>
      </c>
      <c r="B8083" s="163" t="s">
        <v>6796</v>
      </c>
    </row>
    <row r="8084" spans="1:2" ht="30" x14ac:dyDescent="0.25">
      <c r="A8084" s="167" t="s">
        <v>507</v>
      </c>
      <c r="B8084" s="163" t="s">
        <v>6797</v>
      </c>
    </row>
    <row r="8085" spans="1:2" ht="30" x14ac:dyDescent="0.25">
      <c r="A8085" s="167" t="s">
        <v>507</v>
      </c>
      <c r="B8085" s="163" t="s">
        <v>6798</v>
      </c>
    </row>
    <row r="8086" spans="1:2" ht="30" x14ac:dyDescent="0.25">
      <c r="A8086" s="167" t="s">
        <v>507</v>
      </c>
      <c r="B8086" s="163" t="s">
        <v>3203</v>
      </c>
    </row>
    <row r="8087" spans="1:2" ht="30" x14ac:dyDescent="0.25">
      <c r="A8087" s="167" t="s">
        <v>507</v>
      </c>
      <c r="B8087" s="163" t="s">
        <v>3142</v>
      </c>
    </row>
    <row r="8088" spans="1:2" ht="30" x14ac:dyDescent="0.25">
      <c r="A8088" s="167" t="s">
        <v>507</v>
      </c>
      <c r="B8088" s="163" t="s">
        <v>6799</v>
      </c>
    </row>
    <row r="8089" spans="1:2" ht="30" x14ac:dyDescent="0.25">
      <c r="A8089" s="167" t="s">
        <v>507</v>
      </c>
      <c r="B8089" s="163" t="s">
        <v>6800</v>
      </c>
    </row>
    <row r="8090" spans="1:2" ht="30" x14ac:dyDescent="0.25">
      <c r="A8090" s="167" t="s">
        <v>507</v>
      </c>
      <c r="B8090" s="163" t="s">
        <v>2710</v>
      </c>
    </row>
    <row r="8091" spans="1:2" ht="30" x14ac:dyDescent="0.25">
      <c r="A8091" s="167" t="s">
        <v>507</v>
      </c>
      <c r="B8091" s="163" t="s">
        <v>6801</v>
      </c>
    </row>
    <row r="8092" spans="1:2" ht="30" x14ac:dyDescent="0.25">
      <c r="A8092" s="167" t="s">
        <v>507</v>
      </c>
      <c r="B8092" s="163" t="s">
        <v>6801</v>
      </c>
    </row>
    <row r="8093" spans="1:2" ht="30" x14ac:dyDescent="0.25">
      <c r="A8093" s="167" t="s">
        <v>507</v>
      </c>
      <c r="B8093" s="163" t="s">
        <v>6801</v>
      </c>
    </row>
    <row r="8094" spans="1:2" ht="30" x14ac:dyDescent="0.25">
      <c r="A8094" s="167" t="s">
        <v>507</v>
      </c>
      <c r="B8094" s="163" t="s">
        <v>6801</v>
      </c>
    </row>
    <row r="8095" spans="1:2" ht="30" x14ac:dyDescent="0.25">
      <c r="A8095" s="167" t="s">
        <v>507</v>
      </c>
      <c r="B8095" s="163" t="s">
        <v>6801</v>
      </c>
    </row>
    <row r="8096" spans="1:2" ht="30" x14ac:dyDescent="0.25">
      <c r="A8096" s="167" t="s">
        <v>507</v>
      </c>
      <c r="B8096" s="163" t="s">
        <v>6801</v>
      </c>
    </row>
    <row r="8097" spans="1:2" ht="30" x14ac:dyDescent="0.25">
      <c r="A8097" s="167" t="s">
        <v>507</v>
      </c>
      <c r="B8097" s="163" t="s">
        <v>6801</v>
      </c>
    </row>
    <row r="8098" spans="1:2" ht="30" x14ac:dyDescent="0.25">
      <c r="A8098" s="167" t="s">
        <v>507</v>
      </c>
      <c r="B8098" s="163" t="s">
        <v>6801</v>
      </c>
    </row>
    <row r="8099" spans="1:2" ht="30" x14ac:dyDescent="0.25">
      <c r="A8099" s="167" t="s">
        <v>507</v>
      </c>
      <c r="B8099" s="163" t="s">
        <v>6801</v>
      </c>
    </row>
    <row r="8100" spans="1:2" ht="30" x14ac:dyDescent="0.25">
      <c r="A8100" s="167" t="s">
        <v>507</v>
      </c>
      <c r="B8100" s="163" t="s">
        <v>6801</v>
      </c>
    </row>
    <row r="8101" spans="1:2" ht="30" x14ac:dyDescent="0.25">
      <c r="A8101" s="167" t="s">
        <v>507</v>
      </c>
      <c r="B8101" s="163" t="s">
        <v>6802</v>
      </c>
    </row>
    <row r="8102" spans="1:2" ht="30" x14ac:dyDescent="0.25">
      <c r="A8102" s="167" t="s">
        <v>507</v>
      </c>
      <c r="B8102" s="163" t="s">
        <v>6803</v>
      </c>
    </row>
    <row r="8103" spans="1:2" ht="30" x14ac:dyDescent="0.25">
      <c r="A8103" s="167" t="s">
        <v>507</v>
      </c>
      <c r="B8103" s="163" t="s">
        <v>6804</v>
      </c>
    </row>
    <row r="8104" spans="1:2" ht="30" x14ac:dyDescent="0.25">
      <c r="A8104" s="167" t="s">
        <v>507</v>
      </c>
      <c r="B8104" s="163" t="s">
        <v>3203</v>
      </c>
    </row>
    <row r="8105" spans="1:2" ht="30" x14ac:dyDescent="0.25">
      <c r="A8105" s="167" t="s">
        <v>507</v>
      </c>
      <c r="B8105" s="163" t="s">
        <v>3203</v>
      </c>
    </row>
    <row r="8106" spans="1:2" ht="30" x14ac:dyDescent="0.25">
      <c r="A8106" s="167" t="s">
        <v>507</v>
      </c>
      <c r="B8106" s="163" t="s">
        <v>6805</v>
      </c>
    </row>
    <row r="8107" spans="1:2" ht="30" x14ac:dyDescent="0.25">
      <c r="A8107" s="167" t="s">
        <v>507</v>
      </c>
      <c r="B8107" s="163" t="s">
        <v>6806</v>
      </c>
    </row>
    <row r="8108" spans="1:2" ht="30" x14ac:dyDescent="0.25">
      <c r="A8108" s="167" t="s">
        <v>507</v>
      </c>
      <c r="B8108" s="163" t="s">
        <v>6807</v>
      </c>
    </row>
    <row r="8109" spans="1:2" ht="30" x14ac:dyDescent="0.25">
      <c r="A8109" s="167" t="s">
        <v>507</v>
      </c>
      <c r="B8109" s="163" t="s">
        <v>6808</v>
      </c>
    </row>
    <row r="8110" spans="1:2" ht="30" x14ac:dyDescent="0.25">
      <c r="A8110" s="167" t="s">
        <v>507</v>
      </c>
      <c r="B8110" s="163" t="s">
        <v>6809</v>
      </c>
    </row>
    <row r="8111" spans="1:2" ht="30" x14ac:dyDescent="0.25">
      <c r="A8111" s="167" t="s">
        <v>507</v>
      </c>
      <c r="B8111" s="163" t="s">
        <v>6810</v>
      </c>
    </row>
    <row r="8112" spans="1:2" ht="30" x14ac:dyDescent="0.25">
      <c r="A8112" s="167" t="s">
        <v>507</v>
      </c>
      <c r="B8112" s="163" t="s">
        <v>6811</v>
      </c>
    </row>
    <row r="8113" spans="1:2" ht="30" x14ac:dyDescent="0.25">
      <c r="A8113" s="167" t="s">
        <v>507</v>
      </c>
      <c r="B8113" s="163" t="s">
        <v>6807</v>
      </c>
    </row>
    <row r="8114" spans="1:2" ht="30" x14ac:dyDescent="0.25">
      <c r="A8114" s="167" t="s">
        <v>507</v>
      </c>
      <c r="B8114" s="163" t="s">
        <v>6810</v>
      </c>
    </row>
    <row r="8115" spans="1:2" ht="30" x14ac:dyDescent="0.25">
      <c r="A8115" s="167" t="s">
        <v>507</v>
      </c>
      <c r="B8115" s="163" t="s">
        <v>6812</v>
      </c>
    </row>
    <row r="8116" spans="1:2" ht="30" x14ac:dyDescent="0.25">
      <c r="A8116" s="167" t="s">
        <v>507</v>
      </c>
      <c r="B8116" s="163" t="s">
        <v>6807</v>
      </c>
    </row>
    <row r="8117" spans="1:2" ht="30" x14ac:dyDescent="0.25">
      <c r="A8117" s="167" t="s">
        <v>507</v>
      </c>
      <c r="B8117" s="163" t="s">
        <v>6813</v>
      </c>
    </row>
    <row r="8118" spans="1:2" ht="30" x14ac:dyDescent="0.25">
      <c r="A8118" s="167" t="s">
        <v>507</v>
      </c>
      <c r="B8118" s="163" t="s">
        <v>6810</v>
      </c>
    </row>
    <row r="8119" spans="1:2" ht="30" x14ac:dyDescent="0.25">
      <c r="A8119" s="167" t="s">
        <v>507</v>
      </c>
      <c r="B8119" s="163" t="s">
        <v>6809</v>
      </c>
    </row>
    <row r="8120" spans="1:2" ht="30" x14ac:dyDescent="0.25">
      <c r="A8120" s="167" t="s">
        <v>507</v>
      </c>
      <c r="B8120" s="163" t="s">
        <v>6814</v>
      </c>
    </row>
    <row r="8121" spans="1:2" ht="30" x14ac:dyDescent="0.25">
      <c r="A8121" s="167" t="s">
        <v>507</v>
      </c>
      <c r="B8121" s="163" t="s">
        <v>6810</v>
      </c>
    </row>
    <row r="8122" spans="1:2" ht="30" x14ac:dyDescent="0.25">
      <c r="A8122" s="167" t="s">
        <v>507</v>
      </c>
      <c r="B8122" s="163" t="s">
        <v>6815</v>
      </c>
    </row>
    <row r="8123" spans="1:2" ht="30" x14ac:dyDescent="0.25">
      <c r="A8123" s="167" t="s">
        <v>507</v>
      </c>
      <c r="B8123" s="163" t="s">
        <v>6816</v>
      </c>
    </row>
    <row r="8124" spans="1:2" ht="30" x14ac:dyDescent="0.25">
      <c r="A8124" s="167" t="s">
        <v>507</v>
      </c>
      <c r="B8124" s="163" t="s">
        <v>6810</v>
      </c>
    </row>
    <row r="8125" spans="1:2" ht="30" x14ac:dyDescent="0.25">
      <c r="A8125" s="167" t="s">
        <v>507</v>
      </c>
      <c r="B8125" s="163" t="s">
        <v>6807</v>
      </c>
    </row>
    <row r="8126" spans="1:2" ht="30" x14ac:dyDescent="0.25">
      <c r="A8126" s="167" t="s">
        <v>507</v>
      </c>
      <c r="B8126" s="163" t="s">
        <v>5692</v>
      </c>
    </row>
    <row r="8127" spans="1:2" ht="30" x14ac:dyDescent="0.25">
      <c r="A8127" s="167" t="s">
        <v>507</v>
      </c>
      <c r="B8127" s="163" t="s">
        <v>6813</v>
      </c>
    </row>
    <row r="8128" spans="1:2" ht="30" x14ac:dyDescent="0.25">
      <c r="A8128" s="167" t="s">
        <v>507</v>
      </c>
      <c r="B8128" s="163" t="s">
        <v>6810</v>
      </c>
    </row>
    <row r="8129" spans="1:2" ht="30" x14ac:dyDescent="0.25">
      <c r="A8129" s="167" t="s">
        <v>507</v>
      </c>
      <c r="B8129" s="163" t="s">
        <v>6817</v>
      </c>
    </row>
    <row r="8130" spans="1:2" ht="30" x14ac:dyDescent="0.25">
      <c r="A8130" s="167" t="s">
        <v>507</v>
      </c>
      <c r="B8130" s="163" t="s">
        <v>6816</v>
      </c>
    </row>
    <row r="8131" spans="1:2" ht="30" x14ac:dyDescent="0.25">
      <c r="A8131" s="167" t="s">
        <v>507</v>
      </c>
      <c r="B8131" s="163" t="s">
        <v>6810</v>
      </c>
    </row>
    <row r="8132" spans="1:2" ht="30" x14ac:dyDescent="0.25">
      <c r="A8132" s="167" t="s">
        <v>507</v>
      </c>
      <c r="B8132" s="163" t="s">
        <v>6720</v>
      </c>
    </row>
    <row r="8133" spans="1:2" ht="30" x14ac:dyDescent="0.25">
      <c r="A8133" s="167" t="s">
        <v>507</v>
      </c>
      <c r="B8133" s="163" t="s">
        <v>6720</v>
      </c>
    </row>
    <row r="8134" spans="1:2" ht="30" x14ac:dyDescent="0.25">
      <c r="A8134" s="167" t="s">
        <v>507</v>
      </c>
      <c r="B8134" s="163" t="s">
        <v>6818</v>
      </c>
    </row>
    <row r="8135" spans="1:2" ht="30" x14ac:dyDescent="0.25">
      <c r="A8135" s="167" t="s">
        <v>507</v>
      </c>
      <c r="B8135" s="163" t="s">
        <v>6818</v>
      </c>
    </row>
    <row r="8136" spans="1:2" ht="30" x14ac:dyDescent="0.25">
      <c r="A8136" s="167" t="s">
        <v>507</v>
      </c>
      <c r="B8136" s="163" t="s">
        <v>6720</v>
      </c>
    </row>
    <row r="8137" spans="1:2" ht="30" x14ac:dyDescent="0.25">
      <c r="A8137" s="167" t="s">
        <v>507</v>
      </c>
      <c r="B8137" s="163" t="s">
        <v>6720</v>
      </c>
    </row>
    <row r="8138" spans="1:2" ht="30" x14ac:dyDescent="0.25">
      <c r="A8138" s="167" t="s">
        <v>507</v>
      </c>
      <c r="B8138" s="163" t="s">
        <v>6720</v>
      </c>
    </row>
    <row r="8139" spans="1:2" ht="30" x14ac:dyDescent="0.25">
      <c r="A8139" s="167" t="s">
        <v>507</v>
      </c>
      <c r="B8139" s="163" t="s">
        <v>6720</v>
      </c>
    </row>
    <row r="8140" spans="1:2" ht="30" x14ac:dyDescent="0.25">
      <c r="A8140" s="167" t="s">
        <v>507</v>
      </c>
      <c r="B8140" s="163" t="s">
        <v>6819</v>
      </c>
    </row>
    <row r="8141" spans="1:2" ht="30" x14ac:dyDescent="0.25">
      <c r="A8141" s="167" t="s">
        <v>507</v>
      </c>
      <c r="B8141" s="163" t="s">
        <v>6820</v>
      </c>
    </row>
    <row r="8142" spans="1:2" ht="30" x14ac:dyDescent="0.25">
      <c r="A8142" s="167" t="s">
        <v>507</v>
      </c>
      <c r="B8142" s="163" t="s">
        <v>6820</v>
      </c>
    </row>
    <row r="8143" spans="1:2" ht="30" x14ac:dyDescent="0.25">
      <c r="A8143" s="167" t="s">
        <v>507</v>
      </c>
      <c r="B8143" s="163" t="s">
        <v>6820</v>
      </c>
    </row>
    <row r="8144" spans="1:2" ht="30" x14ac:dyDescent="0.25">
      <c r="A8144" s="167" t="s">
        <v>507</v>
      </c>
      <c r="B8144" s="163" t="s">
        <v>6820</v>
      </c>
    </row>
    <row r="8145" spans="1:2" ht="30" x14ac:dyDescent="0.25">
      <c r="A8145" s="167" t="s">
        <v>507</v>
      </c>
      <c r="B8145" s="163" t="s">
        <v>6720</v>
      </c>
    </row>
    <row r="8146" spans="1:2" ht="24" x14ac:dyDescent="0.25">
      <c r="A8146" s="140" t="s">
        <v>508</v>
      </c>
      <c r="B8146" s="163" t="s">
        <v>6821</v>
      </c>
    </row>
    <row r="8147" spans="1:2" ht="24" x14ac:dyDescent="0.25">
      <c r="A8147" s="140" t="s">
        <v>508</v>
      </c>
      <c r="B8147" s="163" t="s">
        <v>945</v>
      </c>
    </row>
    <row r="8148" spans="1:2" ht="24" x14ac:dyDescent="0.25">
      <c r="A8148" s="140" t="s">
        <v>508</v>
      </c>
      <c r="B8148" s="163" t="s">
        <v>6822</v>
      </c>
    </row>
    <row r="8149" spans="1:2" ht="24" x14ac:dyDescent="0.25">
      <c r="A8149" s="140" t="s">
        <v>508</v>
      </c>
      <c r="B8149" s="163" t="s">
        <v>6823</v>
      </c>
    </row>
    <row r="8150" spans="1:2" ht="24" x14ac:dyDescent="0.25">
      <c r="A8150" s="140" t="s">
        <v>508</v>
      </c>
      <c r="B8150" s="163" t="s">
        <v>6823</v>
      </c>
    </row>
    <row r="8151" spans="1:2" ht="24" x14ac:dyDescent="0.25">
      <c r="A8151" s="140" t="s">
        <v>508</v>
      </c>
      <c r="B8151" s="163" t="s">
        <v>6824</v>
      </c>
    </row>
    <row r="8152" spans="1:2" ht="24" x14ac:dyDescent="0.25">
      <c r="A8152" s="140" t="s">
        <v>508</v>
      </c>
      <c r="B8152" s="163" t="s">
        <v>6825</v>
      </c>
    </row>
    <row r="8153" spans="1:2" ht="24" x14ac:dyDescent="0.25">
      <c r="A8153" s="140" t="s">
        <v>508</v>
      </c>
      <c r="B8153" s="163" t="s">
        <v>6826</v>
      </c>
    </row>
    <row r="8154" spans="1:2" ht="24" x14ac:dyDescent="0.25">
      <c r="A8154" s="140" t="s">
        <v>508</v>
      </c>
      <c r="B8154" s="163" t="s">
        <v>6339</v>
      </c>
    </row>
    <row r="8155" spans="1:2" ht="24" x14ac:dyDescent="0.25">
      <c r="A8155" s="140" t="s">
        <v>508</v>
      </c>
      <c r="B8155" s="163" t="s">
        <v>6827</v>
      </c>
    </row>
    <row r="8156" spans="1:2" ht="36" x14ac:dyDescent="0.25">
      <c r="A8156" s="140" t="s">
        <v>508</v>
      </c>
      <c r="B8156" s="163" t="s">
        <v>6828</v>
      </c>
    </row>
    <row r="8157" spans="1:2" ht="24" x14ac:dyDescent="0.25">
      <c r="A8157" s="140" t="s">
        <v>508</v>
      </c>
      <c r="B8157" s="163" t="s">
        <v>6829</v>
      </c>
    </row>
    <row r="8158" spans="1:2" ht="24" x14ac:dyDescent="0.25">
      <c r="A8158" s="140" t="s">
        <v>508</v>
      </c>
      <c r="B8158" s="163" t="s">
        <v>6830</v>
      </c>
    </row>
    <row r="8159" spans="1:2" ht="24" x14ac:dyDescent="0.25">
      <c r="A8159" s="140" t="s">
        <v>508</v>
      </c>
      <c r="B8159" s="163" t="s">
        <v>6831</v>
      </c>
    </row>
    <row r="8160" spans="1:2" ht="24" x14ac:dyDescent="0.25">
      <c r="A8160" s="140" t="s">
        <v>508</v>
      </c>
      <c r="B8160" s="163" t="s">
        <v>6832</v>
      </c>
    </row>
    <row r="8161" spans="1:2" ht="24" x14ac:dyDescent="0.25">
      <c r="A8161" s="140" t="s">
        <v>508</v>
      </c>
      <c r="B8161" s="163" t="s">
        <v>6833</v>
      </c>
    </row>
    <row r="8162" spans="1:2" ht="24" x14ac:dyDescent="0.25">
      <c r="A8162" s="140" t="s">
        <v>508</v>
      </c>
      <c r="B8162" s="163" t="s">
        <v>6834</v>
      </c>
    </row>
    <row r="8163" spans="1:2" ht="24" x14ac:dyDescent="0.25">
      <c r="A8163" s="140" t="s">
        <v>508</v>
      </c>
      <c r="B8163" s="163" t="s">
        <v>6835</v>
      </c>
    </row>
    <row r="8164" spans="1:2" ht="24" x14ac:dyDescent="0.25">
      <c r="A8164" s="140" t="s">
        <v>508</v>
      </c>
      <c r="B8164" s="163" t="s">
        <v>6836</v>
      </c>
    </row>
    <row r="8165" spans="1:2" ht="24" x14ac:dyDescent="0.25">
      <c r="A8165" s="140" t="s">
        <v>508</v>
      </c>
      <c r="B8165" s="163" t="s">
        <v>6837</v>
      </c>
    </row>
    <row r="8166" spans="1:2" ht="24" x14ac:dyDescent="0.25">
      <c r="A8166" s="140" t="s">
        <v>508</v>
      </c>
      <c r="B8166" s="163" t="s">
        <v>6838</v>
      </c>
    </row>
    <row r="8167" spans="1:2" ht="24" x14ac:dyDescent="0.25">
      <c r="A8167" s="140" t="s">
        <v>508</v>
      </c>
      <c r="B8167" s="163" t="s">
        <v>6839</v>
      </c>
    </row>
    <row r="8168" spans="1:2" ht="24" x14ac:dyDescent="0.25">
      <c r="A8168" s="140" t="s">
        <v>508</v>
      </c>
      <c r="B8168" s="163" t="s">
        <v>6840</v>
      </c>
    </row>
    <row r="8169" spans="1:2" ht="24" x14ac:dyDescent="0.25">
      <c r="A8169" s="140" t="s">
        <v>508</v>
      </c>
      <c r="B8169" s="163" t="s">
        <v>6339</v>
      </c>
    </row>
    <row r="8170" spans="1:2" ht="24" x14ac:dyDescent="0.25">
      <c r="A8170" s="140" t="s">
        <v>508</v>
      </c>
      <c r="B8170" s="163" t="s">
        <v>6339</v>
      </c>
    </row>
    <row r="8171" spans="1:2" ht="24" x14ac:dyDescent="0.25">
      <c r="A8171" s="140" t="s">
        <v>508</v>
      </c>
      <c r="B8171" s="163" t="s">
        <v>6841</v>
      </c>
    </row>
    <row r="8172" spans="1:2" ht="24" x14ac:dyDescent="0.25">
      <c r="A8172" s="140" t="s">
        <v>508</v>
      </c>
      <c r="B8172" s="163" t="s">
        <v>6842</v>
      </c>
    </row>
    <row r="8173" spans="1:2" ht="24" x14ac:dyDescent="0.25">
      <c r="A8173" s="140" t="s">
        <v>508</v>
      </c>
      <c r="B8173" s="163" t="s">
        <v>790</v>
      </c>
    </row>
    <row r="8174" spans="1:2" ht="24" x14ac:dyDescent="0.25">
      <c r="A8174" s="140" t="s">
        <v>508</v>
      </c>
      <c r="B8174" s="163" t="s">
        <v>6843</v>
      </c>
    </row>
    <row r="8175" spans="1:2" ht="24" x14ac:dyDescent="0.25">
      <c r="A8175" s="140" t="s">
        <v>508</v>
      </c>
      <c r="B8175" s="163" t="s">
        <v>790</v>
      </c>
    </row>
    <row r="8176" spans="1:2" ht="24" x14ac:dyDescent="0.25">
      <c r="A8176" s="140" t="s">
        <v>508</v>
      </c>
      <c r="B8176" s="163" t="s">
        <v>6844</v>
      </c>
    </row>
    <row r="8177" spans="1:2" ht="24" x14ac:dyDescent="0.25">
      <c r="A8177" s="140" t="s">
        <v>508</v>
      </c>
      <c r="B8177" s="163" t="s">
        <v>6845</v>
      </c>
    </row>
    <row r="8178" spans="1:2" ht="24" x14ac:dyDescent="0.25">
      <c r="A8178" s="140" t="s">
        <v>508</v>
      </c>
      <c r="B8178" s="163" t="s">
        <v>4979</v>
      </c>
    </row>
    <row r="8179" spans="1:2" ht="24" x14ac:dyDescent="0.25">
      <c r="A8179" s="140" t="s">
        <v>508</v>
      </c>
      <c r="B8179" s="163" t="s">
        <v>6846</v>
      </c>
    </row>
    <row r="8180" spans="1:2" ht="24" x14ac:dyDescent="0.25">
      <c r="A8180" s="140" t="s">
        <v>508</v>
      </c>
      <c r="B8180" s="163" t="s">
        <v>6832</v>
      </c>
    </row>
    <row r="8181" spans="1:2" ht="24" x14ac:dyDescent="0.25">
      <c r="A8181" s="140" t="s">
        <v>508</v>
      </c>
      <c r="B8181" s="163" t="s">
        <v>4979</v>
      </c>
    </row>
    <row r="8182" spans="1:2" ht="24" x14ac:dyDescent="0.25">
      <c r="A8182" s="140" t="s">
        <v>508</v>
      </c>
      <c r="B8182" s="163" t="s">
        <v>823</v>
      </c>
    </row>
    <row r="8183" spans="1:2" ht="24" x14ac:dyDescent="0.25">
      <c r="A8183" s="140" t="s">
        <v>508</v>
      </c>
      <c r="B8183" s="163" t="s">
        <v>6847</v>
      </c>
    </row>
    <row r="8184" spans="1:2" ht="24" x14ac:dyDescent="0.25">
      <c r="A8184" s="140" t="s">
        <v>508</v>
      </c>
      <c r="B8184" s="163" t="s">
        <v>6848</v>
      </c>
    </row>
    <row r="8185" spans="1:2" ht="24" x14ac:dyDescent="0.25">
      <c r="A8185" s="140" t="s">
        <v>508</v>
      </c>
      <c r="B8185" s="163" t="s">
        <v>6849</v>
      </c>
    </row>
    <row r="8186" spans="1:2" ht="72" x14ac:dyDescent="0.25">
      <c r="A8186" s="140" t="s">
        <v>508</v>
      </c>
      <c r="B8186" s="163" t="s">
        <v>6850</v>
      </c>
    </row>
    <row r="8187" spans="1:2" ht="24" x14ac:dyDescent="0.25">
      <c r="A8187" s="140" t="s">
        <v>508</v>
      </c>
      <c r="B8187" s="163" t="s">
        <v>6622</v>
      </c>
    </row>
    <row r="8188" spans="1:2" ht="24" x14ac:dyDescent="0.25">
      <c r="A8188" s="140" t="s">
        <v>508</v>
      </c>
      <c r="B8188" s="163" t="s">
        <v>6851</v>
      </c>
    </row>
    <row r="8189" spans="1:2" ht="24" x14ac:dyDescent="0.25">
      <c r="A8189" s="140" t="s">
        <v>508</v>
      </c>
      <c r="B8189" s="163" t="s">
        <v>6852</v>
      </c>
    </row>
    <row r="8190" spans="1:2" ht="24" x14ac:dyDescent="0.25">
      <c r="A8190" s="140" t="s">
        <v>508</v>
      </c>
      <c r="B8190" s="163" t="s">
        <v>6853</v>
      </c>
    </row>
    <row r="8191" spans="1:2" ht="24" x14ac:dyDescent="0.25">
      <c r="A8191" s="140" t="s">
        <v>508</v>
      </c>
      <c r="B8191" s="163" t="s">
        <v>6339</v>
      </c>
    </row>
    <row r="8192" spans="1:2" ht="36" x14ac:dyDescent="0.25">
      <c r="A8192" s="140" t="s">
        <v>508</v>
      </c>
      <c r="B8192" s="163" t="s">
        <v>6854</v>
      </c>
    </row>
    <row r="8193" spans="1:2" ht="24" x14ac:dyDescent="0.25">
      <c r="A8193" s="140" t="s">
        <v>508</v>
      </c>
      <c r="B8193" s="163" t="s">
        <v>6855</v>
      </c>
    </row>
    <row r="8194" spans="1:2" ht="24" x14ac:dyDescent="0.25">
      <c r="A8194" s="140" t="s">
        <v>508</v>
      </c>
      <c r="B8194" s="163" t="s">
        <v>6856</v>
      </c>
    </row>
    <row r="8195" spans="1:2" ht="24" x14ac:dyDescent="0.25">
      <c r="A8195" s="140" t="s">
        <v>508</v>
      </c>
      <c r="B8195" s="163" t="s">
        <v>6857</v>
      </c>
    </row>
    <row r="8196" spans="1:2" ht="24" x14ac:dyDescent="0.25">
      <c r="A8196" s="140" t="s">
        <v>508</v>
      </c>
      <c r="B8196" s="163" t="s">
        <v>6858</v>
      </c>
    </row>
    <row r="8197" spans="1:2" ht="24" x14ac:dyDescent="0.25">
      <c r="A8197" s="140" t="s">
        <v>508</v>
      </c>
      <c r="B8197" s="163" t="s">
        <v>6859</v>
      </c>
    </row>
    <row r="8198" spans="1:2" ht="24" x14ac:dyDescent="0.25">
      <c r="A8198" s="140" t="s">
        <v>508</v>
      </c>
      <c r="B8198" s="163" t="s">
        <v>6860</v>
      </c>
    </row>
    <row r="8199" spans="1:2" ht="24" x14ac:dyDescent="0.25">
      <c r="A8199" s="140" t="s">
        <v>508</v>
      </c>
      <c r="B8199" s="163" t="s">
        <v>6861</v>
      </c>
    </row>
    <row r="8200" spans="1:2" ht="24" x14ac:dyDescent="0.25">
      <c r="A8200" s="140" t="s">
        <v>508</v>
      </c>
      <c r="B8200" s="163" t="s">
        <v>6862</v>
      </c>
    </row>
    <row r="8201" spans="1:2" ht="24" x14ac:dyDescent="0.25">
      <c r="A8201" s="140" t="s">
        <v>508</v>
      </c>
      <c r="B8201" s="163" t="s">
        <v>6863</v>
      </c>
    </row>
    <row r="8202" spans="1:2" ht="24" x14ac:dyDescent="0.25">
      <c r="A8202" s="140" t="s">
        <v>508</v>
      </c>
      <c r="B8202" s="163" t="s">
        <v>6864</v>
      </c>
    </row>
    <row r="8203" spans="1:2" ht="24" x14ac:dyDescent="0.25">
      <c r="A8203" s="140" t="s">
        <v>508</v>
      </c>
      <c r="B8203" s="163" t="s">
        <v>6339</v>
      </c>
    </row>
    <row r="8204" spans="1:2" ht="24" x14ac:dyDescent="0.25">
      <c r="A8204" s="140" t="s">
        <v>508</v>
      </c>
      <c r="B8204" s="163" t="s">
        <v>6865</v>
      </c>
    </row>
    <row r="8205" spans="1:2" ht="24" x14ac:dyDescent="0.25">
      <c r="A8205" s="140" t="s">
        <v>508</v>
      </c>
      <c r="B8205" s="163" t="s">
        <v>6866</v>
      </c>
    </row>
    <row r="8206" spans="1:2" ht="24" x14ac:dyDescent="0.25">
      <c r="A8206" s="140" t="s">
        <v>508</v>
      </c>
      <c r="B8206" s="163" t="s">
        <v>6867</v>
      </c>
    </row>
    <row r="8207" spans="1:2" ht="24" x14ac:dyDescent="0.25">
      <c r="A8207" s="140" t="s">
        <v>508</v>
      </c>
      <c r="B8207" s="163" t="s">
        <v>6868</v>
      </c>
    </row>
    <row r="8208" spans="1:2" ht="24" x14ac:dyDescent="0.25">
      <c r="A8208" s="140" t="s">
        <v>508</v>
      </c>
      <c r="B8208" s="163" t="s">
        <v>6869</v>
      </c>
    </row>
    <row r="8209" spans="1:2" ht="24" x14ac:dyDescent="0.25">
      <c r="A8209" s="140" t="s">
        <v>508</v>
      </c>
      <c r="B8209" s="163" t="s">
        <v>6870</v>
      </c>
    </row>
    <row r="8210" spans="1:2" ht="24" x14ac:dyDescent="0.25">
      <c r="A8210" s="140" t="s">
        <v>508</v>
      </c>
      <c r="B8210" s="163" t="s">
        <v>6871</v>
      </c>
    </row>
    <row r="8211" spans="1:2" ht="24" x14ac:dyDescent="0.25">
      <c r="A8211" s="140" t="s">
        <v>508</v>
      </c>
      <c r="B8211" s="163" t="s">
        <v>6339</v>
      </c>
    </row>
    <row r="8212" spans="1:2" ht="24" x14ac:dyDescent="0.25">
      <c r="A8212" s="140" t="s">
        <v>508</v>
      </c>
      <c r="B8212" s="163" t="s">
        <v>6872</v>
      </c>
    </row>
    <row r="8213" spans="1:2" ht="24" x14ac:dyDescent="0.25">
      <c r="A8213" s="140" t="s">
        <v>508</v>
      </c>
      <c r="B8213" s="163" t="s">
        <v>6873</v>
      </c>
    </row>
    <row r="8214" spans="1:2" ht="24" x14ac:dyDescent="0.25">
      <c r="A8214" s="140" t="s">
        <v>508</v>
      </c>
      <c r="B8214" s="163" t="s">
        <v>6874</v>
      </c>
    </row>
    <row r="8215" spans="1:2" ht="24" x14ac:dyDescent="0.25">
      <c r="A8215" s="140" t="s">
        <v>508</v>
      </c>
      <c r="B8215" s="163" t="s">
        <v>6874</v>
      </c>
    </row>
    <row r="8216" spans="1:2" ht="24" x14ac:dyDescent="0.25">
      <c r="A8216" s="140" t="s">
        <v>508</v>
      </c>
      <c r="B8216" s="163" t="s">
        <v>6875</v>
      </c>
    </row>
    <row r="8217" spans="1:2" ht="24" x14ac:dyDescent="0.25">
      <c r="A8217" s="140" t="s">
        <v>508</v>
      </c>
      <c r="B8217" s="163" t="s">
        <v>6876</v>
      </c>
    </row>
    <row r="8218" spans="1:2" ht="24" x14ac:dyDescent="0.25">
      <c r="A8218" s="140" t="s">
        <v>508</v>
      </c>
      <c r="B8218" s="163" t="s">
        <v>6874</v>
      </c>
    </row>
    <row r="8219" spans="1:2" ht="24" x14ac:dyDescent="0.25">
      <c r="A8219" s="140" t="s">
        <v>508</v>
      </c>
      <c r="B8219" s="163" t="s">
        <v>6877</v>
      </c>
    </row>
    <row r="8220" spans="1:2" ht="24" x14ac:dyDescent="0.25">
      <c r="A8220" s="140" t="s">
        <v>508</v>
      </c>
      <c r="B8220" s="163" t="s">
        <v>6878</v>
      </c>
    </row>
    <row r="8221" spans="1:2" ht="24" x14ac:dyDescent="0.25">
      <c r="A8221" s="140" t="s">
        <v>508</v>
      </c>
      <c r="B8221" s="163" t="s">
        <v>6879</v>
      </c>
    </row>
    <row r="8222" spans="1:2" ht="24" x14ac:dyDescent="0.25">
      <c r="A8222" s="140" t="s">
        <v>508</v>
      </c>
      <c r="B8222" s="163" t="s">
        <v>6880</v>
      </c>
    </row>
    <row r="8223" spans="1:2" ht="24" x14ac:dyDescent="0.25">
      <c r="A8223" s="140" t="s">
        <v>508</v>
      </c>
      <c r="B8223" s="163" t="s">
        <v>6881</v>
      </c>
    </row>
    <row r="8224" spans="1:2" ht="24" x14ac:dyDescent="0.25">
      <c r="A8224" s="140" t="s">
        <v>508</v>
      </c>
      <c r="B8224" s="163" t="s">
        <v>6882</v>
      </c>
    </row>
    <row r="8225" spans="1:2" ht="24" x14ac:dyDescent="0.25">
      <c r="A8225" s="140" t="s">
        <v>508</v>
      </c>
      <c r="B8225" s="163" t="s">
        <v>756</v>
      </c>
    </row>
    <row r="8226" spans="1:2" ht="24" x14ac:dyDescent="0.25">
      <c r="A8226" s="140" t="s">
        <v>508</v>
      </c>
      <c r="B8226" s="163" t="s">
        <v>6883</v>
      </c>
    </row>
    <row r="8227" spans="1:2" ht="24" x14ac:dyDescent="0.25">
      <c r="A8227" s="140" t="s">
        <v>509</v>
      </c>
      <c r="B8227" s="163" t="s">
        <v>6884</v>
      </c>
    </row>
    <row r="8228" spans="1:2" ht="24" x14ac:dyDescent="0.25">
      <c r="A8228" s="140" t="s">
        <v>509</v>
      </c>
      <c r="B8228" s="163" t="s">
        <v>2576</v>
      </c>
    </row>
    <row r="8229" spans="1:2" ht="24" x14ac:dyDescent="0.25">
      <c r="A8229" s="140" t="s">
        <v>509</v>
      </c>
      <c r="B8229" s="163" t="s">
        <v>756</v>
      </c>
    </row>
    <row r="8230" spans="1:2" ht="24" x14ac:dyDescent="0.25">
      <c r="A8230" s="140" t="s">
        <v>509</v>
      </c>
      <c r="B8230" s="163" t="s">
        <v>756</v>
      </c>
    </row>
    <row r="8231" spans="1:2" ht="24" x14ac:dyDescent="0.25">
      <c r="A8231" s="140" t="s">
        <v>509</v>
      </c>
      <c r="B8231" s="163" t="s">
        <v>6885</v>
      </c>
    </row>
    <row r="8232" spans="1:2" ht="24" x14ac:dyDescent="0.25">
      <c r="A8232" s="140" t="s">
        <v>509</v>
      </c>
      <c r="B8232" s="163" t="s">
        <v>6886</v>
      </c>
    </row>
    <row r="8233" spans="1:2" ht="24" x14ac:dyDescent="0.25">
      <c r="A8233" s="140" t="s">
        <v>509</v>
      </c>
      <c r="B8233" s="163" t="s">
        <v>6887</v>
      </c>
    </row>
    <row r="8234" spans="1:2" ht="24" x14ac:dyDescent="0.25">
      <c r="A8234" s="140" t="s">
        <v>509</v>
      </c>
      <c r="B8234" s="163" t="s">
        <v>6888</v>
      </c>
    </row>
    <row r="8235" spans="1:2" ht="24" x14ac:dyDescent="0.25">
      <c r="A8235" s="140" t="s">
        <v>509</v>
      </c>
      <c r="B8235" s="163" t="s">
        <v>6889</v>
      </c>
    </row>
    <row r="8236" spans="1:2" ht="24" x14ac:dyDescent="0.25">
      <c r="A8236" s="140" t="s">
        <v>509</v>
      </c>
      <c r="B8236" s="163" t="s">
        <v>6890</v>
      </c>
    </row>
    <row r="8237" spans="1:2" ht="24" x14ac:dyDescent="0.25">
      <c r="A8237" s="140" t="s">
        <v>509</v>
      </c>
      <c r="B8237" s="163" t="s">
        <v>6891</v>
      </c>
    </row>
    <row r="8238" spans="1:2" ht="24" x14ac:dyDescent="0.25">
      <c r="A8238" s="140" t="s">
        <v>509</v>
      </c>
      <c r="B8238" s="163" t="s">
        <v>6892</v>
      </c>
    </row>
    <row r="8239" spans="1:2" ht="24" x14ac:dyDescent="0.25">
      <c r="A8239" s="140" t="s">
        <v>509</v>
      </c>
      <c r="B8239" s="163" t="s">
        <v>756</v>
      </c>
    </row>
    <row r="8240" spans="1:2" ht="24" x14ac:dyDescent="0.25">
      <c r="A8240" s="140" t="s">
        <v>509</v>
      </c>
      <c r="B8240" s="163" t="s">
        <v>6893</v>
      </c>
    </row>
    <row r="8241" spans="1:2" ht="24" x14ac:dyDescent="0.25">
      <c r="A8241" s="140" t="s">
        <v>509</v>
      </c>
      <c r="B8241" s="163" t="s">
        <v>756</v>
      </c>
    </row>
    <row r="8242" spans="1:2" ht="24" x14ac:dyDescent="0.25">
      <c r="A8242" s="140" t="s">
        <v>509</v>
      </c>
      <c r="B8242" s="163" t="s">
        <v>2308</v>
      </c>
    </row>
    <row r="8243" spans="1:2" ht="24" x14ac:dyDescent="0.25">
      <c r="A8243" s="140" t="s">
        <v>509</v>
      </c>
      <c r="B8243" s="163" t="s">
        <v>6894</v>
      </c>
    </row>
    <row r="8244" spans="1:2" ht="24" x14ac:dyDescent="0.25">
      <c r="A8244" s="140" t="s">
        <v>509</v>
      </c>
      <c r="B8244" s="163" t="s">
        <v>6895</v>
      </c>
    </row>
    <row r="8245" spans="1:2" ht="24" x14ac:dyDescent="0.25">
      <c r="A8245" s="140" t="s">
        <v>509</v>
      </c>
      <c r="B8245" s="163" t="s">
        <v>6896</v>
      </c>
    </row>
    <row r="8246" spans="1:2" ht="24" x14ac:dyDescent="0.25">
      <c r="A8246" s="140" t="s">
        <v>509</v>
      </c>
      <c r="B8246" s="163" t="s">
        <v>6402</v>
      </c>
    </row>
    <row r="8247" spans="1:2" ht="24" x14ac:dyDescent="0.25">
      <c r="A8247" s="140" t="s">
        <v>509</v>
      </c>
      <c r="B8247" s="163" t="s">
        <v>6897</v>
      </c>
    </row>
    <row r="8248" spans="1:2" ht="24" x14ac:dyDescent="0.25">
      <c r="A8248" s="140" t="s">
        <v>509</v>
      </c>
      <c r="B8248" s="163" t="s">
        <v>756</v>
      </c>
    </row>
    <row r="8249" spans="1:2" ht="24" x14ac:dyDescent="0.25">
      <c r="A8249" s="140" t="s">
        <v>509</v>
      </c>
      <c r="B8249" s="163" t="s">
        <v>6898</v>
      </c>
    </row>
    <row r="8250" spans="1:2" ht="24" x14ac:dyDescent="0.25">
      <c r="A8250" s="140" t="s">
        <v>509</v>
      </c>
      <c r="B8250" s="163" t="s">
        <v>6899</v>
      </c>
    </row>
    <row r="8251" spans="1:2" ht="24" x14ac:dyDescent="0.25">
      <c r="A8251" s="140" t="s">
        <v>509</v>
      </c>
      <c r="B8251" s="163" t="s">
        <v>6900</v>
      </c>
    </row>
    <row r="8252" spans="1:2" ht="24" x14ac:dyDescent="0.25">
      <c r="A8252" s="140" t="s">
        <v>509</v>
      </c>
      <c r="B8252" s="163" t="s">
        <v>2308</v>
      </c>
    </row>
    <row r="8253" spans="1:2" ht="24" x14ac:dyDescent="0.25">
      <c r="A8253" s="140" t="s">
        <v>509</v>
      </c>
      <c r="B8253" s="163" t="s">
        <v>6901</v>
      </c>
    </row>
    <row r="8254" spans="1:2" ht="24" x14ac:dyDescent="0.25">
      <c r="A8254" s="140" t="s">
        <v>509</v>
      </c>
      <c r="B8254" s="163" t="s">
        <v>756</v>
      </c>
    </row>
    <row r="8255" spans="1:2" ht="24" x14ac:dyDescent="0.25">
      <c r="A8255" s="140" t="s">
        <v>510</v>
      </c>
      <c r="B8255" s="163" t="s">
        <v>6902</v>
      </c>
    </row>
    <row r="8256" spans="1:2" ht="24" x14ac:dyDescent="0.25">
      <c r="A8256" s="140" t="s">
        <v>510</v>
      </c>
      <c r="B8256" s="163" t="s">
        <v>6903</v>
      </c>
    </row>
    <row r="8257" spans="1:2" ht="24" x14ac:dyDescent="0.25">
      <c r="A8257" s="140" t="s">
        <v>510</v>
      </c>
      <c r="B8257" s="163" t="s">
        <v>6904</v>
      </c>
    </row>
    <row r="8258" spans="1:2" ht="24" x14ac:dyDescent="0.25">
      <c r="A8258" s="140" t="s">
        <v>510</v>
      </c>
      <c r="B8258" s="163" t="s">
        <v>6905</v>
      </c>
    </row>
    <row r="8259" spans="1:2" ht="24" x14ac:dyDescent="0.25">
      <c r="A8259" s="140" t="s">
        <v>510</v>
      </c>
      <c r="B8259" s="163" t="s">
        <v>6906</v>
      </c>
    </row>
    <row r="8260" spans="1:2" ht="24" x14ac:dyDescent="0.25">
      <c r="A8260" s="140" t="s">
        <v>510</v>
      </c>
      <c r="B8260" s="163" t="s">
        <v>6907</v>
      </c>
    </row>
    <row r="8261" spans="1:2" ht="24" x14ac:dyDescent="0.25">
      <c r="A8261" s="140" t="s">
        <v>510</v>
      </c>
      <c r="B8261" s="163" t="s">
        <v>6908</v>
      </c>
    </row>
    <row r="8262" spans="1:2" ht="24" x14ac:dyDescent="0.25">
      <c r="A8262" s="140" t="s">
        <v>510</v>
      </c>
      <c r="B8262" s="163" t="s">
        <v>6908</v>
      </c>
    </row>
    <row r="8263" spans="1:2" ht="24" x14ac:dyDescent="0.25">
      <c r="A8263" s="140" t="s">
        <v>510</v>
      </c>
      <c r="B8263" s="163" t="s">
        <v>6907</v>
      </c>
    </row>
    <row r="8264" spans="1:2" ht="24" x14ac:dyDescent="0.25">
      <c r="A8264" s="140" t="s">
        <v>510</v>
      </c>
      <c r="B8264" s="163" t="s">
        <v>6909</v>
      </c>
    </row>
    <row r="8265" spans="1:2" ht="24" x14ac:dyDescent="0.25">
      <c r="A8265" s="140" t="s">
        <v>510</v>
      </c>
      <c r="B8265" s="163" t="s">
        <v>6909</v>
      </c>
    </row>
    <row r="8266" spans="1:2" ht="24" x14ac:dyDescent="0.25">
      <c r="A8266" s="140" t="s">
        <v>510</v>
      </c>
      <c r="B8266" s="163" t="s">
        <v>6910</v>
      </c>
    </row>
    <row r="8267" spans="1:2" ht="24" x14ac:dyDescent="0.25">
      <c r="A8267" s="140" t="s">
        <v>510</v>
      </c>
      <c r="B8267" s="163" t="s">
        <v>6911</v>
      </c>
    </row>
    <row r="8268" spans="1:2" ht="24" x14ac:dyDescent="0.25">
      <c r="A8268" s="140" t="s">
        <v>510</v>
      </c>
      <c r="B8268" s="163" t="s">
        <v>6912</v>
      </c>
    </row>
    <row r="8269" spans="1:2" ht="24" x14ac:dyDescent="0.25">
      <c r="A8269" s="140" t="s">
        <v>510</v>
      </c>
      <c r="B8269" s="163" t="s">
        <v>6913</v>
      </c>
    </row>
    <row r="8270" spans="1:2" ht="24" x14ac:dyDescent="0.25">
      <c r="A8270" s="140" t="s">
        <v>510</v>
      </c>
      <c r="B8270" s="163" t="s">
        <v>6914</v>
      </c>
    </row>
    <row r="8271" spans="1:2" ht="24" x14ac:dyDescent="0.25">
      <c r="A8271" s="140" t="s">
        <v>510</v>
      </c>
      <c r="B8271" s="163" t="s">
        <v>6914</v>
      </c>
    </row>
    <row r="8272" spans="1:2" ht="24" x14ac:dyDescent="0.25">
      <c r="A8272" s="140" t="s">
        <v>510</v>
      </c>
      <c r="B8272" s="163" t="s">
        <v>6915</v>
      </c>
    </row>
    <row r="8273" spans="1:2" ht="24" x14ac:dyDescent="0.25">
      <c r="A8273" s="140" t="s">
        <v>510</v>
      </c>
      <c r="B8273" s="163" t="s">
        <v>6914</v>
      </c>
    </row>
    <row r="8274" spans="1:2" ht="24" x14ac:dyDescent="0.25">
      <c r="A8274" s="140" t="s">
        <v>510</v>
      </c>
      <c r="B8274" s="163" t="s">
        <v>6916</v>
      </c>
    </row>
    <row r="8275" spans="1:2" ht="24" x14ac:dyDescent="0.25">
      <c r="A8275" s="140" t="s">
        <v>510</v>
      </c>
      <c r="B8275" s="163" t="s">
        <v>6914</v>
      </c>
    </row>
    <row r="8276" spans="1:2" ht="24" x14ac:dyDescent="0.25">
      <c r="A8276" s="140" t="s">
        <v>510</v>
      </c>
      <c r="B8276" s="163" t="s">
        <v>6917</v>
      </c>
    </row>
    <row r="8277" spans="1:2" ht="24" x14ac:dyDescent="0.25">
      <c r="A8277" s="140" t="s">
        <v>510</v>
      </c>
      <c r="B8277" s="163" t="s">
        <v>6917</v>
      </c>
    </row>
    <row r="8278" spans="1:2" ht="24" x14ac:dyDescent="0.25">
      <c r="A8278" s="140" t="s">
        <v>510</v>
      </c>
      <c r="B8278" s="163" t="s">
        <v>6914</v>
      </c>
    </row>
    <row r="8279" spans="1:2" ht="24" x14ac:dyDescent="0.25">
      <c r="A8279" s="140" t="s">
        <v>510</v>
      </c>
      <c r="B8279" s="163" t="s">
        <v>6914</v>
      </c>
    </row>
    <row r="8280" spans="1:2" ht="24" x14ac:dyDescent="0.25">
      <c r="A8280" s="140" t="s">
        <v>510</v>
      </c>
      <c r="B8280" s="163" t="s">
        <v>6918</v>
      </c>
    </row>
    <row r="8281" spans="1:2" ht="24" x14ac:dyDescent="0.25">
      <c r="A8281" s="140" t="s">
        <v>510</v>
      </c>
      <c r="B8281" s="163" t="s">
        <v>6919</v>
      </c>
    </row>
    <row r="8282" spans="1:2" ht="24" x14ac:dyDescent="0.25">
      <c r="A8282" s="140" t="s">
        <v>510</v>
      </c>
      <c r="B8282" s="163" t="s">
        <v>6920</v>
      </c>
    </row>
    <row r="8283" spans="1:2" ht="24" x14ac:dyDescent="0.25">
      <c r="A8283" s="140" t="s">
        <v>510</v>
      </c>
      <c r="B8283" s="163" t="s">
        <v>6921</v>
      </c>
    </row>
    <row r="8284" spans="1:2" ht="24" x14ac:dyDescent="0.25">
      <c r="A8284" s="140" t="s">
        <v>510</v>
      </c>
      <c r="B8284" s="163" t="s">
        <v>6922</v>
      </c>
    </row>
    <row r="8285" spans="1:2" ht="24" x14ac:dyDescent="0.25">
      <c r="A8285" s="140" t="s">
        <v>510</v>
      </c>
      <c r="B8285" s="163" t="s">
        <v>6921</v>
      </c>
    </row>
    <row r="8286" spans="1:2" ht="24" x14ac:dyDescent="0.25">
      <c r="A8286" s="140" t="s">
        <v>510</v>
      </c>
      <c r="B8286" s="163" t="s">
        <v>6914</v>
      </c>
    </row>
    <row r="8287" spans="1:2" ht="24" x14ac:dyDescent="0.25">
      <c r="A8287" s="140" t="s">
        <v>510</v>
      </c>
      <c r="B8287" s="163" t="s">
        <v>6923</v>
      </c>
    </row>
    <row r="8288" spans="1:2" ht="24" x14ac:dyDescent="0.25">
      <c r="A8288" s="140" t="s">
        <v>510</v>
      </c>
      <c r="B8288" s="163" t="s">
        <v>6924</v>
      </c>
    </row>
    <row r="8289" spans="1:2" ht="24" x14ac:dyDescent="0.25">
      <c r="A8289" s="140" t="s">
        <v>510</v>
      </c>
      <c r="B8289" s="163" t="s">
        <v>6925</v>
      </c>
    </row>
    <row r="8290" spans="1:2" ht="24" x14ac:dyDescent="0.25">
      <c r="A8290" s="140" t="s">
        <v>510</v>
      </c>
      <c r="B8290" s="163" t="s">
        <v>6921</v>
      </c>
    </row>
    <row r="8291" spans="1:2" ht="24" x14ac:dyDescent="0.25">
      <c r="A8291" s="140" t="s">
        <v>510</v>
      </c>
      <c r="B8291" s="163" t="s">
        <v>6923</v>
      </c>
    </row>
    <row r="8292" spans="1:2" ht="24" x14ac:dyDescent="0.25">
      <c r="A8292" s="140" t="s">
        <v>510</v>
      </c>
      <c r="B8292" s="163" t="s">
        <v>6921</v>
      </c>
    </row>
    <row r="8293" spans="1:2" ht="24" x14ac:dyDescent="0.25">
      <c r="A8293" s="140" t="s">
        <v>510</v>
      </c>
      <c r="B8293" s="163" t="s">
        <v>6925</v>
      </c>
    </row>
    <row r="8294" spans="1:2" ht="24" x14ac:dyDescent="0.25">
      <c r="A8294" s="140" t="s">
        <v>510</v>
      </c>
      <c r="B8294" s="163" t="s">
        <v>6925</v>
      </c>
    </row>
    <row r="8295" spans="1:2" ht="24" x14ac:dyDescent="0.25">
      <c r="A8295" s="140" t="s">
        <v>510</v>
      </c>
      <c r="B8295" s="163" t="s">
        <v>6926</v>
      </c>
    </row>
    <row r="8296" spans="1:2" ht="24" x14ac:dyDescent="0.25">
      <c r="A8296" s="140" t="s">
        <v>510</v>
      </c>
      <c r="B8296" s="163" t="s">
        <v>6927</v>
      </c>
    </row>
    <row r="8297" spans="1:2" ht="24" x14ac:dyDescent="0.25">
      <c r="A8297" s="140" t="s">
        <v>510</v>
      </c>
      <c r="B8297" s="163" t="s">
        <v>6928</v>
      </c>
    </row>
    <row r="8298" spans="1:2" ht="24" x14ac:dyDescent="0.25">
      <c r="A8298" s="140" t="s">
        <v>510</v>
      </c>
      <c r="B8298" s="163" t="s">
        <v>3203</v>
      </c>
    </row>
    <row r="8299" spans="1:2" ht="24" x14ac:dyDescent="0.25">
      <c r="A8299" s="140" t="s">
        <v>510</v>
      </c>
      <c r="B8299" s="163" t="s">
        <v>3183</v>
      </c>
    </row>
    <row r="8300" spans="1:2" ht="24" x14ac:dyDescent="0.25">
      <c r="A8300" s="140" t="s">
        <v>510</v>
      </c>
      <c r="B8300" s="163" t="s">
        <v>3203</v>
      </c>
    </row>
    <row r="8301" spans="1:2" ht="24" x14ac:dyDescent="0.25">
      <c r="A8301" s="140" t="s">
        <v>510</v>
      </c>
      <c r="B8301" s="163" t="s">
        <v>3185</v>
      </c>
    </row>
    <row r="8302" spans="1:2" ht="24" x14ac:dyDescent="0.25">
      <c r="A8302" s="140" t="s">
        <v>510</v>
      </c>
      <c r="B8302" s="163" t="s">
        <v>3203</v>
      </c>
    </row>
    <row r="8303" spans="1:2" ht="24" x14ac:dyDescent="0.25">
      <c r="A8303" s="140" t="s">
        <v>510</v>
      </c>
      <c r="B8303" s="163" t="s">
        <v>3185</v>
      </c>
    </row>
    <row r="8304" spans="1:2" ht="24" x14ac:dyDescent="0.25">
      <c r="A8304" s="140" t="s">
        <v>510</v>
      </c>
      <c r="B8304" s="163" t="s">
        <v>6929</v>
      </c>
    </row>
    <row r="8305" spans="1:2" ht="24" x14ac:dyDescent="0.25">
      <c r="A8305" s="140" t="s">
        <v>510</v>
      </c>
      <c r="B8305" s="163" t="s">
        <v>6930</v>
      </c>
    </row>
    <row r="8306" spans="1:2" ht="24" x14ac:dyDescent="0.25">
      <c r="A8306" s="140" t="s">
        <v>510</v>
      </c>
      <c r="B8306" s="163" t="s">
        <v>6929</v>
      </c>
    </row>
    <row r="8307" spans="1:2" ht="24" x14ac:dyDescent="0.25">
      <c r="A8307" s="140" t="s">
        <v>510</v>
      </c>
      <c r="B8307" s="163" t="s">
        <v>6931</v>
      </c>
    </row>
    <row r="8308" spans="1:2" ht="24" x14ac:dyDescent="0.25">
      <c r="A8308" s="140" t="s">
        <v>510</v>
      </c>
      <c r="B8308" s="163" t="s">
        <v>6929</v>
      </c>
    </row>
    <row r="8309" spans="1:2" ht="24" x14ac:dyDescent="0.25">
      <c r="A8309" s="140" t="s">
        <v>510</v>
      </c>
      <c r="B8309" s="163" t="s">
        <v>6929</v>
      </c>
    </row>
    <row r="8310" spans="1:2" ht="24" x14ac:dyDescent="0.25">
      <c r="A8310" s="140" t="s">
        <v>510</v>
      </c>
      <c r="B8310" s="163" t="s">
        <v>6932</v>
      </c>
    </row>
    <row r="8311" spans="1:2" ht="24" x14ac:dyDescent="0.25">
      <c r="A8311" s="140" t="s">
        <v>510</v>
      </c>
      <c r="B8311" s="163" t="s">
        <v>6933</v>
      </c>
    </row>
    <row r="8312" spans="1:2" ht="24" x14ac:dyDescent="0.25">
      <c r="A8312" s="140" t="s">
        <v>511</v>
      </c>
      <c r="B8312" s="163" t="s">
        <v>6934</v>
      </c>
    </row>
    <row r="8313" spans="1:2" ht="24" x14ac:dyDescent="0.25">
      <c r="A8313" s="140" t="s">
        <v>511</v>
      </c>
      <c r="B8313" s="163" t="s">
        <v>6935</v>
      </c>
    </row>
    <row r="8314" spans="1:2" ht="24" x14ac:dyDescent="0.25">
      <c r="A8314" s="140" t="s">
        <v>511</v>
      </c>
      <c r="B8314" s="163" t="s">
        <v>6936</v>
      </c>
    </row>
    <row r="8315" spans="1:2" ht="24" x14ac:dyDescent="0.25">
      <c r="A8315" s="140" t="s">
        <v>511</v>
      </c>
      <c r="B8315" s="163" t="s">
        <v>6937</v>
      </c>
    </row>
    <row r="8316" spans="1:2" ht="24" x14ac:dyDescent="0.25">
      <c r="A8316" s="140" t="s">
        <v>511</v>
      </c>
      <c r="B8316" s="163" t="s">
        <v>6938</v>
      </c>
    </row>
    <row r="8317" spans="1:2" ht="24" x14ac:dyDescent="0.25">
      <c r="A8317" s="140" t="s">
        <v>511</v>
      </c>
      <c r="B8317" s="163" t="s">
        <v>6939</v>
      </c>
    </row>
    <row r="8318" spans="1:2" ht="24" x14ac:dyDescent="0.25">
      <c r="A8318" s="140" t="s">
        <v>511</v>
      </c>
      <c r="B8318" s="163" t="s">
        <v>6940</v>
      </c>
    </row>
    <row r="8319" spans="1:2" ht="24" x14ac:dyDescent="0.25">
      <c r="A8319" s="140" t="s">
        <v>511</v>
      </c>
      <c r="B8319" s="163" t="s">
        <v>6941</v>
      </c>
    </row>
    <row r="8320" spans="1:2" ht="24" x14ac:dyDescent="0.25">
      <c r="A8320" s="140" t="s">
        <v>511</v>
      </c>
      <c r="B8320" s="163" t="s">
        <v>2933</v>
      </c>
    </row>
    <row r="8321" spans="1:2" ht="24" x14ac:dyDescent="0.25">
      <c r="A8321" s="140" t="s">
        <v>511</v>
      </c>
      <c r="B8321" s="163" t="s">
        <v>6942</v>
      </c>
    </row>
    <row r="8322" spans="1:2" ht="24" x14ac:dyDescent="0.25">
      <c r="A8322" s="140" t="s">
        <v>511</v>
      </c>
      <c r="B8322" s="163" t="s">
        <v>6943</v>
      </c>
    </row>
    <row r="8323" spans="1:2" ht="24" x14ac:dyDescent="0.25">
      <c r="A8323" s="140" t="s">
        <v>511</v>
      </c>
      <c r="B8323" s="163" t="s">
        <v>6944</v>
      </c>
    </row>
    <row r="8324" spans="1:2" ht="24" x14ac:dyDescent="0.25">
      <c r="A8324" s="140" t="s">
        <v>511</v>
      </c>
      <c r="B8324" s="163" t="s">
        <v>2194</v>
      </c>
    </row>
    <row r="8325" spans="1:2" ht="36" x14ac:dyDescent="0.25">
      <c r="A8325" s="140" t="s">
        <v>511</v>
      </c>
      <c r="B8325" s="163" t="s">
        <v>6945</v>
      </c>
    </row>
    <row r="8326" spans="1:2" ht="24" x14ac:dyDescent="0.25">
      <c r="A8326" s="140" t="s">
        <v>511</v>
      </c>
      <c r="B8326" s="163" t="s">
        <v>6946</v>
      </c>
    </row>
    <row r="8327" spans="1:2" ht="84" x14ac:dyDescent="0.25">
      <c r="A8327" s="140" t="s">
        <v>511</v>
      </c>
      <c r="B8327" s="163" t="s">
        <v>6947</v>
      </c>
    </row>
    <row r="8328" spans="1:2" ht="24" x14ac:dyDescent="0.25">
      <c r="A8328" s="140" t="s">
        <v>511</v>
      </c>
      <c r="B8328" s="163" t="s">
        <v>5377</v>
      </c>
    </row>
    <row r="8329" spans="1:2" ht="24" x14ac:dyDescent="0.25">
      <c r="A8329" s="140" t="s">
        <v>511</v>
      </c>
      <c r="B8329" s="163" t="s">
        <v>3274</v>
      </c>
    </row>
    <row r="8330" spans="1:2" ht="24" x14ac:dyDescent="0.25">
      <c r="A8330" s="140" t="s">
        <v>511</v>
      </c>
      <c r="B8330" s="163" t="s">
        <v>2308</v>
      </c>
    </row>
    <row r="8331" spans="1:2" ht="24" x14ac:dyDescent="0.25">
      <c r="A8331" s="140" t="s">
        <v>511</v>
      </c>
      <c r="B8331" s="163" t="s">
        <v>6948</v>
      </c>
    </row>
    <row r="8332" spans="1:2" ht="24" x14ac:dyDescent="0.25">
      <c r="A8332" s="140" t="s">
        <v>511</v>
      </c>
      <c r="B8332" s="163" t="s">
        <v>6949</v>
      </c>
    </row>
    <row r="8333" spans="1:2" ht="24" x14ac:dyDescent="0.25">
      <c r="A8333" s="140" t="s">
        <v>511</v>
      </c>
      <c r="B8333" s="163" t="s">
        <v>5900</v>
      </c>
    </row>
    <row r="8334" spans="1:2" ht="24" x14ac:dyDescent="0.25">
      <c r="A8334" s="140" t="s">
        <v>511</v>
      </c>
      <c r="B8334" s="163" t="s">
        <v>6950</v>
      </c>
    </row>
    <row r="8335" spans="1:2" ht="24" x14ac:dyDescent="0.25">
      <c r="A8335" s="140" t="s">
        <v>513</v>
      </c>
      <c r="B8335" s="163" t="s">
        <v>1033</v>
      </c>
    </row>
    <row r="8336" spans="1:2" ht="24" x14ac:dyDescent="0.25">
      <c r="A8336" s="140" t="s">
        <v>513</v>
      </c>
      <c r="B8336" s="163" t="s">
        <v>6951</v>
      </c>
    </row>
    <row r="8337" spans="1:2" ht="24" x14ac:dyDescent="0.25">
      <c r="A8337" s="140" t="s">
        <v>513</v>
      </c>
      <c r="B8337" s="163" t="s">
        <v>6952</v>
      </c>
    </row>
    <row r="8338" spans="1:2" ht="24" x14ac:dyDescent="0.25">
      <c r="A8338" s="140" t="s">
        <v>513</v>
      </c>
      <c r="B8338" s="163" t="s">
        <v>2678</v>
      </c>
    </row>
    <row r="8339" spans="1:2" ht="24" x14ac:dyDescent="0.25">
      <c r="A8339" s="140" t="s">
        <v>514</v>
      </c>
      <c r="B8339" s="163" t="s">
        <v>2194</v>
      </c>
    </row>
    <row r="8340" spans="1:2" ht="24" x14ac:dyDescent="0.25">
      <c r="A8340" s="140" t="s">
        <v>514</v>
      </c>
      <c r="B8340" s="163" t="s">
        <v>6953</v>
      </c>
    </row>
    <row r="8341" spans="1:2" ht="24" x14ac:dyDescent="0.25">
      <c r="A8341" s="140" t="s">
        <v>514</v>
      </c>
      <c r="B8341" s="163" t="s">
        <v>6954</v>
      </c>
    </row>
    <row r="8342" spans="1:2" ht="24" x14ac:dyDescent="0.25">
      <c r="A8342" s="140" t="s">
        <v>514</v>
      </c>
      <c r="B8342" s="163" t="s">
        <v>6955</v>
      </c>
    </row>
    <row r="8343" spans="1:2" ht="24" x14ac:dyDescent="0.25">
      <c r="A8343" s="140" t="s">
        <v>514</v>
      </c>
      <c r="B8343" s="163" t="s">
        <v>3149</v>
      </c>
    </row>
    <row r="8344" spans="1:2" ht="24" x14ac:dyDescent="0.25">
      <c r="A8344" s="140" t="s">
        <v>514</v>
      </c>
      <c r="B8344" s="163" t="s">
        <v>6956</v>
      </c>
    </row>
    <row r="8345" spans="1:2" ht="24" x14ac:dyDescent="0.25">
      <c r="A8345" s="140" t="s">
        <v>514</v>
      </c>
      <c r="B8345" s="163" t="s">
        <v>6957</v>
      </c>
    </row>
    <row r="8346" spans="1:2" ht="24" x14ac:dyDescent="0.25">
      <c r="A8346" s="140" t="s">
        <v>514</v>
      </c>
      <c r="B8346" s="163" t="s">
        <v>6958</v>
      </c>
    </row>
    <row r="8347" spans="1:2" ht="24" x14ac:dyDescent="0.25">
      <c r="A8347" s="140" t="s">
        <v>514</v>
      </c>
      <c r="B8347" s="163" t="s">
        <v>6959</v>
      </c>
    </row>
    <row r="8348" spans="1:2" ht="24" x14ac:dyDescent="0.25">
      <c r="A8348" s="140" t="s">
        <v>515</v>
      </c>
      <c r="B8348" s="163" t="s">
        <v>1852</v>
      </c>
    </row>
    <row r="8349" spans="1:2" ht="24" x14ac:dyDescent="0.25">
      <c r="A8349" s="140" t="s">
        <v>515</v>
      </c>
      <c r="B8349" s="163" t="s">
        <v>6935</v>
      </c>
    </row>
    <row r="8350" spans="1:2" ht="24" x14ac:dyDescent="0.25">
      <c r="A8350" s="140" t="s">
        <v>515</v>
      </c>
      <c r="B8350" s="163" t="s">
        <v>6960</v>
      </c>
    </row>
    <row r="8351" spans="1:2" ht="24" x14ac:dyDescent="0.25">
      <c r="A8351" s="140" t="s">
        <v>515</v>
      </c>
      <c r="B8351" s="163" t="s">
        <v>6961</v>
      </c>
    </row>
    <row r="8352" spans="1:2" ht="24" x14ac:dyDescent="0.25">
      <c r="A8352" s="140" t="s">
        <v>515</v>
      </c>
      <c r="B8352" s="163" t="s">
        <v>6962</v>
      </c>
    </row>
    <row r="8353" spans="1:2" ht="24" x14ac:dyDescent="0.25">
      <c r="A8353" s="140" t="s">
        <v>515</v>
      </c>
      <c r="B8353" s="163" t="s">
        <v>4389</v>
      </c>
    </row>
    <row r="8354" spans="1:2" ht="24" x14ac:dyDescent="0.25">
      <c r="A8354" s="140" t="s">
        <v>515</v>
      </c>
      <c r="B8354" s="163" t="s">
        <v>6963</v>
      </c>
    </row>
    <row r="8355" spans="1:2" ht="24" x14ac:dyDescent="0.25">
      <c r="A8355" s="140" t="s">
        <v>515</v>
      </c>
      <c r="B8355" s="163" t="s">
        <v>6964</v>
      </c>
    </row>
    <row r="8356" spans="1:2" ht="24" x14ac:dyDescent="0.25">
      <c r="A8356" s="140" t="s">
        <v>515</v>
      </c>
      <c r="B8356" s="163" t="s">
        <v>6965</v>
      </c>
    </row>
    <row r="8357" spans="1:2" ht="24" x14ac:dyDescent="0.25">
      <c r="A8357" s="140" t="s">
        <v>515</v>
      </c>
      <c r="B8357" s="163" t="s">
        <v>6966</v>
      </c>
    </row>
    <row r="8358" spans="1:2" ht="24" x14ac:dyDescent="0.25">
      <c r="A8358" s="140" t="s">
        <v>515</v>
      </c>
      <c r="B8358" s="163" t="s">
        <v>6967</v>
      </c>
    </row>
    <row r="8359" spans="1:2" ht="24" x14ac:dyDescent="0.25">
      <c r="A8359" s="140" t="s">
        <v>515</v>
      </c>
      <c r="B8359" s="163" t="s">
        <v>6968</v>
      </c>
    </row>
    <row r="8360" spans="1:2" ht="24" x14ac:dyDescent="0.25">
      <c r="A8360" s="140" t="s">
        <v>515</v>
      </c>
      <c r="B8360" s="163" t="s">
        <v>6969</v>
      </c>
    </row>
    <row r="8361" spans="1:2" ht="24" x14ac:dyDescent="0.25">
      <c r="A8361" s="140" t="s">
        <v>515</v>
      </c>
      <c r="B8361" s="163" t="s">
        <v>6970</v>
      </c>
    </row>
    <row r="8362" spans="1:2" ht="24" x14ac:dyDescent="0.25">
      <c r="A8362" s="140" t="s">
        <v>515</v>
      </c>
      <c r="B8362" s="163" t="s">
        <v>6971</v>
      </c>
    </row>
    <row r="8363" spans="1:2" ht="24" x14ac:dyDescent="0.25">
      <c r="A8363" s="140" t="s">
        <v>515</v>
      </c>
      <c r="B8363" s="163" t="s">
        <v>6972</v>
      </c>
    </row>
    <row r="8364" spans="1:2" ht="24" x14ac:dyDescent="0.25">
      <c r="A8364" s="140" t="s">
        <v>515</v>
      </c>
      <c r="B8364" s="163" t="s">
        <v>3260</v>
      </c>
    </row>
    <row r="8365" spans="1:2" ht="24" x14ac:dyDescent="0.25">
      <c r="A8365" s="140" t="s">
        <v>515</v>
      </c>
      <c r="B8365" s="163" t="s">
        <v>6973</v>
      </c>
    </row>
    <row r="8366" spans="1:2" ht="24" x14ac:dyDescent="0.25">
      <c r="A8366" s="140" t="s">
        <v>515</v>
      </c>
      <c r="B8366" s="163" t="s">
        <v>6974</v>
      </c>
    </row>
    <row r="8367" spans="1:2" ht="24" x14ac:dyDescent="0.25">
      <c r="A8367" s="140" t="s">
        <v>515</v>
      </c>
      <c r="B8367" s="163" t="s">
        <v>6975</v>
      </c>
    </row>
    <row r="8368" spans="1:2" ht="24" x14ac:dyDescent="0.25">
      <c r="A8368" s="140" t="s">
        <v>516</v>
      </c>
      <c r="B8368" s="163" t="s">
        <v>3203</v>
      </c>
    </row>
    <row r="8369" spans="1:2" ht="24" x14ac:dyDescent="0.25">
      <c r="A8369" s="140" t="s">
        <v>516</v>
      </c>
      <c r="B8369" s="163" t="s">
        <v>6976</v>
      </c>
    </row>
    <row r="8370" spans="1:2" ht="24" x14ac:dyDescent="0.25">
      <c r="A8370" s="140" t="s">
        <v>516</v>
      </c>
      <c r="B8370" s="163" t="s">
        <v>5207</v>
      </c>
    </row>
    <row r="8371" spans="1:2" ht="24" x14ac:dyDescent="0.25">
      <c r="A8371" s="140" t="s">
        <v>516</v>
      </c>
      <c r="B8371" s="163" t="s">
        <v>4354</v>
      </c>
    </row>
    <row r="8372" spans="1:2" ht="24" x14ac:dyDescent="0.25">
      <c r="A8372" s="140" t="s">
        <v>516</v>
      </c>
      <c r="B8372" s="163" t="s">
        <v>4354</v>
      </c>
    </row>
    <row r="8373" spans="1:2" ht="24" x14ac:dyDescent="0.25">
      <c r="A8373" s="140" t="s">
        <v>516</v>
      </c>
      <c r="B8373" s="163" t="s">
        <v>6977</v>
      </c>
    </row>
    <row r="8374" spans="1:2" ht="24" x14ac:dyDescent="0.25">
      <c r="A8374" s="140" t="s">
        <v>516</v>
      </c>
      <c r="B8374" s="163" t="s">
        <v>4354</v>
      </c>
    </row>
    <row r="8375" spans="1:2" ht="24" x14ac:dyDescent="0.25">
      <c r="A8375" s="140" t="s">
        <v>516</v>
      </c>
      <c r="B8375" s="163" t="s">
        <v>5207</v>
      </c>
    </row>
    <row r="8376" spans="1:2" ht="24" x14ac:dyDescent="0.25">
      <c r="A8376" s="140" t="s">
        <v>516</v>
      </c>
      <c r="B8376" s="163" t="s">
        <v>4354</v>
      </c>
    </row>
    <row r="8377" spans="1:2" ht="24" x14ac:dyDescent="0.25">
      <c r="A8377" s="140" t="s">
        <v>516</v>
      </c>
      <c r="B8377" s="163" t="s">
        <v>4354</v>
      </c>
    </row>
    <row r="8378" spans="1:2" ht="24" x14ac:dyDescent="0.25">
      <c r="A8378" s="140" t="s">
        <v>516</v>
      </c>
      <c r="B8378" s="163" t="s">
        <v>4354</v>
      </c>
    </row>
    <row r="8379" spans="1:2" ht="24" x14ac:dyDescent="0.25">
      <c r="A8379" s="140" t="s">
        <v>516</v>
      </c>
      <c r="B8379" s="163" t="s">
        <v>4354</v>
      </c>
    </row>
    <row r="8380" spans="1:2" ht="24" x14ac:dyDescent="0.25">
      <c r="A8380" s="140" t="s">
        <v>516</v>
      </c>
      <c r="B8380" s="163" t="s">
        <v>5207</v>
      </c>
    </row>
    <row r="8381" spans="1:2" ht="24" x14ac:dyDescent="0.25">
      <c r="A8381" s="140" t="s">
        <v>516</v>
      </c>
      <c r="B8381" s="163" t="s">
        <v>6978</v>
      </c>
    </row>
    <row r="8382" spans="1:2" ht="24" x14ac:dyDescent="0.25">
      <c r="A8382" s="140" t="s">
        <v>516</v>
      </c>
      <c r="B8382" s="163" t="s">
        <v>4354</v>
      </c>
    </row>
    <row r="8383" spans="1:2" ht="24" x14ac:dyDescent="0.25">
      <c r="A8383" s="140" t="s">
        <v>516</v>
      </c>
      <c r="B8383" s="163" t="s">
        <v>4354</v>
      </c>
    </row>
    <row r="8384" spans="1:2" ht="24" x14ac:dyDescent="0.25">
      <c r="A8384" s="140" t="s">
        <v>516</v>
      </c>
      <c r="B8384" s="163" t="s">
        <v>4354</v>
      </c>
    </row>
    <row r="8385" spans="1:2" ht="24" x14ac:dyDescent="0.25">
      <c r="A8385" s="140" t="s">
        <v>516</v>
      </c>
      <c r="B8385" s="163" t="s">
        <v>4354</v>
      </c>
    </row>
    <row r="8386" spans="1:2" ht="24" x14ac:dyDescent="0.25">
      <c r="A8386" s="140" t="s">
        <v>516</v>
      </c>
      <c r="B8386" s="163" t="s">
        <v>5207</v>
      </c>
    </row>
    <row r="8387" spans="1:2" ht="24" x14ac:dyDescent="0.25">
      <c r="A8387" s="140" t="s">
        <v>516</v>
      </c>
      <c r="B8387" s="163" t="s">
        <v>6979</v>
      </c>
    </row>
    <row r="8388" spans="1:2" ht="24" x14ac:dyDescent="0.25">
      <c r="A8388" s="140" t="s">
        <v>516</v>
      </c>
      <c r="B8388" s="163" t="s">
        <v>6980</v>
      </c>
    </row>
    <row r="8389" spans="1:2" ht="24" x14ac:dyDescent="0.25">
      <c r="A8389" s="140" t="s">
        <v>516</v>
      </c>
      <c r="B8389" s="163" t="s">
        <v>5207</v>
      </c>
    </row>
    <row r="8390" spans="1:2" ht="24" x14ac:dyDescent="0.25">
      <c r="A8390" s="140" t="s">
        <v>516</v>
      </c>
      <c r="B8390" s="163" t="s">
        <v>4354</v>
      </c>
    </row>
    <row r="8391" spans="1:2" ht="24" x14ac:dyDescent="0.25">
      <c r="A8391" s="140" t="s">
        <v>516</v>
      </c>
      <c r="B8391" s="163" t="s">
        <v>6981</v>
      </c>
    </row>
    <row r="8392" spans="1:2" ht="24" x14ac:dyDescent="0.25">
      <c r="A8392" s="140" t="s">
        <v>516</v>
      </c>
      <c r="B8392" s="163" t="s">
        <v>6982</v>
      </c>
    </row>
    <row r="8393" spans="1:2" ht="24" x14ac:dyDescent="0.25">
      <c r="A8393" s="140" t="s">
        <v>516</v>
      </c>
      <c r="B8393" s="163" t="s">
        <v>6982</v>
      </c>
    </row>
    <row r="8394" spans="1:2" ht="24" x14ac:dyDescent="0.25">
      <c r="A8394" s="140" t="s">
        <v>516</v>
      </c>
      <c r="B8394" s="163" t="s">
        <v>6983</v>
      </c>
    </row>
    <row r="8395" spans="1:2" ht="24" x14ac:dyDescent="0.25">
      <c r="A8395" s="140" t="s">
        <v>516</v>
      </c>
      <c r="B8395" s="163" t="s">
        <v>5207</v>
      </c>
    </row>
    <row r="8396" spans="1:2" ht="24" x14ac:dyDescent="0.25">
      <c r="A8396" s="140" t="s">
        <v>516</v>
      </c>
      <c r="B8396" s="163" t="s">
        <v>4354</v>
      </c>
    </row>
    <row r="8397" spans="1:2" ht="24" x14ac:dyDescent="0.25">
      <c r="A8397" s="140" t="s">
        <v>516</v>
      </c>
      <c r="B8397" s="163" t="s">
        <v>6981</v>
      </c>
    </row>
    <row r="8398" spans="1:2" ht="24" x14ac:dyDescent="0.25">
      <c r="A8398" s="140" t="s">
        <v>516</v>
      </c>
      <c r="B8398" s="163" t="s">
        <v>6981</v>
      </c>
    </row>
    <row r="8399" spans="1:2" ht="24" x14ac:dyDescent="0.25">
      <c r="A8399" s="140" t="s">
        <v>516</v>
      </c>
      <c r="B8399" s="163" t="s">
        <v>4354</v>
      </c>
    </row>
    <row r="8400" spans="1:2" ht="24" x14ac:dyDescent="0.25">
      <c r="A8400" s="140" t="s">
        <v>516</v>
      </c>
      <c r="B8400" s="163" t="s">
        <v>6982</v>
      </c>
    </row>
    <row r="8401" spans="1:2" ht="24" x14ac:dyDescent="0.25">
      <c r="A8401" s="140" t="s">
        <v>516</v>
      </c>
      <c r="B8401" s="163" t="s">
        <v>6984</v>
      </c>
    </row>
    <row r="8402" spans="1:2" ht="24" x14ac:dyDescent="0.25">
      <c r="A8402" s="140" t="s">
        <v>516</v>
      </c>
      <c r="B8402" s="163" t="s">
        <v>4354</v>
      </c>
    </row>
    <row r="8403" spans="1:2" ht="24" x14ac:dyDescent="0.25">
      <c r="A8403" s="140" t="s">
        <v>516</v>
      </c>
      <c r="B8403" s="163" t="s">
        <v>4354</v>
      </c>
    </row>
    <row r="8404" spans="1:2" ht="24" x14ac:dyDescent="0.25">
      <c r="A8404" s="140" t="s">
        <v>516</v>
      </c>
      <c r="B8404" s="163" t="s">
        <v>4354</v>
      </c>
    </row>
    <row r="8405" spans="1:2" ht="24" x14ac:dyDescent="0.25">
      <c r="A8405" s="140" t="s">
        <v>516</v>
      </c>
      <c r="B8405" s="163" t="s">
        <v>6985</v>
      </c>
    </row>
    <row r="8406" spans="1:2" ht="24" x14ac:dyDescent="0.25">
      <c r="A8406" s="140" t="s">
        <v>516</v>
      </c>
      <c r="B8406" s="163" t="s">
        <v>6982</v>
      </c>
    </row>
    <row r="8407" spans="1:2" ht="24" x14ac:dyDescent="0.25">
      <c r="A8407" s="140" t="s">
        <v>516</v>
      </c>
      <c r="B8407" s="163" t="s">
        <v>6984</v>
      </c>
    </row>
    <row r="8408" spans="1:2" ht="24" x14ac:dyDescent="0.25">
      <c r="A8408" s="140" t="s">
        <v>516</v>
      </c>
      <c r="B8408" s="163" t="s">
        <v>4354</v>
      </c>
    </row>
    <row r="8409" spans="1:2" ht="24" x14ac:dyDescent="0.25">
      <c r="A8409" s="140" t="s">
        <v>516</v>
      </c>
      <c r="B8409" s="163" t="s">
        <v>4354</v>
      </c>
    </row>
    <row r="8410" spans="1:2" ht="24" x14ac:dyDescent="0.25">
      <c r="A8410" s="140" t="s">
        <v>516</v>
      </c>
      <c r="B8410" s="163" t="s">
        <v>6986</v>
      </c>
    </row>
    <row r="8411" spans="1:2" ht="24" x14ac:dyDescent="0.25">
      <c r="A8411" s="140" t="s">
        <v>516</v>
      </c>
      <c r="B8411" s="163" t="s">
        <v>5207</v>
      </c>
    </row>
    <row r="8412" spans="1:2" ht="24" x14ac:dyDescent="0.25">
      <c r="A8412" s="140" t="s">
        <v>516</v>
      </c>
      <c r="B8412" s="163" t="s">
        <v>753</v>
      </c>
    </row>
    <row r="8413" spans="1:2" ht="24" x14ac:dyDescent="0.25">
      <c r="A8413" s="140" t="s">
        <v>516</v>
      </c>
      <c r="B8413" s="163" t="s">
        <v>4354</v>
      </c>
    </row>
    <row r="8414" spans="1:2" ht="24" x14ac:dyDescent="0.25">
      <c r="A8414" s="140" t="s">
        <v>516</v>
      </c>
      <c r="B8414" s="163" t="s">
        <v>5207</v>
      </c>
    </row>
    <row r="8415" spans="1:2" ht="24" x14ac:dyDescent="0.25">
      <c r="A8415" s="140" t="s">
        <v>516</v>
      </c>
      <c r="B8415" s="163" t="s">
        <v>4354</v>
      </c>
    </row>
    <row r="8416" spans="1:2" ht="24" x14ac:dyDescent="0.25">
      <c r="A8416" s="140" t="s">
        <v>516</v>
      </c>
      <c r="B8416" s="163" t="s">
        <v>753</v>
      </c>
    </row>
    <row r="8417" spans="1:2" ht="24" x14ac:dyDescent="0.25">
      <c r="A8417" s="140" t="s">
        <v>516</v>
      </c>
      <c r="B8417" s="163" t="s">
        <v>6982</v>
      </c>
    </row>
    <row r="8418" spans="1:2" ht="24" x14ac:dyDescent="0.25">
      <c r="A8418" s="140" t="s">
        <v>516</v>
      </c>
      <c r="B8418" s="163" t="s">
        <v>6987</v>
      </c>
    </row>
    <row r="8419" spans="1:2" ht="24" x14ac:dyDescent="0.25">
      <c r="A8419" s="140" t="s">
        <v>516</v>
      </c>
      <c r="B8419" s="163" t="s">
        <v>753</v>
      </c>
    </row>
    <row r="8420" spans="1:2" ht="24" x14ac:dyDescent="0.25">
      <c r="A8420" s="140" t="s">
        <v>516</v>
      </c>
      <c r="B8420" s="163" t="s">
        <v>4354</v>
      </c>
    </row>
    <row r="8421" spans="1:2" ht="24" x14ac:dyDescent="0.25">
      <c r="A8421" s="140" t="s">
        <v>516</v>
      </c>
      <c r="B8421" s="163" t="s">
        <v>5207</v>
      </c>
    </row>
    <row r="8422" spans="1:2" ht="24" x14ac:dyDescent="0.25">
      <c r="A8422" s="140" t="s">
        <v>516</v>
      </c>
      <c r="B8422" s="163" t="s">
        <v>753</v>
      </c>
    </row>
    <row r="8423" spans="1:2" ht="24" x14ac:dyDescent="0.25">
      <c r="A8423" s="140" t="s">
        <v>516</v>
      </c>
      <c r="B8423" s="163" t="s">
        <v>6988</v>
      </c>
    </row>
    <row r="8424" spans="1:2" ht="24" x14ac:dyDescent="0.25">
      <c r="A8424" s="140" t="s">
        <v>516</v>
      </c>
      <c r="B8424" s="163" t="s">
        <v>6982</v>
      </c>
    </row>
    <row r="8425" spans="1:2" ht="24" x14ac:dyDescent="0.25">
      <c r="A8425" s="140" t="s">
        <v>516</v>
      </c>
      <c r="B8425" s="163" t="s">
        <v>6987</v>
      </c>
    </row>
    <row r="8426" spans="1:2" ht="24" x14ac:dyDescent="0.25">
      <c r="A8426" s="140" t="s">
        <v>516</v>
      </c>
      <c r="B8426" s="163" t="s">
        <v>6988</v>
      </c>
    </row>
    <row r="8427" spans="1:2" ht="24" x14ac:dyDescent="0.25">
      <c r="A8427" s="140" t="s">
        <v>516</v>
      </c>
      <c r="B8427" s="163" t="s">
        <v>6982</v>
      </c>
    </row>
    <row r="8428" spans="1:2" ht="24" x14ac:dyDescent="0.25">
      <c r="A8428" s="140" t="s">
        <v>516</v>
      </c>
      <c r="B8428" s="163" t="s">
        <v>6988</v>
      </c>
    </row>
    <row r="8429" spans="1:2" ht="24" x14ac:dyDescent="0.25">
      <c r="A8429" s="140" t="s">
        <v>516</v>
      </c>
      <c r="B8429" s="163" t="s">
        <v>4354</v>
      </c>
    </row>
    <row r="8430" spans="1:2" ht="24" x14ac:dyDescent="0.25">
      <c r="A8430" s="140" t="s">
        <v>516</v>
      </c>
      <c r="B8430" s="163" t="s">
        <v>6982</v>
      </c>
    </row>
    <row r="8431" spans="1:2" ht="24" x14ac:dyDescent="0.25">
      <c r="A8431" s="140" t="s">
        <v>516</v>
      </c>
      <c r="B8431" s="163" t="s">
        <v>6987</v>
      </c>
    </row>
    <row r="8432" spans="1:2" ht="24" x14ac:dyDescent="0.25">
      <c r="A8432" s="140" t="s">
        <v>516</v>
      </c>
      <c r="B8432" s="163" t="s">
        <v>4354</v>
      </c>
    </row>
    <row r="8433" spans="1:2" ht="24" x14ac:dyDescent="0.25">
      <c r="A8433" s="140" t="s">
        <v>516</v>
      </c>
      <c r="B8433" s="163" t="s">
        <v>6988</v>
      </c>
    </row>
    <row r="8434" spans="1:2" ht="24" x14ac:dyDescent="0.25">
      <c r="A8434" s="140" t="s">
        <v>517</v>
      </c>
      <c r="B8434" s="163" t="s">
        <v>1286</v>
      </c>
    </row>
    <row r="8435" spans="1:2" ht="24" x14ac:dyDescent="0.25">
      <c r="A8435" s="140" t="s">
        <v>517</v>
      </c>
      <c r="B8435" s="163" t="s">
        <v>1286</v>
      </c>
    </row>
    <row r="8436" spans="1:2" ht="24" x14ac:dyDescent="0.25">
      <c r="A8436" s="140" t="s">
        <v>517</v>
      </c>
      <c r="B8436" s="163" t="s">
        <v>1286</v>
      </c>
    </row>
    <row r="8437" spans="1:2" ht="24" x14ac:dyDescent="0.25">
      <c r="A8437" s="140" t="s">
        <v>517</v>
      </c>
      <c r="B8437" s="163" t="s">
        <v>6989</v>
      </c>
    </row>
    <row r="8438" spans="1:2" ht="24" x14ac:dyDescent="0.25">
      <c r="A8438" s="140" t="s">
        <v>517</v>
      </c>
      <c r="B8438" s="163" t="s">
        <v>756</v>
      </c>
    </row>
    <row r="8439" spans="1:2" ht="24" x14ac:dyDescent="0.25">
      <c r="A8439" s="140" t="s">
        <v>517</v>
      </c>
      <c r="B8439" s="163" t="s">
        <v>731</v>
      </c>
    </row>
    <row r="8440" spans="1:2" ht="24" x14ac:dyDescent="0.25">
      <c r="A8440" s="140" t="s">
        <v>517</v>
      </c>
      <c r="B8440" s="163" t="s">
        <v>6990</v>
      </c>
    </row>
    <row r="8441" spans="1:2" ht="24" x14ac:dyDescent="0.25">
      <c r="A8441" s="140" t="s">
        <v>518</v>
      </c>
      <c r="B8441" s="163" t="s">
        <v>6991</v>
      </c>
    </row>
    <row r="8442" spans="1:2" ht="24" x14ac:dyDescent="0.25">
      <c r="A8442" s="140" t="s">
        <v>518</v>
      </c>
      <c r="B8442" s="163" t="s">
        <v>6992</v>
      </c>
    </row>
    <row r="8443" spans="1:2" ht="24" x14ac:dyDescent="0.25">
      <c r="A8443" s="140" t="s">
        <v>518</v>
      </c>
      <c r="B8443" s="163" t="s">
        <v>6993</v>
      </c>
    </row>
    <row r="8444" spans="1:2" ht="24" x14ac:dyDescent="0.25">
      <c r="A8444" s="140" t="s">
        <v>518</v>
      </c>
      <c r="B8444" s="163" t="s">
        <v>6994</v>
      </c>
    </row>
    <row r="8445" spans="1:2" ht="24" x14ac:dyDescent="0.25">
      <c r="A8445" s="140" t="s">
        <v>518</v>
      </c>
      <c r="B8445" s="163" t="s">
        <v>6995</v>
      </c>
    </row>
    <row r="8446" spans="1:2" ht="24" x14ac:dyDescent="0.25">
      <c r="A8446" s="140" t="s">
        <v>518</v>
      </c>
      <c r="B8446" s="163" t="s">
        <v>6996</v>
      </c>
    </row>
    <row r="8447" spans="1:2" ht="24" x14ac:dyDescent="0.25">
      <c r="A8447" s="140" t="s">
        <v>519</v>
      </c>
      <c r="B8447" s="163" t="s">
        <v>6997</v>
      </c>
    </row>
    <row r="8448" spans="1:2" ht="24" x14ac:dyDescent="0.25">
      <c r="A8448" s="140" t="s">
        <v>519</v>
      </c>
      <c r="B8448" s="163" t="s">
        <v>6998</v>
      </c>
    </row>
    <row r="8449" spans="1:2" ht="24" x14ac:dyDescent="0.25">
      <c r="A8449" s="140" t="s">
        <v>519</v>
      </c>
      <c r="B8449" s="163" t="s">
        <v>6999</v>
      </c>
    </row>
    <row r="8450" spans="1:2" ht="24" x14ac:dyDescent="0.25">
      <c r="A8450" s="140" t="s">
        <v>519</v>
      </c>
      <c r="B8450" s="163" t="s">
        <v>7000</v>
      </c>
    </row>
    <row r="8451" spans="1:2" ht="24" x14ac:dyDescent="0.25">
      <c r="A8451" s="140" t="s">
        <v>519</v>
      </c>
      <c r="B8451" s="163" t="s">
        <v>4346</v>
      </c>
    </row>
    <row r="8452" spans="1:2" ht="24" x14ac:dyDescent="0.25">
      <c r="A8452" s="140" t="s">
        <v>519</v>
      </c>
      <c r="B8452" s="163" t="s">
        <v>7001</v>
      </c>
    </row>
    <row r="8453" spans="1:2" ht="24" x14ac:dyDescent="0.25">
      <c r="A8453" s="140" t="s">
        <v>519</v>
      </c>
      <c r="B8453" s="163" t="s">
        <v>7002</v>
      </c>
    </row>
    <row r="8454" spans="1:2" ht="24" x14ac:dyDescent="0.25">
      <c r="A8454" s="140" t="s">
        <v>519</v>
      </c>
      <c r="B8454" s="163" t="s">
        <v>7003</v>
      </c>
    </row>
    <row r="8455" spans="1:2" ht="24" x14ac:dyDescent="0.25">
      <c r="A8455" s="140" t="s">
        <v>519</v>
      </c>
      <c r="B8455" s="163" t="s">
        <v>7004</v>
      </c>
    </row>
    <row r="8456" spans="1:2" ht="24" x14ac:dyDescent="0.25">
      <c r="A8456" s="140" t="s">
        <v>519</v>
      </c>
      <c r="B8456" s="163" t="s">
        <v>7005</v>
      </c>
    </row>
    <row r="8457" spans="1:2" ht="24" x14ac:dyDescent="0.25">
      <c r="A8457" s="140" t="s">
        <v>519</v>
      </c>
      <c r="B8457" s="163" t="s">
        <v>7006</v>
      </c>
    </row>
    <row r="8458" spans="1:2" ht="24" x14ac:dyDescent="0.25">
      <c r="A8458" s="140" t="s">
        <v>519</v>
      </c>
      <c r="B8458" s="163" t="s">
        <v>7007</v>
      </c>
    </row>
    <row r="8459" spans="1:2" ht="24" x14ac:dyDescent="0.25">
      <c r="A8459" s="140" t="s">
        <v>519</v>
      </c>
      <c r="B8459" s="163" t="s">
        <v>7008</v>
      </c>
    </row>
    <row r="8460" spans="1:2" ht="96" x14ac:dyDescent="0.25">
      <c r="A8460" s="140" t="s">
        <v>519</v>
      </c>
      <c r="B8460" s="163" t="s">
        <v>7009</v>
      </c>
    </row>
    <row r="8461" spans="1:2" ht="24" x14ac:dyDescent="0.25">
      <c r="A8461" s="140" t="s">
        <v>519</v>
      </c>
      <c r="B8461" s="163" t="s">
        <v>7010</v>
      </c>
    </row>
    <row r="8462" spans="1:2" ht="24" x14ac:dyDescent="0.25">
      <c r="A8462" s="140" t="s">
        <v>519</v>
      </c>
      <c r="B8462" s="163" t="s">
        <v>1051</v>
      </c>
    </row>
    <row r="8463" spans="1:2" ht="24" x14ac:dyDescent="0.25">
      <c r="A8463" s="140" t="s">
        <v>519</v>
      </c>
      <c r="B8463" s="163" t="s">
        <v>7011</v>
      </c>
    </row>
    <row r="8464" spans="1:2" ht="24" x14ac:dyDescent="0.25">
      <c r="A8464" s="140" t="s">
        <v>519</v>
      </c>
      <c r="B8464" s="163" t="s">
        <v>3149</v>
      </c>
    </row>
    <row r="8465" spans="1:2" ht="24" x14ac:dyDescent="0.25">
      <c r="A8465" s="140" t="s">
        <v>519</v>
      </c>
      <c r="B8465" s="163" t="s">
        <v>7012</v>
      </c>
    </row>
    <row r="8466" spans="1:2" ht="36" x14ac:dyDescent="0.25">
      <c r="A8466" s="140" t="s">
        <v>519</v>
      </c>
      <c r="B8466" s="163" t="s">
        <v>7013</v>
      </c>
    </row>
    <row r="8467" spans="1:2" ht="24" x14ac:dyDescent="0.25">
      <c r="A8467" s="140" t="s">
        <v>520</v>
      </c>
      <c r="B8467" s="163" t="s">
        <v>7014</v>
      </c>
    </row>
    <row r="8468" spans="1:2" ht="24" x14ac:dyDescent="0.25">
      <c r="A8468" s="140" t="s">
        <v>520</v>
      </c>
      <c r="B8468" s="163" t="s">
        <v>7015</v>
      </c>
    </row>
    <row r="8469" spans="1:2" ht="24" x14ac:dyDescent="0.25">
      <c r="A8469" s="140" t="s">
        <v>520</v>
      </c>
      <c r="B8469" s="163" t="s">
        <v>7016</v>
      </c>
    </row>
    <row r="8470" spans="1:2" ht="24" x14ac:dyDescent="0.25">
      <c r="A8470" s="140" t="s">
        <v>520</v>
      </c>
      <c r="B8470" s="163" t="s">
        <v>3351</v>
      </c>
    </row>
    <row r="8471" spans="1:2" ht="24" x14ac:dyDescent="0.25">
      <c r="A8471" s="140" t="s">
        <v>520</v>
      </c>
      <c r="B8471" s="163" t="s">
        <v>5391</v>
      </c>
    </row>
    <row r="8472" spans="1:2" ht="24" x14ac:dyDescent="0.25">
      <c r="A8472" s="140" t="s">
        <v>520</v>
      </c>
      <c r="B8472" s="163" t="s">
        <v>7017</v>
      </c>
    </row>
    <row r="8473" spans="1:2" ht="24" x14ac:dyDescent="0.25">
      <c r="A8473" s="140" t="s">
        <v>520</v>
      </c>
      <c r="B8473" s="163" t="s">
        <v>7018</v>
      </c>
    </row>
    <row r="8474" spans="1:2" ht="24" x14ac:dyDescent="0.25">
      <c r="A8474" s="140" t="s">
        <v>520</v>
      </c>
      <c r="B8474" s="163" t="s">
        <v>7019</v>
      </c>
    </row>
    <row r="8475" spans="1:2" ht="24" x14ac:dyDescent="0.25">
      <c r="A8475" s="140" t="s">
        <v>520</v>
      </c>
      <c r="B8475" s="163" t="s">
        <v>7020</v>
      </c>
    </row>
    <row r="8476" spans="1:2" ht="24" x14ac:dyDescent="0.25">
      <c r="A8476" s="140" t="s">
        <v>520</v>
      </c>
      <c r="B8476" s="163" t="s">
        <v>756</v>
      </c>
    </row>
    <row r="8477" spans="1:2" ht="24" x14ac:dyDescent="0.25">
      <c r="A8477" s="140" t="s">
        <v>520</v>
      </c>
      <c r="B8477" s="163" t="s">
        <v>756</v>
      </c>
    </row>
    <row r="8478" spans="1:2" ht="24" x14ac:dyDescent="0.25">
      <c r="A8478" s="140" t="s">
        <v>520</v>
      </c>
      <c r="B8478" s="163" t="s">
        <v>7021</v>
      </c>
    </row>
    <row r="8479" spans="1:2" ht="24" x14ac:dyDescent="0.25">
      <c r="A8479" s="140" t="s">
        <v>520</v>
      </c>
      <c r="B8479" s="163" t="s">
        <v>7022</v>
      </c>
    </row>
    <row r="8480" spans="1:2" ht="24" x14ac:dyDescent="0.25">
      <c r="A8480" s="140" t="s">
        <v>520</v>
      </c>
      <c r="B8480" s="163" t="s">
        <v>2578</v>
      </c>
    </row>
    <row r="8481" spans="1:2" ht="24" x14ac:dyDescent="0.25">
      <c r="A8481" s="140" t="s">
        <v>520</v>
      </c>
      <c r="B8481" s="163" t="s">
        <v>6472</v>
      </c>
    </row>
    <row r="8482" spans="1:2" ht="24" x14ac:dyDescent="0.25">
      <c r="A8482" s="140" t="s">
        <v>520</v>
      </c>
      <c r="B8482" s="163" t="s">
        <v>756</v>
      </c>
    </row>
    <row r="8483" spans="1:2" ht="24" x14ac:dyDescent="0.25">
      <c r="A8483" s="140" t="s">
        <v>520</v>
      </c>
      <c r="B8483" s="163" t="s">
        <v>7023</v>
      </c>
    </row>
    <row r="8484" spans="1:2" ht="24" x14ac:dyDescent="0.25">
      <c r="A8484" s="140" t="s">
        <v>521</v>
      </c>
      <c r="B8484" s="163" t="s">
        <v>7024</v>
      </c>
    </row>
    <row r="8485" spans="1:2" ht="24" x14ac:dyDescent="0.25">
      <c r="A8485" s="140" t="s">
        <v>521</v>
      </c>
      <c r="B8485" s="163" t="s">
        <v>7025</v>
      </c>
    </row>
    <row r="8486" spans="1:2" ht="24" x14ac:dyDescent="0.25">
      <c r="A8486" s="140" t="s">
        <v>521</v>
      </c>
      <c r="B8486" s="163" t="s">
        <v>7025</v>
      </c>
    </row>
    <row r="8487" spans="1:2" ht="24" x14ac:dyDescent="0.25">
      <c r="A8487" s="140" t="s">
        <v>521</v>
      </c>
      <c r="B8487" s="163" t="s">
        <v>4346</v>
      </c>
    </row>
    <row r="8488" spans="1:2" ht="24" x14ac:dyDescent="0.25">
      <c r="A8488" s="140" t="s">
        <v>521</v>
      </c>
      <c r="B8488" s="163" t="s">
        <v>7026</v>
      </c>
    </row>
    <row r="8489" spans="1:2" ht="24" x14ac:dyDescent="0.25">
      <c r="A8489" s="140" t="s">
        <v>521</v>
      </c>
      <c r="B8489" s="163" t="s">
        <v>7027</v>
      </c>
    </row>
  </sheetData>
  <autoFilter ref="A1:B8489"/>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
  <sheetViews>
    <sheetView workbookViewId="0">
      <selection activeCell="X2" sqref="X2:X7"/>
    </sheetView>
  </sheetViews>
  <sheetFormatPr defaultRowHeight="15" x14ac:dyDescent="0.25"/>
  <cols>
    <col min="3" max="3" width="33.5703125" customWidth="1"/>
  </cols>
  <sheetData>
    <row r="1" spans="1:24" ht="133.5" customHeight="1" x14ac:dyDescent="0.25">
      <c r="A1" s="209" t="s">
        <v>234</v>
      </c>
      <c r="B1" s="209" t="s">
        <v>610</v>
      </c>
      <c r="C1" s="209" t="s">
        <v>235</v>
      </c>
      <c r="D1" s="209" t="s">
        <v>7028</v>
      </c>
      <c r="E1" s="209" t="s">
        <v>236</v>
      </c>
      <c r="F1" s="209" t="s">
        <v>237</v>
      </c>
      <c r="G1" s="209" t="s">
        <v>238</v>
      </c>
      <c r="H1" s="209" t="s">
        <v>239</v>
      </c>
      <c r="I1" s="209" t="s">
        <v>240</v>
      </c>
      <c r="J1" s="209" t="s">
        <v>241</v>
      </c>
      <c r="K1" s="209" t="s">
        <v>242</v>
      </c>
      <c r="L1" s="209" t="s">
        <v>243</v>
      </c>
      <c r="M1" s="209" t="s">
        <v>244</v>
      </c>
      <c r="N1" s="209" t="s">
        <v>245</v>
      </c>
      <c r="O1" s="209" t="s">
        <v>259</v>
      </c>
      <c r="P1" s="209" t="s">
        <v>246</v>
      </c>
      <c r="Q1" s="209" t="s">
        <v>247</v>
      </c>
      <c r="R1" s="209" t="s">
        <v>248</v>
      </c>
      <c r="S1" s="209" t="s">
        <v>249</v>
      </c>
      <c r="T1" s="209" t="s">
        <v>250</v>
      </c>
      <c r="U1" s="209" t="s">
        <v>251</v>
      </c>
      <c r="V1" s="209" t="s">
        <v>252</v>
      </c>
      <c r="W1" s="209" t="s">
        <v>253</v>
      </c>
      <c r="X1" s="209" t="s">
        <v>254</v>
      </c>
    </row>
    <row r="2" spans="1:24" ht="48.75" customHeight="1" x14ac:dyDescent="0.25">
      <c r="A2" s="334">
        <v>39</v>
      </c>
      <c r="B2" s="332">
        <v>11</v>
      </c>
      <c r="C2" s="333" t="s">
        <v>269</v>
      </c>
      <c r="D2" s="335">
        <v>199</v>
      </c>
      <c r="E2" s="335">
        <v>89.2</v>
      </c>
      <c r="F2" s="332">
        <v>78</v>
      </c>
      <c r="G2" s="332">
        <v>90</v>
      </c>
      <c r="H2" s="332">
        <v>97</v>
      </c>
      <c r="I2" s="335">
        <v>95</v>
      </c>
      <c r="J2" s="332">
        <v>100</v>
      </c>
      <c r="K2" s="332">
        <v>90</v>
      </c>
      <c r="L2" s="335">
        <v>43.8</v>
      </c>
      <c r="M2" s="332">
        <v>40</v>
      </c>
      <c r="N2" s="332">
        <v>30</v>
      </c>
      <c r="O2" s="332">
        <v>66</v>
      </c>
      <c r="P2" s="335">
        <v>96</v>
      </c>
      <c r="Q2" s="332">
        <v>95</v>
      </c>
      <c r="R2" s="332">
        <v>96</v>
      </c>
      <c r="S2" s="332">
        <v>98</v>
      </c>
      <c r="T2" s="335">
        <v>95.8</v>
      </c>
      <c r="U2" s="332">
        <v>96</v>
      </c>
      <c r="V2" s="332">
        <v>95</v>
      </c>
      <c r="W2" s="332">
        <v>96</v>
      </c>
      <c r="X2" s="332">
        <v>83.96</v>
      </c>
    </row>
    <row r="3" spans="1:24" ht="48.75" customHeight="1" x14ac:dyDescent="0.25">
      <c r="A3" s="334">
        <v>89</v>
      </c>
      <c r="B3" s="332">
        <v>82</v>
      </c>
      <c r="C3" s="333" t="s">
        <v>288</v>
      </c>
      <c r="D3" s="335">
        <v>95</v>
      </c>
      <c r="E3" s="335">
        <v>81.599999999999994</v>
      </c>
      <c r="F3" s="332">
        <v>54</v>
      </c>
      <c r="G3" s="332">
        <v>90</v>
      </c>
      <c r="H3" s="332">
        <v>96</v>
      </c>
      <c r="I3" s="335">
        <v>80</v>
      </c>
      <c r="J3" s="332">
        <v>80</v>
      </c>
      <c r="K3" s="332">
        <v>80</v>
      </c>
      <c r="L3" s="335">
        <v>45.3</v>
      </c>
      <c r="M3" s="332">
        <v>20</v>
      </c>
      <c r="N3" s="332">
        <v>30</v>
      </c>
      <c r="O3" s="332">
        <v>91</v>
      </c>
      <c r="P3" s="335">
        <v>95</v>
      </c>
      <c r="Q3" s="332">
        <v>95</v>
      </c>
      <c r="R3" s="332">
        <v>94</v>
      </c>
      <c r="S3" s="332">
        <v>97</v>
      </c>
      <c r="T3" s="335">
        <v>92.7</v>
      </c>
      <c r="U3" s="332">
        <v>92</v>
      </c>
      <c r="V3" s="332">
        <v>93</v>
      </c>
      <c r="W3" s="332">
        <v>93</v>
      </c>
      <c r="X3" s="332">
        <v>78.92</v>
      </c>
    </row>
    <row r="4" spans="1:24" ht="48.75" customHeight="1" x14ac:dyDescent="0.25">
      <c r="A4" s="334">
        <v>94</v>
      </c>
      <c r="B4" s="332">
        <v>84</v>
      </c>
      <c r="C4" s="333" t="s">
        <v>621</v>
      </c>
      <c r="D4" s="335">
        <v>86</v>
      </c>
      <c r="E4" s="335">
        <v>80.5</v>
      </c>
      <c r="F4" s="332">
        <v>53</v>
      </c>
      <c r="G4" s="332">
        <v>90</v>
      </c>
      <c r="H4" s="332">
        <v>94</v>
      </c>
      <c r="I4" s="335">
        <v>92</v>
      </c>
      <c r="J4" s="332">
        <v>100</v>
      </c>
      <c r="K4" s="332">
        <v>84</v>
      </c>
      <c r="L4" s="335">
        <v>31.8</v>
      </c>
      <c r="M4" s="332">
        <v>20</v>
      </c>
      <c r="N4" s="332">
        <v>0</v>
      </c>
      <c r="O4" s="332">
        <v>86</v>
      </c>
      <c r="P4" s="335">
        <v>94.8</v>
      </c>
      <c r="Q4" s="332">
        <v>94</v>
      </c>
      <c r="R4" s="332">
        <v>94</v>
      </c>
      <c r="S4" s="332">
        <v>98</v>
      </c>
      <c r="T4" s="335">
        <v>92.4</v>
      </c>
      <c r="U4" s="332">
        <v>94</v>
      </c>
      <c r="V4" s="332">
        <v>91</v>
      </c>
      <c r="W4" s="332">
        <v>92</v>
      </c>
      <c r="X4" s="332">
        <v>78.3</v>
      </c>
    </row>
    <row r="5" spans="1:24" ht="48.75" customHeight="1" x14ac:dyDescent="0.25">
      <c r="A5" s="334">
        <v>123</v>
      </c>
      <c r="B5" s="332">
        <v>13</v>
      </c>
      <c r="C5" s="333" t="s">
        <v>271</v>
      </c>
      <c r="D5" s="335">
        <v>47</v>
      </c>
      <c r="E5" s="335">
        <v>84.8</v>
      </c>
      <c r="F5" s="332">
        <v>82</v>
      </c>
      <c r="G5" s="332">
        <v>90</v>
      </c>
      <c r="H5" s="332">
        <v>83</v>
      </c>
      <c r="I5" s="335">
        <v>77</v>
      </c>
      <c r="J5" s="332">
        <v>100</v>
      </c>
      <c r="K5" s="332">
        <v>54</v>
      </c>
      <c r="L5" s="335">
        <v>55.8</v>
      </c>
      <c r="M5" s="332">
        <v>60</v>
      </c>
      <c r="N5" s="332">
        <v>60</v>
      </c>
      <c r="O5" s="332">
        <v>46</v>
      </c>
      <c r="P5" s="335">
        <v>82.8</v>
      </c>
      <c r="Q5" s="332">
        <v>80</v>
      </c>
      <c r="R5" s="332">
        <v>82</v>
      </c>
      <c r="S5" s="332">
        <v>90</v>
      </c>
      <c r="T5" s="335">
        <v>71.900000000000006</v>
      </c>
      <c r="U5" s="332">
        <v>70</v>
      </c>
      <c r="V5" s="332">
        <v>72</v>
      </c>
      <c r="W5" s="332">
        <v>73</v>
      </c>
      <c r="X5" s="332">
        <v>74.459999999999994</v>
      </c>
    </row>
    <row r="6" spans="1:24" ht="48.75" customHeight="1" x14ac:dyDescent="0.25">
      <c r="A6" s="334">
        <v>125</v>
      </c>
      <c r="B6" s="332">
        <v>12</v>
      </c>
      <c r="C6" s="333" t="s">
        <v>270</v>
      </c>
      <c r="D6" s="335">
        <v>41</v>
      </c>
      <c r="E6" s="335">
        <v>83.9</v>
      </c>
      <c r="F6" s="332">
        <v>75</v>
      </c>
      <c r="G6" s="332">
        <v>90</v>
      </c>
      <c r="H6" s="332">
        <v>86</v>
      </c>
      <c r="I6" s="335">
        <v>80.5</v>
      </c>
      <c r="J6" s="332">
        <v>100</v>
      </c>
      <c r="K6" s="332">
        <v>61</v>
      </c>
      <c r="L6" s="335">
        <v>40</v>
      </c>
      <c r="M6" s="332">
        <v>20</v>
      </c>
      <c r="N6" s="332">
        <v>40</v>
      </c>
      <c r="O6" s="332">
        <v>60</v>
      </c>
      <c r="P6" s="335">
        <v>85.4</v>
      </c>
      <c r="Q6" s="332">
        <v>82</v>
      </c>
      <c r="R6" s="332">
        <v>87</v>
      </c>
      <c r="S6" s="332">
        <v>89</v>
      </c>
      <c r="T6" s="335">
        <v>80.2</v>
      </c>
      <c r="U6" s="332">
        <v>80</v>
      </c>
      <c r="V6" s="332">
        <v>76</v>
      </c>
      <c r="W6" s="332">
        <v>82</v>
      </c>
      <c r="X6" s="332">
        <v>74</v>
      </c>
    </row>
    <row r="7" spans="1:24" ht="48.75" customHeight="1" x14ac:dyDescent="0.25">
      <c r="A7" s="334">
        <v>130</v>
      </c>
      <c r="B7" s="332">
        <v>83</v>
      </c>
      <c r="C7" s="333" t="s">
        <v>620</v>
      </c>
      <c r="D7" s="335">
        <v>92</v>
      </c>
      <c r="E7" s="335">
        <v>84.4</v>
      </c>
      <c r="F7" s="332">
        <v>82</v>
      </c>
      <c r="G7" s="332">
        <v>90</v>
      </c>
      <c r="H7" s="332">
        <v>82</v>
      </c>
      <c r="I7" s="335">
        <v>71</v>
      </c>
      <c r="J7" s="332">
        <v>80</v>
      </c>
      <c r="K7" s="332">
        <v>62</v>
      </c>
      <c r="L7" s="335">
        <v>48</v>
      </c>
      <c r="M7" s="332">
        <v>20</v>
      </c>
      <c r="N7" s="332">
        <v>30</v>
      </c>
      <c r="O7" s="332">
        <v>100</v>
      </c>
      <c r="P7" s="335">
        <v>89.2</v>
      </c>
      <c r="Q7" s="332">
        <v>85</v>
      </c>
      <c r="R7" s="332">
        <v>90</v>
      </c>
      <c r="S7" s="332">
        <v>96</v>
      </c>
      <c r="T7" s="335">
        <v>75.2</v>
      </c>
      <c r="U7" s="332">
        <v>62</v>
      </c>
      <c r="V7" s="332">
        <v>83</v>
      </c>
      <c r="W7" s="332">
        <v>80</v>
      </c>
      <c r="X7" s="332">
        <v>73.56</v>
      </c>
    </row>
  </sheetData>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workbookViewId="0">
      <selection activeCell="J10" sqref="J10"/>
    </sheetView>
  </sheetViews>
  <sheetFormatPr defaultRowHeight="15" x14ac:dyDescent="0.25"/>
  <cols>
    <col min="1" max="1" width="7.140625" customWidth="1"/>
    <col min="3" max="3" width="38.140625" customWidth="1"/>
  </cols>
  <sheetData>
    <row r="1" spans="1:24" ht="147" customHeight="1" x14ac:dyDescent="0.25">
      <c r="A1" s="209" t="s">
        <v>234</v>
      </c>
      <c r="B1" s="209" t="s">
        <v>610</v>
      </c>
      <c r="C1" s="209" t="s">
        <v>235</v>
      </c>
      <c r="D1" s="209" t="s">
        <v>7028</v>
      </c>
      <c r="E1" s="209" t="s">
        <v>236</v>
      </c>
      <c r="F1" s="209" t="s">
        <v>237</v>
      </c>
      <c r="G1" s="209" t="s">
        <v>238</v>
      </c>
      <c r="H1" s="209" t="s">
        <v>239</v>
      </c>
      <c r="I1" s="209" t="s">
        <v>240</v>
      </c>
      <c r="J1" s="209" t="s">
        <v>241</v>
      </c>
      <c r="K1" s="209" t="s">
        <v>242</v>
      </c>
      <c r="L1" s="209" t="s">
        <v>243</v>
      </c>
      <c r="M1" s="209" t="s">
        <v>244</v>
      </c>
      <c r="N1" s="209" t="s">
        <v>245</v>
      </c>
      <c r="O1" s="209" t="s">
        <v>259</v>
      </c>
      <c r="P1" s="209" t="s">
        <v>246</v>
      </c>
      <c r="Q1" s="209" t="s">
        <v>247</v>
      </c>
      <c r="R1" s="209" t="s">
        <v>248</v>
      </c>
      <c r="S1" s="209" t="s">
        <v>249</v>
      </c>
      <c r="T1" s="209" t="s">
        <v>250</v>
      </c>
      <c r="U1" s="209" t="s">
        <v>251</v>
      </c>
      <c r="V1" s="209" t="s">
        <v>252</v>
      </c>
      <c r="W1" s="209" t="s">
        <v>253</v>
      </c>
      <c r="X1" s="209" t="s">
        <v>254</v>
      </c>
    </row>
    <row r="2" spans="1:24" ht="52.5" customHeight="1" x14ac:dyDescent="0.25">
      <c r="A2" s="212">
        <v>5</v>
      </c>
      <c r="B2" s="211">
        <v>45</v>
      </c>
      <c r="C2" s="213" t="s">
        <v>281</v>
      </c>
      <c r="D2" s="211">
        <v>55</v>
      </c>
      <c r="E2" s="211">
        <v>94.8</v>
      </c>
      <c r="F2" s="211">
        <v>84</v>
      </c>
      <c r="G2" s="211">
        <v>100</v>
      </c>
      <c r="H2" s="211">
        <v>99</v>
      </c>
      <c r="I2" s="211">
        <v>95</v>
      </c>
      <c r="J2" s="211">
        <v>100</v>
      </c>
      <c r="K2" s="211">
        <v>90</v>
      </c>
      <c r="L2" s="211">
        <v>62.7</v>
      </c>
      <c r="M2" s="211">
        <v>40</v>
      </c>
      <c r="N2" s="211">
        <v>60</v>
      </c>
      <c r="O2" s="211">
        <v>89</v>
      </c>
      <c r="P2" s="211">
        <v>97</v>
      </c>
      <c r="Q2" s="211">
        <v>96</v>
      </c>
      <c r="R2" s="211">
        <v>97</v>
      </c>
      <c r="S2" s="211">
        <v>99</v>
      </c>
      <c r="T2" s="211">
        <v>96.9</v>
      </c>
      <c r="U2" s="211">
        <v>96</v>
      </c>
      <c r="V2" s="211">
        <v>98</v>
      </c>
      <c r="W2" s="211">
        <v>97</v>
      </c>
      <c r="X2" s="211">
        <v>89.28</v>
      </c>
    </row>
    <row r="3" spans="1:24" ht="45" customHeight="1" x14ac:dyDescent="0.25">
      <c r="A3" s="210">
        <v>6</v>
      </c>
      <c r="B3" s="208">
        <v>43</v>
      </c>
      <c r="C3" s="214" t="s">
        <v>325</v>
      </c>
      <c r="D3" s="208">
        <v>142</v>
      </c>
      <c r="E3" s="208">
        <v>85.9</v>
      </c>
      <c r="F3" s="208">
        <v>63</v>
      </c>
      <c r="G3" s="208">
        <v>90</v>
      </c>
      <c r="H3" s="208">
        <v>100</v>
      </c>
      <c r="I3" s="208">
        <v>100</v>
      </c>
      <c r="J3" s="208">
        <v>100</v>
      </c>
      <c r="K3" s="208">
        <v>100</v>
      </c>
      <c r="L3" s="208">
        <v>60</v>
      </c>
      <c r="M3" s="208">
        <v>20</v>
      </c>
      <c r="N3" s="208">
        <v>60</v>
      </c>
      <c r="O3" s="208">
        <v>100</v>
      </c>
      <c r="P3" s="208">
        <v>100</v>
      </c>
      <c r="Q3" s="208">
        <v>100</v>
      </c>
      <c r="R3" s="208">
        <v>100</v>
      </c>
      <c r="S3" s="208">
        <v>100</v>
      </c>
      <c r="T3" s="208">
        <v>100</v>
      </c>
      <c r="U3" s="208">
        <v>100</v>
      </c>
      <c r="V3" s="208">
        <v>100</v>
      </c>
      <c r="W3" s="208">
        <v>100</v>
      </c>
      <c r="X3" s="208">
        <v>89.18</v>
      </c>
    </row>
    <row r="4" spans="1:24" ht="44.25" customHeight="1" x14ac:dyDescent="0.25">
      <c r="A4" s="210">
        <v>14</v>
      </c>
      <c r="B4" s="208">
        <v>46</v>
      </c>
      <c r="C4" s="214" t="s">
        <v>327</v>
      </c>
      <c r="D4" s="208">
        <v>111</v>
      </c>
      <c r="E4" s="208">
        <v>88.7</v>
      </c>
      <c r="F4" s="208">
        <v>75</v>
      </c>
      <c r="G4" s="208">
        <v>90</v>
      </c>
      <c r="H4" s="208">
        <v>98</v>
      </c>
      <c r="I4" s="208">
        <v>99</v>
      </c>
      <c r="J4" s="208">
        <v>100</v>
      </c>
      <c r="K4" s="208">
        <v>98</v>
      </c>
      <c r="L4" s="208">
        <v>50.5</v>
      </c>
      <c r="M4" s="208">
        <v>40</v>
      </c>
      <c r="N4" s="208">
        <v>40</v>
      </c>
      <c r="O4" s="208">
        <v>75</v>
      </c>
      <c r="P4" s="208">
        <v>98.8</v>
      </c>
      <c r="Q4" s="208">
        <v>99</v>
      </c>
      <c r="R4" s="208">
        <v>99</v>
      </c>
      <c r="S4" s="208">
        <v>98</v>
      </c>
      <c r="T4" s="208">
        <v>99.7</v>
      </c>
      <c r="U4" s="208">
        <v>99</v>
      </c>
      <c r="V4" s="208">
        <v>100</v>
      </c>
      <c r="W4" s="208">
        <v>100</v>
      </c>
      <c r="X4" s="208">
        <v>87.34</v>
      </c>
    </row>
    <row r="5" spans="1:24" ht="44.25" customHeight="1" x14ac:dyDescent="0.25">
      <c r="A5" s="210">
        <v>22</v>
      </c>
      <c r="B5" s="208">
        <v>51</v>
      </c>
      <c r="C5" s="214" t="s">
        <v>332</v>
      </c>
      <c r="D5" s="208">
        <v>46</v>
      </c>
      <c r="E5" s="208">
        <v>90.8</v>
      </c>
      <c r="F5" s="208">
        <v>82</v>
      </c>
      <c r="G5" s="208">
        <v>90</v>
      </c>
      <c r="H5" s="208">
        <v>98</v>
      </c>
      <c r="I5" s="208">
        <v>98</v>
      </c>
      <c r="J5" s="208">
        <v>100</v>
      </c>
      <c r="K5" s="208">
        <v>96</v>
      </c>
      <c r="L5" s="208">
        <v>46.9</v>
      </c>
      <c r="M5" s="208">
        <v>20</v>
      </c>
      <c r="N5" s="208">
        <v>40</v>
      </c>
      <c r="O5" s="208">
        <v>83</v>
      </c>
      <c r="P5" s="208">
        <v>97.2</v>
      </c>
      <c r="Q5" s="208">
        <v>96</v>
      </c>
      <c r="R5" s="208">
        <v>98</v>
      </c>
      <c r="S5" s="208">
        <v>98</v>
      </c>
      <c r="T5" s="208">
        <v>97.4</v>
      </c>
      <c r="U5" s="208">
        <v>96</v>
      </c>
      <c r="V5" s="208">
        <v>93</v>
      </c>
      <c r="W5" s="208">
        <v>100</v>
      </c>
      <c r="X5" s="208">
        <v>86.06</v>
      </c>
    </row>
    <row r="6" spans="1:24" ht="44.25" customHeight="1" x14ac:dyDescent="0.25">
      <c r="A6" s="210">
        <v>25</v>
      </c>
      <c r="B6" s="208">
        <v>48</v>
      </c>
      <c r="C6" s="214" t="s">
        <v>329</v>
      </c>
      <c r="D6" s="208">
        <v>47</v>
      </c>
      <c r="E6" s="208">
        <v>85.1</v>
      </c>
      <c r="F6" s="208">
        <v>63</v>
      </c>
      <c r="G6" s="208">
        <v>90</v>
      </c>
      <c r="H6" s="208">
        <v>98</v>
      </c>
      <c r="I6" s="208">
        <v>95.5</v>
      </c>
      <c r="J6" s="208">
        <v>100</v>
      </c>
      <c r="K6" s="208">
        <v>91</v>
      </c>
      <c r="L6" s="208">
        <v>58</v>
      </c>
      <c r="M6" s="208">
        <v>40</v>
      </c>
      <c r="N6" s="208">
        <v>40</v>
      </c>
      <c r="O6" s="208">
        <v>100</v>
      </c>
      <c r="P6" s="208">
        <v>96.8</v>
      </c>
      <c r="Q6" s="208">
        <v>96</v>
      </c>
      <c r="R6" s="208">
        <v>96</v>
      </c>
      <c r="S6" s="208">
        <v>100</v>
      </c>
      <c r="T6" s="208">
        <v>93.2</v>
      </c>
      <c r="U6" s="208">
        <v>93</v>
      </c>
      <c r="V6" s="208">
        <v>89</v>
      </c>
      <c r="W6" s="208">
        <v>95</v>
      </c>
      <c r="X6" s="208">
        <v>85.72</v>
      </c>
    </row>
    <row r="7" spans="1:24" ht="44.25" customHeight="1" x14ac:dyDescent="0.25">
      <c r="A7" s="210">
        <v>26</v>
      </c>
      <c r="B7" s="208">
        <v>112</v>
      </c>
      <c r="C7" s="214" t="s">
        <v>664</v>
      </c>
      <c r="D7" s="208">
        <v>204</v>
      </c>
      <c r="E7" s="208">
        <v>79.900000000000006</v>
      </c>
      <c r="F7" s="208">
        <v>73</v>
      </c>
      <c r="G7" s="208">
        <v>60</v>
      </c>
      <c r="H7" s="208">
        <v>100</v>
      </c>
      <c r="I7" s="208">
        <v>89</v>
      </c>
      <c r="J7" s="208">
        <v>80</v>
      </c>
      <c r="K7" s="208">
        <v>98</v>
      </c>
      <c r="L7" s="208">
        <v>60</v>
      </c>
      <c r="M7" s="208">
        <v>20</v>
      </c>
      <c r="N7" s="208">
        <v>60</v>
      </c>
      <c r="O7" s="208">
        <v>100</v>
      </c>
      <c r="P7" s="208">
        <v>100</v>
      </c>
      <c r="Q7" s="208">
        <v>100</v>
      </c>
      <c r="R7" s="208">
        <v>100</v>
      </c>
      <c r="S7" s="208">
        <v>100</v>
      </c>
      <c r="T7" s="208">
        <v>99.6</v>
      </c>
      <c r="U7" s="208">
        <v>100</v>
      </c>
      <c r="V7" s="208">
        <v>98</v>
      </c>
      <c r="W7" s="208">
        <v>100</v>
      </c>
      <c r="X7" s="208">
        <v>85.7</v>
      </c>
    </row>
    <row r="8" spans="1:24" ht="44.25" customHeight="1" x14ac:dyDescent="0.25">
      <c r="A8" s="210">
        <v>27</v>
      </c>
      <c r="B8" s="208">
        <v>53</v>
      </c>
      <c r="C8" s="214" t="s">
        <v>334</v>
      </c>
      <c r="D8" s="208">
        <v>95</v>
      </c>
      <c r="E8" s="208">
        <v>81.599999999999994</v>
      </c>
      <c r="F8" s="208">
        <v>50</v>
      </c>
      <c r="G8" s="208">
        <v>90</v>
      </c>
      <c r="H8" s="208">
        <v>99</v>
      </c>
      <c r="I8" s="208">
        <v>99</v>
      </c>
      <c r="J8" s="208">
        <v>100</v>
      </c>
      <c r="K8" s="208">
        <v>98</v>
      </c>
      <c r="L8" s="208">
        <v>48</v>
      </c>
      <c r="M8" s="208">
        <v>20</v>
      </c>
      <c r="N8" s="208">
        <v>30</v>
      </c>
      <c r="O8" s="208">
        <v>100</v>
      </c>
      <c r="P8" s="208">
        <v>100</v>
      </c>
      <c r="Q8" s="208">
        <v>100</v>
      </c>
      <c r="R8" s="208">
        <v>100</v>
      </c>
      <c r="S8" s="208">
        <v>100</v>
      </c>
      <c r="T8" s="208">
        <v>98</v>
      </c>
      <c r="U8" s="208">
        <v>98</v>
      </c>
      <c r="V8" s="208">
        <v>98</v>
      </c>
      <c r="W8" s="208">
        <v>98</v>
      </c>
      <c r="X8" s="208">
        <v>85.32</v>
      </c>
    </row>
    <row r="9" spans="1:24" ht="44.25" customHeight="1" x14ac:dyDescent="0.25">
      <c r="A9" s="210">
        <v>33</v>
      </c>
      <c r="B9" s="208">
        <v>117</v>
      </c>
      <c r="C9" s="214" t="s">
        <v>668</v>
      </c>
      <c r="D9" s="208">
        <v>96</v>
      </c>
      <c r="E9" s="208">
        <v>79</v>
      </c>
      <c r="F9" s="208">
        <v>70</v>
      </c>
      <c r="G9" s="208">
        <v>60</v>
      </c>
      <c r="H9" s="208">
        <v>100</v>
      </c>
      <c r="I9" s="208">
        <v>90</v>
      </c>
      <c r="J9" s="208">
        <v>80</v>
      </c>
      <c r="K9" s="208">
        <v>100</v>
      </c>
      <c r="L9" s="208">
        <v>54</v>
      </c>
      <c r="M9" s="208">
        <v>0</v>
      </c>
      <c r="N9" s="208">
        <v>60</v>
      </c>
      <c r="O9" s="208">
        <v>100</v>
      </c>
      <c r="P9" s="208">
        <v>99.6</v>
      </c>
      <c r="Q9" s="208">
        <v>99</v>
      </c>
      <c r="R9" s="208">
        <v>100</v>
      </c>
      <c r="S9" s="208">
        <v>100</v>
      </c>
      <c r="T9" s="208">
        <v>100</v>
      </c>
      <c r="U9" s="208">
        <v>100</v>
      </c>
      <c r="V9" s="208">
        <v>100</v>
      </c>
      <c r="W9" s="208">
        <v>100</v>
      </c>
      <c r="X9" s="208">
        <v>84.52</v>
      </c>
    </row>
    <row r="10" spans="1:24" ht="44.25" customHeight="1" x14ac:dyDescent="0.25">
      <c r="A10" s="210">
        <v>45</v>
      </c>
      <c r="B10" s="208">
        <v>155</v>
      </c>
      <c r="C10" s="214" t="s">
        <v>295</v>
      </c>
      <c r="D10" s="208">
        <v>59</v>
      </c>
      <c r="E10" s="208">
        <v>80.900000000000006</v>
      </c>
      <c r="F10" s="208">
        <v>79</v>
      </c>
      <c r="G10" s="208">
        <v>60</v>
      </c>
      <c r="H10" s="208">
        <v>98</v>
      </c>
      <c r="I10" s="208">
        <v>94.5</v>
      </c>
      <c r="J10" s="208">
        <v>100</v>
      </c>
      <c r="K10" s="208">
        <v>89</v>
      </c>
      <c r="L10" s="208">
        <v>42.7</v>
      </c>
      <c r="M10" s="208">
        <v>0</v>
      </c>
      <c r="N10" s="208">
        <v>40</v>
      </c>
      <c r="O10" s="208">
        <v>89</v>
      </c>
      <c r="P10" s="208">
        <v>98.4</v>
      </c>
      <c r="Q10" s="208">
        <v>98</v>
      </c>
      <c r="R10" s="208">
        <v>99</v>
      </c>
      <c r="S10" s="208">
        <v>98</v>
      </c>
      <c r="T10" s="208">
        <v>98</v>
      </c>
      <c r="U10" s="208">
        <v>98</v>
      </c>
      <c r="V10" s="208">
        <v>98</v>
      </c>
      <c r="W10" s="208">
        <v>98</v>
      </c>
      <c r="X10" s="208">
        <v>82.9</v>
      </c>
    </row>
    <row r="11" spans="1:24" ht="44.25" customHeight="1" x14ac:dyDescent="0.25">
      <c r="A11" s="210">
        <v>47</v>
      </c>
      <c r="B11" s="208">
        <v>118</v>
      </c>
      <c r="C11" s="214" t="s">
        <v>669</v>
      </c>
      <c r="D11" s="208">
        <v>77</v>
      </c>
      <c r="E11" s="208">
        <v>72.400000000000006</v>
      </c>
      <c r="F11" s="208">
        <v>48</v>
      </c>
      <c r="G11" s="208">
        <v>60</v>
      </c>
      <c r="H11" s="208">
        <v>100</v>
      </c>
      <c r="I11" s="208">
        <v>99.5</v>
      </c>
      <c r="J11" s="208">
        <v>100</v>
      </c>
      <c r="K11" s="208">
        <v>99</v>
      </c>
      <c r="L11" s="208">
        <v>44</v>
      </c>
      <c r="M11" s="208">
        <v>20</v>
      </c>
      <c r="N11" s="208">
        <v>20</v>
      </c>
      <c r="O11" s="208">
        <v>100</v>
      </c>
      <c r="P11" s="208">
        <v>99.2</v>
      </c>
      <c r="Q11" s="208">
        <v>99</v>
      </c>
      <c r="R11" s="208">
        <v>99</v>
      </c>
      <c r="S11" s="208">
        <v>100</v>
      </c>
      <c r="T11" s="208">
        <v>99</v>
      </c>
      <c r="U11" s="208">
        <v>99</v>
      </c>
      <c r="V11" s="208">
        <v>99</v>
      </c>
      <c r="W11" s="208">
        <v>99</v>
      </c>
      <c r="X11" s="208">
        <v>82.82</v>
      </c>
    </row>
    <row r="12" spans="1:24" ht="44.25" customHeight="1" x14ac:dyDescent="0.25">
      <c r="A12" s="210">
        <v>70</v>
      </c>
      <c r="B12" s="208">
        <v>115</v>
      </c>
      <c r="C12" s="214" t="s">
        <v>667</v>
      </c>
      <c r="D12" s="208">
        <v>60</v>
      </c>
      <c r="E12" s="208">
        <v>74.8</v>
      </c>
      <c r="F12" s="208">
        <v>56</v>
      </c>
      <c r="G12" s="208">
        <v>60</v>
      </c>
      <c r="H12" s="208">
        <v>100</v>
      </c>
      <c r="I12" s="208">
        <v>88</v>
      </c>
      <c r="J12" s="208">
        <v>80</v>
      </c>
      <c r="K12" s="208">
        <v>96</v>
      </c>
      <c r="L12" s="208">
        <v>42</v>
      </c>
      <c r="M12" s="208">
        <v>0</v>
      </c>
      <c r="N12" s="208">
        <v>30</v>
      </c>
      <c r="O12" s="208">
        <v>100</v>
      </c>
      <c r="P12" s="208">
        <v>100</v>
      </c>
      <c r="Q12" s="208">
        <v>100</v>
      </c>
      <c r="R12" s="208">
        <v>100</v>
      </c>
      <c r="S12" s="208">
        <v>100</v>
      </c>
      <c r="T12" s="208">
        <v>100</v>
      </c>
      <c r="U12" s="208">
        <v>100</v>
      </c>
      <c r="V12" s="208">
        <v>100</v>
      </c>
      <c r="W12" s="208">
        <v>100</v>
      </c>
      <c r="X12" s="208">
        <v>80.959999999999994</v>
      </c>
    </row>
    <row r="13" spans="1:24" ht="44.25" customHeight="1" x14ac:dyDescent="0.25">
      <c r="A13" s="210">
        <v>72</v>
      </c>
      <c r="B13" s="208">
        <v>120</v>
      </c>
      <c r="C13" s="214" t="s">
        <v>671</v>
      </c>
      <c r="D13" s="208">
        <v>51</v>
      </c>
      <c r="E13" s="208">
        <v>74.7</v>
      </c>
      <c r="F13" s="208">
        <v>57</v>
      </c>
      <c r="G13" s="208">
        <v>60</v>
      </c>
      <c r="H13" s="208">
        <v>99</v>
      </c>
      <c r="I13" s="208">
        <v>90.5</v>
      </c>
      <c r="J13" s="208">
        <v>100</v>
      </c>
      <c r="K13" s="208">
        <v>81</v>
      </c>
      <c r="L13" s="208">
        <v>50</v>
      </c>
      <c r="M13" s="208">
        <v>40</v>
      </c>
      <c r="N13" s="208">
        <v>20</v>
      </c>
      <c r="O13" s="208">
        <v>100</v>
      </c>
      <c r="P13" s="208">
        <v>93.4</v>
      </c>
      <c r="Q13" s="208">
        <v>92</v>
      </c>
      <c r="R13" s="208">
        <v>96</v>
      </c>
      <c r="S13" s="208">
        <v>91</v>
      </c>
      <c r="T13" s="208">
        <v>95.8</v>
      </c>
      <c r="U13" s="208">
        <v>96</v>
      </c>
      <c r="V13" s="208">
        <v>90</v>
      </c>
      <c r="W13" s="208">
        <v>98</v>
      </c>
      <c r="X13" s="208">
        <v>80.88</v>
      </c>
    </row>
    <row r="14" spans="1:24" ht="44.25" customHeight="1" x14ac:dyDescent="0.25">
      <c r="A14" s="210">
        <v>74</v>
      </c>
      <c r="B14" s="208">
        <v>121</v>
      </c>
      <c r="C14" s="214" t="s">
        <v>672</v>
      </c>
      <c r="D14" s="208">
        <v>67</v>
      </c>
      <c r="E14" s="208">
        <v>75.400000000000006</v>
      </c>
      <c r="F14" s="208">
        <v>58</v>
      </c>
      <c r="G14" s="208">
        <v>60</v>
      </c>
      <c r="H14" s="208">
        <v>100</v>
      </c>
      <c r="I14" s="208">
        <v>86</v>
      </c>
      <c r="J14" s="208">
        <v>80</v>
      </c>
      <c r="K14" s="208">
        <v>92</v>
      </c>
      <c r="L14" s="208">
        <v>48</v>
      </c>
      <c r="M14" s="208">
        <v>20</v>
      </c>
      <c r="N14" s="208">
        <v>30</v>
      </c>
      <c r="O14" s="208">
        <v>100</v>
      </c>
      <c r="P14" s="208">
        <v>99.4</v>
      </c>
      <c r="Q14" s="208">
        <v>100</v>
      </c>
      <c r="R14" s="208">
        <v>100</v>
      </c>
      <c r="S14" s="208">
        <v>97</v>
      </c>
      <c r="T14" s="208">
        <v>95</v>
      </c>
      <c r="U14" s="208">
        <v>97</v>
      </c>
      <c r="V14" s="208">
        <v>87</v>
      </c>
      <c r="W14" s="208">
        <v>97</v>
      </c>
      <c r="X14" s="208">
        <v>80.760000000000005</v>
      </c>
    </row>
    <row r="15" spans="1:24" ht="44.25" customHeight="1" x14ac:dyDescent="0.25">
      <c r="A15" s="210">
        <v>83</v>
      </c>
      <c r="B15" s="208">
        <v>119</v>
      </c>
      <c r="C15" s="214" t="s">
        <v>670</v>
      </c>
      <c r="D15" s="208">
        <v>47</v>
      </c>
      <c r="E15" s="208">
        <v>75.099999999999994</v>
      </c>
      <c r="F15" s="208">
        <v>57</v>
      </c>
      <c r="G15" s="208">
        <v>60</v>
      </c>
      <c r="H15" s="208">
        <v>100</v>
      </c>
      <c r="I15" s="208">
        <v>99</v>
      </c>
      <c r="J15" s="208">
        <v>100</v>
      </c>
      <c r="K15" s="208">
        <v>98</v>
      </c>
      <c r="L15" s="208">
        <v>23</v>
      </c>
      <c r="M15" s="208">
        <v>0</v>
      </c>
      <c r="N15" s="208">
        <v>20</v>
      </c>
      <c r="O15" s="208">
        <v>50</v>
      </c>
      <c r="P15" s="208">
        <v>100</v>
      </c>
      <c r="Q15" s="208">
        <v>100</v>
      </c>
      <c r="R15" s="208">
        <v>100</v>
      </c>
      <c r="S15" s="208">
        <v>100</v>
      </c>
      <c r="T15" s="208">
        <v>100</v>
      </c>
      <c r="U15" s="208">
        <v>100</v>
      </c>
      <c r="V15" s="208">
        <v>100</v>
      </c>
      <c r="W15" s="208">
        <v>100</v>
      </c>
      <c r="X15" s="208">
        <v>79.42</v>
      </c>
    </row>
    <row r="16" spans="1:24" ht="44.25" customHeight="1" x14ac:dyDescent="0.25">
      <c r="A16" s="210">
        <v>86</v>
      </c>
      <c r="B16" s="208">
        <v>154</v>
      </c>
      <c r="C16" s="214" t="s">
        <v>294</v>
      </c>
      <c r="D16" s="208">
        <v>43</v>
      </c>
      <c r="E16" s="208">
        <v>83.9</v>
      </c>
      <c r="F16" s="208">
        <v>59</v>
      </c>
      <c r="G16" s="208">
        <v>90</v>
      </c>
      <c r="H16" s="208">
        <v>98</v>
      </c>
      <c r="I16" s="208">
        <v>77</v>
      </c>
      <c r="J16" s="208">
        <v>100</v>
      </c>
      <c r="K16" s="208">
        <v>54</v>
      </c>
      <c r="L16" s="208">
        <v>36</v>
      </c>
      <c r="M16" s="208">
        <v>20</v>
      </c>
      <c r="N16" s="208">
        <v>0</v>
      </c>
      <c r="O16" s="208">
        <v>100</v>
      </c>
      <c r="P16" s="208">
        <v>99.8</v>
      </c>
      <c r="Q16" s="208">
        <v>100</v>
      </c>
      <c r="R16" s="208">
        <v>100</v>
      </c>
      <c r="S16" s="208">
        <v>99</v>
      </c>
      <c r="T16" s="208">
        <v>98.5</v>
      </c>
      <c r="U16" s="208">
        <v>98</v>
      </c>
      <c r="V16" s="208">
        <v>98</v>
      </c>
      <c r="W16" s="208">
        <v>99</v>
      </c>
      <c r="X16" s="208">
        <v>79.040000000000006</v>
      </c>
    </row>
    <row r="17" spans="1:24" ht="44.25" customHeight="1" x14ac:dyDescent="0.25">
      <c r="A17" s="210">
        <v>96</v>
      </c>
      <c r="B17" s="208">
        <v>114</v>
      </c>
      <c r="C17" s="214" t="s">
        <v>666</v>
      </c>
      <c r="D17" s="208">
        <v>57</v>
      </c>
      <c r="E17" s="208">
        <v>79.2</v>
      </c>
      <c r="F17" s="208">
        <v>80</v>
      </c>
      <c r="G17" s="208">
        <v>60</v>
      </c>
      <c r="H17" s="208">
        <v>93</v>
      </c>
      <c r="I17" s="208">
        <v>82.5</v>
      </c>
      <c r="J17" s="208">
        <v>80</v>
      </c>
      <c r="K17" s="208">
        <v>85</v>
      </c>
      <c r="L17" s="208">
        <v>48</v>
      </c>
      <c r="M17" s="208">
        <v>20</v>
      </c>
      <c r="N17" s="208">
        <v>30</v>
      </c>
      <c r="O17" s="208">
        <v>100</v>
      </c>
      <c r="P17" s="208">
        <v>96.2</v>
      </c>
      <c r="Q17" s="208">
        <v>95</v>
      </c>
      <c r="R17" s="208">
        <v>100</v>
      </c>
      <c r="S17" s="208">
        <v>91</v>
      </c>
      <c r="T17" s="208">
        <v>84.5</v>
      </c>
      <c r="U17" s="208">
        <v>95</v>
      </c>
      <c r="V17" s="208">
        <v>80</v>
      </c>
      <c r="W17" s="208">
        <v>80</v>
      </c>
      <c r="X17" s="208">
        <v>78.08</v>
      </c>
    </row>
    <row r="18" spans="1:24" s="50" customFormat="1" ht="44.25" customHeight="1" x14ac:dyDescent="0.25">
      <c r="A18" s="210">
        <v>100</v>
      </c>
      <c r="B18" s="208">
        <v>113</v>
      </c>
      <c r="C18" s="214" t="s">
        <v>665</v>
      </c>
      <c r="D18" s="208">
        <v>97</v>
      </c>
      <c r="E18" s="208">
        <v>70.599999999999994</v>
      </c>
      <c r="F18" s="208">
        <v>70</v>
      </c>
      <c r="G18" s="208">
        <v>60</v>
      </c>
      <c r="H18" s="208">
        <v>79</v>
      </c>
      <c r="I18" s="208">
        <v>86</v>
      </c>
      <c r="J18" s="208">
        <v>100</v>
      </c>
      <c r="K18" s="208">
        <v>72</v>
      </c>
      <c r="L18" s="208">
        <v>72</v>
      </c>
      <c r="M18" s="208">
        <v>60</v>
      </c>
      <c r="N18" s="208">
        <v>60</v>
      </c>
      <c r="O18" s="208">
        <v>100</v>
      </c>
      <c r="P18" s="208">
        <v>77.400000000000006</v>
      </c>
      <c r="Q18" s="208">
        <v>78</v>
      </c>
      <c r="R18" s="208">
        <v>78</v>
      </c>
      <c r="S18" s="208">
        <v>75</v>
      </c>
      <c r="T18" s="208">
        <v>80.8</v>
      </c>
      <c r="U18" s="208">
        <v>85</v>
      </c>
      <c r="V18" s="208">
        <v>79</v>
      </c>
      <c r="W18" s="208">
        <v>79</v>
      </c>
      <c r="X18" s="208">
        <v>77.36</v>
      </c>
    </row>
    <row r="19" spans="1:24" s="50" customFormat="1" ht="44.25" customHeight="1" x14ac:dyDescent="0.25">
      <c r="A19" s="210">
        <v>104</v>
      </c>
      <c r="B19" s="208">
        <v>50</v>
      </c>
      <c r="C19" s="214" t="s">
        <v>331</v>
      </c>
      <c r="D19" s="208">
        <v>38</v>
      </c>
      <c r="E19" s="208">
        <v>87.7</v>
      </c>
      <c r="F19" s="208">
        <v>77</v>
      </c>
      <c r="G19" s="208">
        <v>90</v>
      </c>
      <c r="H19" s="208">
        <v>94</v>
      </c>
      <c r="I19" s="208">
        <v>74.5</v>
      </c>
      <c r="J19" s="208">
        <v>80</v>
      </c>
      <c r="K19" s="208">
        <v>69</v>
      </c>
      <c r="L19" s="208">
        <v>44</v>
      </c>
      <c r="M19" s="208">
        <v>20</v>
      </c>
      <c r="N19" s="208">
        <v>20</v>
      </c>
      <c r="O19" s="208">
        <v>100</v>
      </c>
      <c r="P19" s="208">
        <v>87.6</v>
      </c>
      <c r="Q19" s="208">
        <v>79</v>
      </c>
      <c r="R19" s="208">
        <v>92</v>
      </c>
      <c r="S19" s="208">
        <v>96</v>
      </c>
      <c r="T19" s="208">
        <v>91</v>
      </c>
      <c r="U19" s="208">
        <v>92</v>
      </c>
      <c r="V19" s="208">
        <v>87</v>
      </c>
      <c r="W19" s="208">
        <v>92</v>
      </c>
      <c r="X19" s="208">
        <v>76.959999999999994</v>
      </c>
    </row>
    <row r="20" spans="1:24" s="50" customFormat="1" ht="44.25" customHeight="1" x14ac:dyDescent="0.25">
      <c r="A20" s="210">
        <v>112</v>
      </c>
      <c r="B20" s="208">
        <v>111</v>
      </c>
      <c r="C20" s="214" t="s">
        <v>646</v>
      </c>
      <c r="D20" s="208">
        <v>69</v>
      </c>
      <c r="E20" s="208">
        <v>76.3</v>
      </c>
      <c r="F20" s="208">
        <v>65</v>
      </c>
      <c r="G20" s="208">
        <v>60</v>
      </c>
      <c r="H20" s="208">
        <v>97</v>
      </c>
      <c r="I20" s="208">
        <v>87.5</v>
      </c>
      <c r="J20" s="208">
        <v>100</v>
      </c>
      <c r="K20" s="208">
        <v>75</v>
      </c>
      <c r="L20" s="208">
        <v>42</v>
      </c>
      <c r="M20" s="208">
        <v>0</v>
      </c>
      <c r="N20" s="208">
        <v>30</v>
      </c>
      <c r="O20" s="208">
        <v>100</v>
      </c>
      <c r="P20" s="208">
        <v>89.2</v>
      </c>
      <c r="Q20" s="208">
        <v>90</v>
      </c>
      <c r="R20" s="208">
        <v>90</v>
      </c>
      <c r="S20" s="208">
        <v>86</v>
      </c>
      <c r="T20" s="208">
        <v>83.5</v>
      </c>
      <c r="U20" s="208">
        <v>75</v>
      </c>
      <c r="V20" s="208">
        <v>80</v>
      </c>
      <c r="W20" s="208">
        <v>90</v>
      </c>
      <c r="X20" s="208">
        <v>75.7</v>
      </c>
    </row>
    <row r="21" spans="1:24" s="50" customFormat="1" ht="44.25" customHeight="1" x14ac:dyDescent="0.25">
      <c r="A21" s="210">
        <v>119</v>
      </c>
      <c r="B21" s="208">
        <v>52</v>
      </c>
      <c r="C21" s="214" t="s">
        <v>333</v>
      </c>
      <c r="D21" s="208">
        <v>47</v>
      </c>
      <c r="E21" s="208">
        <v>83.2</v>
      </c>
      <c r="F21" s="208">
        <v>54</v>
      </c>
      <c r="G21" s="208">
        <v>90</v>
      </c>
      <c r="H21" s="208">
        <v>100</v>
      </c>
      <c r="I21" s="208">
        <v>89</v>
      </c>
      <c r="J21" s="208">
        <v>100</v>
      </c>
      <c r="K21" s="208">
        <v>78</v>
      </c>
      <c r="L21" s="208">
        <v>36</v>
      </c>
      <c r="M21" s="208">
        <v>20</v>
      </c>
      <c r="N21" s="208">
        <v>0</v>
      </c>
      <c r="O21" s="208">
        <v>100</v>
      </c>
      <c r="P21" s="208">
        <v>84.4</v>
      </c>
      <c r="Q21" s="208">
        <v>78</v>
      </c>
      <c r="R21" s="208">
        <v>83</v>
      </c>
      <c r="S21" s="208">
        <v>100</v>
      </c>
      <c r="T21" s="208">
        <v>81.900000000000006</v>
      </c>
      <c r="U21" s="208">
        <v>72</v>
      </c>
      <c r="V21" s="208">
        <v>94</v>
      </c>
      <c r="W21" s="208">
        <v>83</v>
      </c>
      <c r="X21" s="208">
        <v>74.900000000000006</v>
      </c>
    </row>
    <row r="22" spans="1:24" s="50" customFormat="1" ht="44.25" customHeight="1" x14ac:dyDescent="0.25">
      <c r="A22" s="210">
        <v>120</v>
      </c>
      <c r="B22" s="208">
        <v>47</v>
      </c>
      <c r="C22" s="214" t="s">
        <v>328</v>
      </c>
      <c r="D22" s="208">
        <v>60</v>
      </c>
      <c r="E22" s="208">
        <v>76.2</v>
      </c>
      <c r="F22" s="208">
        <v>56</v>
      </c>
      <c r="G22" s="208">
        <v>90</v>
      </c>
      <c r="H22" s="208">
        <v>81</v>
      </c>
      <c r="I22" s="208">
        <v>76.5</v>
      </c>
      <c r="J22" s="208">
        <v>80</v>
      </c>
      <c r="K22" s="208">
        <v>73</v>
      </c>
      <c r="L22" s="208">
        <v>58</v>
      </c>
      <c r="M22" s="208">
        <v>40</v>
      </c>
      <c r="N22" s="208">
        <v>40</v>
      </c>
      <c r="O22" s="208">
        <v>100</v>
      </c>
      <c r="P22" s="208">
        <v>83.4</v>
      </c>
      <c r="Q22" s="208">
        <v>78</v>
      </c>
      <c r="R22" s="208">
        <v>83</v>
      </c>
      <c r="S22" s="208">
        <v>95</v>
      </c>
      <c r="T22" s="208">
        <v>79.5</v>
      </c>
      <c r="U22" s="208">
        <v>68</v>
      </c>
      <c r="V22" s="208">
        <v>83</v>
      </c>
      <c r="W22" s="208">
        <v>85</v>
      </c>
      <c r="X22" s="208">
        <v>74.72</v>
      </c>
    </row>
    <row r="23" spans="1:24" s="50" customFormat="1" ht="44.25" customHeight="1" x14ac:dyDescent="0.25">
      <c r="A23" s="210">
        <v>122</v>
      </c>
      <c r="B23" s="208">
        <v>116</v>
      </c>
      <c r="C23" s="214" t="s">
        <v>604</v>
      </c>
      <c r="D23" s="208">
        <v>60</v>
      </c>
      <c r="E23" s="208">
        <v>73.8</v>
      </c>
      <c r="F23" s="208">
        <v>58</v>
      </c>
      <c r="G23" s="208">
        <v>60</v>
      </c>
      <c r="H23" s="208">
        <v>96</v>
      </c>
      <c r="I23" s="208">
        <v>90</v>
      </c>
      <c r="J23" s="208">
        <v>100</v>
      </c>
      <c r="K23" s="208">
        <v>80</v>
      </c>
      <c r="L23" s="208">
        <v>24</v>
      </c>
      <c r="M23" s="208">
        <v>40</v>
      </c>
      <c r="N23" s="208">
        <v>30</v>
      </c>
      <c r="O23" s="208">
        <v>0</v>
      </c>
      <c r="P23" s="208">
        <v>89.6</v>
      </c>
      <c r="Q23" s="208">
        <v>87</v>
      </c>
      <c r="R23" s="208">
        <v>87</v>
      </c>
      <c r="S23" s="208">
        <v>100</v>
      </c>
      <c r="T23" s="208">
        <v>95.3</v>
      </c>
      <c r="U23" s="208">
        <v>93</v>
      </c>
      <c r="V23" s="208">
        <v>87</v>
      </c>
      <c r="W23" s="208">
        <v>100</v>
      </c>
      <c r="X23" s="208">
        <v>74.540000000000006</v>
      </c>
    </row>
    <row r="24" spans="1:24" s="50" customFormat="1" ht="44.25" customHeight="1" x14ac:dyDescent="0.25">
      <c r="A24" s="210">
        <v>149</v>
      </c>
      <c r="B24" s="208">
        <v>49</v>
      </c>
      <c r="C24" s="214" t="s">
        <v>330</v>
      </c>
      <c r="D24" s="208">
        <v>54</v>
      </c>
      <c r="E24" s="208">
        <v>78.5</v>
      </c>
      <c r="F24" s="208">
        <v>57</v>
      </c>
      <c r="G24" s="208">
        <v>90</v>
      </c>
      <c r="H24" s="208">
        <v>86</v>
      </c>
      <c r="I24" s="208">
        <v>85</v>
      </c>
      <c r="J24" s="208">
        <v>100</v>
      </c>
      <c r="K24" s="208">
        <v>70</v>
      </c>
      <c r="L24" s="208">
        <v>14</v>
      </c>
      <c r="M24" s="208">
        <v>20</v>
      </c>
      <c r="N24" s="208">
        <v>20</v>
      </c>
      <c r="O24" s="208">
        <v>0</v>
      </c>
      <c r="P24" s="208">
        <v>85.6</v>
      </c>
      <c r="Q24" s="208">
        <v>85</v>
      </c>
      <c r="R24" s="208">
        <v>86</v>
      </c>
      <c r="S24" s="208">
        <v>86</v>
      </c>
      <c r="T24" s="208">
        <v>80</v>
      </c>
      <c r="U24" s="208">
        <v>77</v>
      </c>
      <c r="V24" s="208">
        <v>77</v>
      </c>
      <c r="W24" s="208">
        <v>83</v>
      </c>
      <c r="X24" s="208">
        <v>68.62</v>
      </c>
    </row>
    <row r="25" spans="1:24" s="50" customFormat="1" ht="44.25" customHeight="1" x14ac:dyDescent="0.25">
      <c r="A25" s="210">
        <v>150</v>
      </c>
      <c r="B25" s="208">
        <v>44</v>
      </c>
      <c r="C25" s="214" t="s">
        <v>326</v>
      </c>
      <c r="D25" s="208">
        <v>82</v>
      </c>
      <c r="E25" s="208">
        <v>74.400000000000006</v>
      </c>
      <c r="F25" s="208">
        <v>50</v>
      </c>
      <c r="G25" s="208">
        <v>90</v>
      </c>
      <c r="H25" s="208">
        <v>81</v>
      </c>
      <c r="I25" s="208">
        <v>74.5</v>
      </c>
      <c r="J25" s="208">
        <v>100</v>
      </c>
      <c r="K25" s="208">
        <v>49</v>
      </c>
      <c r="L25" s="208">
        <v>32.1</v>
      </c>
      <c r="M25" s="208">
        <v>40</v>
      </c>
      <c r="N25" s="208">
        <v>0</v>
      </c>
      <c r="O25" s="208">
        <v>67</v>
      </c>
      <c r="P25" s="208">
        <v>81.2</v>
      </c>
      <c r="Q25" s="208">
        <v>79</v>
      </c>
      <c r="R25" s="208">
        <v>80</v>
      </c>
      <c r="S25" s="208">
        <v>88</v>
      </c>
      <c r="T25" s="208">
        <v>77.5</v>
      </c>
      <c r="U25" s="208">
        <v>76</v>
      </c>
      <c r="V25" s="208">
        <v>76</v>
      </c>
      <c r="W25" s="208">
        <v>79</v>
      </c>
      <c r="X25" s="208">
        <v>67.94</v>
      </c>
    </row>
  </sheetData>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
  <sheetViews>
    <sheetView workbookViewId="0">
      <selection activeCell="K13" sqref="K13"/>
    </sheetView>
  </sheetViews>
  <sheetFormatPr defaultRowHeight="15" x14ac:dyDescent="0.25"/>
  <cols>
    <col min="3" max="3" width="39" customWidth="1"/>
  </cols>
  <sheetData>
    <row r="1" spans="1:24" ht="95.25" customHeight="1" x14ac:dyDescent="0.25">
      <c r="A1" s="209" t="s">
        <v>234</v>
      </c>
      <c r="B1" s="209" t="s">
        <v>610</v>
      </c>
      <c r="C1" s="209" t="s">
        <v>235</v>
      </c>
      <c r="D1" s="209" t="s">
        <v>7028</v>
      </c>
      <c r="E1" s="215" t="s">
        <v>236</v>
      </c>
      <c r="F1" s="209" t="s">
        <v>237</v>
      </c>
      <c r="G1" s="209" t="s">
        <v>238</v>
      </c>
      <c r="H1" s="209" t="s">
        <v>239</v>
      </c>
      <c r="I1" s="215" t="s">
        <v>240</v>
      </c>
      <c r="J1" s="209" t="s">
        <v>241</v>
      </c>
      <c r="K1" s="209" t="s">
        <v>242</v>
      </c>
      <c r="L1" s="215" t="s">
        <v>243</v>
      </c>
      <c r="M1" s="209" t="s">
        <v>244</v>
      </c>
      <c r="N1" s="209" t="s">
        <v>245</v>
      </c>
      <c r="O1" s="209" t="s">
        <v>259</v>
      </c>
      <c r="P1" s="215" t="s">
        <v>246</v>
      </c>
      <c r="Q1" s="209" t="s">
        <v>247</v>
      </c>
      <c r="R1" s="209" t="s">
        <v>248</v>
      </c>
      <c r="S1" s="209" t="s">
        <v>249</v>
      </c>
      <c r="T1" s="215" t="s">
        <v>250</v>
      </c>
      <c r="U1" s="209" t="s">
        <v>251</v>
      </c>
      <c r="V1" s="209" t="s">
        <v>252</v>
      </c>
      <c r="W1" s="209" t="s">
        <v>253</v>
      </c>
      <c r="X1" s="215" t="s">
        <v>254</v>
      </c>
    </row>
    <row r="2" spans="1:24" ht="48.75" customHeight="1" x14ac:dyDescent="0.25">
      <c r="A2" s="210">
        <v>7</v>
      </c>
      <c r="B2" s="208">
        <v>166</v>
      </c>
      <c r="C2" s="208" t="s">
        <v>707</v>
      </c>
      <c r="D2" s="208">
        <v>46</v>
      </c>
      <c r="E2" s="216">
        <v>90.7</v>
      </c>
      <c r="F2" s="208">
        <v>83</v>
      </c>
      <c r="G2" s="208">
        <v>90</v>
      </c>
      <c r="H2" s="208">
        <v>97</v>
      </c>
      <c r="I2" s="216">
        <v>96.5</v>
      </c>
      <c r="J2" s="208">
        <v>100</v>
      </c>
      <c r="K2" s="208">
        <v>93</v>
      </c>
      <c r="L2" s="216">
        <v>60</v>
      </c>
      <c r="M2" s="208">
        <v>20</v>
      </c>
      <c r="N2" s="208">
        <v>60</v>
      </c>
      <c r="O2" s="208">
        <v>100</v>
      </c>
      <c r="P2" s="216">
        <v>98.8</v>
      </c>
      <c r="Q2" s="208">
        <v>99</v>
      </c>
      <c r="R2" s="208">
        <v>98</v>
      </c>
      <c r="S2" s="208">
        <v>100</v>
      </c>
      <c r="T2" s="216">
        <v>98.1</v>
      </c>
      <c r="U2" s="208">
        <v>99</v>
      </c>
      <c r="V2" s="208">
        <v>97</v>
      </c>
      <c r="W2" s="208">
        <v>98</v>
      </c>
      <c r="X2" s="216">
        <v>88.82</v>
      </c>
    </row>
    <row r="3" spans="1:24" ht="48.75" customHeight="1" x14ac:dyDescent="0.25">
      <c r="A3" s="210">
        <v>84</v>
      </c>
      <c r="B3" s="208">
        <v>35</v>
      </c>
      <c r="C3" s="208" t="s">
        <v>278</v>
      </c>
      <c r="D3" s="208">
        <v>62</v>
      </c>
      <c r="E3" s="216">
        <v>81.7</v>
      </c>
      <c r="F3" s="208">
        <v>61</v>
      </c>
      <c r="G3" s="208">
        <v>90</v>
      </c>
      <c r="H3" s="208">
        <v>91</v>
      </c>
      <c r="I3" s="216">
        <v>89.5</v>
      </c>
      <c r="J3" s="208">
        <v>100</v>
      </c>
      <c r="K3" s="208">
        <v>79</v>
      </c>
      <c r="L3" s="216">
        <v>44</v>
      </c>
      <c r="M3" s="208">
        <v>20</v>
      </c>
      <c r="N3" s="208">
        <v>20</v>
      </c>
      <c r="O3" s="208">
        <v>100</v>
      </c>
      <c r="P3" s="216">
        <v>91.6</v>
      </c>
      <c r="Q3" s="208">
        <v>86</v>
      </c>
      <c r="R3" s="208">
        <v>93</v>
      </c>
      <c r="S3" s="208">
        <v>100</v>
      </c>
      <c r="T3" s="216">
        <v>89.2</v>
      </c>
      <c r="U3" s="208">
        <v>90</v>
      </c>
      <c r="V3" s="208">
        <v>86</v>
      </c>
      <c r="W3" s="208">
        <v>90</v>
      </c>
      <c r="X3" s="216">
        <v>79.2</v>
      </c>
    </row>
    <row r="4" spans="1:24" ht="48.75" customHeight="1" x14ac:dyDescent="0.25">
      <c r="A4" s="210">
        <v>108</v>
      </c>
      <c r="B4" s="208">
        <v>167</v>
      </c>
      <c r="C4" s="208" t="s">
        <v>300</v>
      </c>
      <c r="D4" s="208">
        <v>48</v>
      </c>
      <c r="E4" s="216">
        <v>77.099999999999994</v>
      </c>
      <c r="F4" s="208">
        <v>73</v>
      </c>
      <c r="G4" s="208">
        <v>60</v>
      </c>
      <c r="H4" s="208">
        <v>93</v>
      </c>
      <c r="I4" s="216">
        <v>76</v>
      </c>
      <c r="J4" s="208">
        <v>60</v>
      </c>
      <c r="K4" s="208">
        <v>92</v>
      </c>
      <c r="L4" s="216">
        <v>38.4</v>
      </c>
      <c r="M4" s="208">
        <v>0</v>
      </c>
      <c r="N4" s="208">
        <v>30</v>
      </c>
      <c r="O4" s="208">
        <v>88</v>
      </c>
      <c r="P4" s="216">
        <v>94.8</v>
      </c>
      <c r="Q4" s="208">
        <v>94</v>
      </c>
      <c r="R4" s="208">
        <v>95</v>
      </c>
      <c r="S4" s="208">
        <v>96</v>
      </c>
      <c r="T4" s="216">
        <v>95.9</v>
      </c>
      <c r="U4" s="208">
        <v>98</v>
      </c>
      <c r="V4" s="208">
        <v>95</v>
      </c>
      <c r="W4" s="208">
        <v>95</v>
      </c>
      <c r="X4" s="216">
        <v>76.44</v>
      </c>
    </row>
    <row r="5" spans="1:24" ht="48.75" customHeight="1" x14ac:dyDescent="0.25">
      <c r="A5" s="210">
        <v>148</v>
      </c>
      <c r="B5" s="208">
        <v>33</v>
      </c>
      <c r="C5" s="208" t="s">
        <v>276</v>
      </c>
      <c r="D5" s="208">
        <v>47</v>
      </c>
      <c r="E5" s="216">
        <v>72</v>
      </c>
      <c r="F5" s="208">
        <v>52</v>
      </c>
      <c r="G5" s="208">
        <v>60</v>
      </c>
      <c r="H5" s="208">
        <v>96</v>
      </c>
      <c r="I5" s="216">
        <v>77.5</v>
      </c>
      <c r="J5" s="208">
        <v>80</v>
      </c>
      <c r="K5" s="208">
        <v>75</v>
      </c>
      <c r="L5" s="216">
        <v>28.1</v>
      </c>
      <c r="M5" s="208">
        <v>0</v>
      </c>
      <c r="N5" s="208">
        <v>20</v>
      </c>
      <c r="O5" s="208">
        <v>67</v>
      </c>
      <c r="P5" s="216">
        <v>86.4</v>
      </c>
      <c r="Q5" s="208">
        <v>84</v>
      </c>
      <c r="R5" s="208">
        <v>85</v>
      </c>
      <c r="S5" s="208">
        <v>94</v>
      </c>
      <c r="T5" s="216">
        <v>84.9</v>
      </c>
      <c r="U5" s="208">
        <v>81</v>
      </c>
      <c r="V5" s="208">
        <v>83</v>
      </c>
      <c r="W5" s="208">
        <v>88</v>
      </c>
      <c r="X5" s="216">
        <v>69.78</v>
      </c>
    </row>
    <row r="6" spans="1:24" ht="48.75" customHeight="1" x14ac:dyDescent="0.25">
      <c r="A6" s="210">
        <v>153</v>
      </c>
      <c r="B6" s="208">
        <v>34</v>
      </c>
      <c r="C6" s="208" t="s">
        <v>277</v>
      </c>
      <c r="D6" s="208">
        <v>70</v>
      </c>
      <c r="E6" s="216">
        <v>79.8</v>
      </c>
      <c r="F6" s="208">
        <v>46</v>
      </c>
      <c r="G6" s="208">
        <v>100</v>
      </c>
      <c r="H6" s="208">
        <v>90</v>
      </c>
      <c r="I6" s="216">
        <v>64.5</v>
      </c>
      <c r="J6" s="208">
        <v>80</v>
      </c>
      <c r="K6" s="208">
        <v>49</v>
      </c>
      <c r="L6" s="216">
        <v>22</v>
      </c>
      <c r="M6" s="208">
        <v>20</v>
      </c>
      <c r="N6" s="208">
        <v>40</v>
      </c>
      <c r="O6" s="208">
        <v>0</v>
      </c>
      <c r="P6" s="216">
        <v>82.8</v>
      </c>
      <c r="Q6" s="208">
        <v>79</v>
      </c>
      <c r="R6" s="208">
        <v>87</v>
      </c>
      <c r="S6" s="208">
        <v>82</v>
      </c>
      <c r="T6" s="216">
        <v>79.2</v>
      </c>
      <c r="U6" s="208">
        <v>82</v>
      </c>
      <c r="V6" s="208">
        <v>73</v>
      </c>
      <c r="W6" s="208">
        <v>80</v>
      </c>
      <c r="X6" s="216">
        <v>65.66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25</vt:i4>
      </vt:variant>
    </vt:vector>
  </HeadingPairs>
  <TitlesOfParts>
    <vt:vector size="25" baseType="lpstr">
      <vt:lpstr>Рейтинг общий</vt:lpstr>
      <vt:lpstr>Рейтинги ОУ </vt:lpstr>
      <vt:lpstr>Интернет-обследование+аудит</vt:lpstr>
      <vt:lpstr>IT-опрос</vt:lpstr>
      <vt:lpstr>информация для bus.gov</vt:lpstr>
      <vt:lpstr>Предложения</vt:lpstr>
      <vt:lpstr>Кызыл</vt:lpstr>
      <vt:lpstr>Пий-хемский</vt:lpstr>
      <vt:lpstr>Каа-Хемский</vt:lpstr>
      <vt:lpstr>Чаа-Хольский</vt:lpstr>
      <vt:lpstr>Овюрский</vt:lpstr>
      <vt:lpstr>Тоджинский</vt:lpstr>
      <vt:lpstr>Ак-Довурак</vt:lpstr>
      <vt:lpstr>Барун-Хемчикский</vt:lpstr>
      <vt:lpstr>Монгун-Тайгинский</vt:lpstr>
      <vt:lpstr>Бай-Тайгинский</vt:lpstr>
      <vt:lpstr>Эрзинский</vt:lpstr>
      <vt:lpstr>Тандинский</vt:lpstr>
      <vt:lpstr>Чеди-Хольский</vt:lpstr>
      <vt:lpstr>Дзун-хемчикский</vt:lpstr>
      <vt:lpstr>Тес-хемский</vt:lpstr>
      <vt:lpstr>Сут-хольский</vt:lpstr>
      <vt:lpstr>Кызылский</vt:lpstr>
      <vt:lpstr>Улуг-хемский</vt:lpstr>
      <vt:lpstr>Тере-хольский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2020-07-30T02:32:17Z</dcterms:modified>
</cp:coreProperties>
</file>